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1640" tabRatio="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<sst xmlns="http://schemas.openxmlformats.org/spreadsheetml/2006/main" count="77" uniqueCount="63">
  <si>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A</t>
  </si>
  <si>
    <t>B</t>
  </si>
  <si>
    <t>V</t>
  </si>
  <si>
    <t>G</t>
  </si>
  <si>
    <t>D</t>
  </si>
  <si>
    <t>Đ</t>
  </si>
  <si>
    <t>E</t>
  </si>
  <si>
    <t>Ž</t>
  </si>
  <si>
    <t>Z</t>
  </si>
  <si>
    <t>I</t>
  </si>
  <si>
    <t>J</t>
  </si>
  <si>
    <t>K</t>
  </si>
  <si>
    <t>L</t>
  </si>
  <si>
    <t>LJ</t>
  </si>
  <si>
    <t>M</t>
  </si>
  <si>
    <t xml:space="preserve">                 </t>
  </si>
  <si>
    <t xml:space="preserve">                     Podgorica, 15.07.2009.</t>
  </si>
  <si>
    <t xml:space="preserve">                     CRNA GORA</t>
  </si>
  <si>
    <t>CRNA GORA</t>
  </si>
  <si>
    <t>ZAVOD ZA STATISTIKU</t>
  </si>
  <si>
    <t>SAOPŠTENJE</t>
  </si>
  <si>
    <t>Sektor</t>
  </si>
  <si>
    <t>Naziv sektora</t>
  </si>
  <si>
    <t>ZARADA</t>
  </si>
  <si>
    <t>PROSJEČNE ZARADE(PLATE)</t>
  </si>
  <si>
    <t>UKUPNO</t>
  </si>
  <si>
    <t>Poljop.šumar. i vodoprivreda</t>
  </si>
  <si>
    <t>Ribarstvo</t>
  </si>
  <si>
    <t>Vađenje ruda i kamena</t>
  </si>
  <si>
    <t>Prerađivačka industrija</t>
  </si>
  <si>
    <t>Proiz.el.energije,gasa i vode</t>
  </si>
  <si>
    <t>Građevinarstvo</t>
  </si>
  <si>
    <t>Trg.na veliko i malo,opravka</t>
  </si>
  <si>
    <t>Hoteli i restorani</t>
  </si>
  <si>
    <t>Saobraćaj,skladištenje i veze</t>
  </si>
  <si>
    <t>Finansijsko posredovanje</t>
  </si>
  <si>
    <t>Poslovi s nekret.,iznajmljivanje</t>
  </si>
  <si>
    <t>Državna uprava i soc. osiguranje</t>
  </si>
  <si>
    <t>Obrazovanje</t>
  </si>
  <si>
    <t>Zdravstveni i socijalni rad</t>
  </si>
  <si>
    <t xml:space="preserve">Prilikom korišćenja ovih </t>
  </si>
  <si>
    <t>podataka navesti izvor.</t>
  </si>
  <si>
    <t>XII</t>
  </si>
  <si>
    <t>Ø</t>
  </si>
  <si>
    <t>INDEKSI</t>
  </si>
  <si>
    <t>u EUR</t>
  </si>
  <si>
    <t>Druge komun.i društ.i lične usluge</t>
  </si>
  <si>
    <t>Ø 2010</t>
  </si>
  <si>
    <t>zarada(bruto)</t>
  </si>
  <si>
    <t>zarada bez poreza i doprinosa(neto)</t>
  </si>
  <si>
    <t>indeks nominalnih zarada(bruto)</t>
  </si>
  <si>
    <t xml:space="preserve"> indeks nominalnih zarada bez poreza i doprinosa(neto)</t>
  </si>
  <si>
    <t>realne zarade bez por. i dop.(neto)</t>
  </si>
  <si>
    <t>Decembar,godišnji prosjek,prvo i drugo polugođe 2011.godine</t>
  </si>
  <si>
    <t>II pol.2011</t>
  </si>
  <si>
    <t>I pol.2011</t>
  </si>
  <si>
    <t>XII 2011</t>
  </si>
  <si>
    <t>XI 2011</t>
  </si>
  <si>
    <t>Ø 2011</t>
  </si>
  <si>
    <t>II pol. 2011</t>
  </si>
  <si>
    <t>I pol. 2011</t>
  </si>
  <si>
    <t>Podgorica,20.01.2012.god.</t>
  </si>
  <si>
    <r>
      <t>Broj.:</t>
    </r>
    <r>
      <rPr>
        <b/>
        <sz val="10"/>
        <rFont val="Arial"/>
        <family val="2"/>
      </rPr>
      <t xml:space="preserve"> 4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</si>
</sst>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Z$&quot;#,##0_);\(&quot;Z$&quot;#,##0\)"/>
    <numFmt numFmtId="179" formatCode="&quot;Z$&quot;#,##0_);[Red]\(&quot;Z$&quot;#,##0\)"/>
    <numFmt numFmtId="180" formatCode="&quot;Z$&quot;#,##0.00_);\(&quot;Z$&quot;#,##0.00\)"/>
    <numFmt numFmtId="181" formatCode="&quot;Z$&quot;#,##0.00_);[Red]\(&quot;Z$&quot;#,##0.00\)"/>
    <numFmt numFmtId="182" formatCode="_(&quot;Z$&quot;* #,##0_);_(&quot;Z$&quot;* \(#,##0\);_(&quot;Z$&quot;* &quot;-&quot;_);_(@_)"/>
    <numFmt numFmtId="183" formatCode="_(&quot;Z$&quot;* #,##0.00_);_(&quot;Z$&quot;* \(#,##0.00\);_(&quot;Z$&quot;* &quot;-&quot;??_);_(@_)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190" fontId="8" fillId="0" borderId="15" xfId="0" applyNumberFormat="1" applyFont="1" applyBorder="1" applyAlignment="1">
      <alignment horizontal="center" wrapText="1"/>
    </xf>
    <xf numFmtId="190" fontId="9" fillId="0" borderId="17" xfId="0" applyNumberFormat="1" applyFont="1" applyBorder="1" applyAlignment="1">
      <alignment horizontal="center" wrapText="1"/>
    </xf>
    <xf numFmtId="190" fontId="9" fillId="0" borderId="19" xfId="0" applyNumberFormat="1" applyFont="1" applyBorder="1" applyAlignment="1">
      <alignment horizontal="center" wrapText="1"/>
    </xf>
    <xf numFmtId="190" fontId="9" fillId="0" borderId="2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21" xfId="0" applyFont="1" applyFill="1" applyBorder="1" applyAlignment="1">
      <alignment horizontal="center" wrapText="1"/>
    </xf>
    <xf numFmtId="190" fontId="9" fillId="0" borderId="0" xfId="0" applyNumberFormat="1" applyFont="1" applyBorder="1" applyAlignment="1">
      <alignment horizontal="center" wrapText="1"/>
    </xf>
    <xf numFmtId="190" fontId="8" fillId="0" borderId="0" xfId="0" applyNumberFormat="1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190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90" fontId="8" fillId="0" borderId="23" xfId="0" applyNumberFormat="1" applyFont="1" applyBorder="1" applyAlignment="1">
      <alignment horizontal="center" wrapText="1"/>
    </xf>
    <xf numFmtId="190" fontId="9" fillId="0" borderId="23" xfId="0" applyNumberFormat="1" applyFont="1" applyBorder="1" applyAlignment="1">
      <alignment horizontal="center" wrapText="1"/>
    </xf>
    <xf numFmtId="190" fontId="9" fillId="0" borderId="24" xfId="0" applyNumberFormat="1" applyFont="1" applyBorder="1" applyAlignment="1">
      <alignment horizontal="center" wrapText="1"/>
    </xf>
    <xf numFmtId="190" fontId="8" fillId="0" borderId="25" xfId="0" applyNumberFormat="1" applyFont="1" applyBorder="1" applyAlignment="1">
      <alignment horizontal="center" wrapText="1"/>
    </xf>
    <xf numFmtId="190" fontId="9" fillId="0" borderId="26" xfId="0" applyNumberFormat="1" applyFont="1" applyBorder="1" applyAlignment="1">
      <alignment horizontal="center" wrapText="1"/>
    </xf>
    <xf numFmtId="190" fontId="9" fillId="0" borderId="27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33" borderId="34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190" fontId="27" fillId="0" borderId="0" xfId="0" applyNumberFormat="1" applyFont="1" applyBorder="1" applyAlignment="1">
      <alignment horizontal="center"/>
    </xf>
    <xf numFmtId="190" fontId="8" fillId="0" borderId="14" xfId="0" applyNumberFormat="1" applyFont="1" applyBorder="1" applyAlignment="1">
      <alignment horizontal="center" wrapText="1"/>
    </xf>
    <xf numFmtId="190" fontId="6" fillId="0" borderId="0" xfId="0" applyNumberFormat="1" applyFont="1" applyBorder="1" applyAlignment="1">
      <alignment horizontal="center"/>
    </xf>
    <xf numFmtId="190" fontId="6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523875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92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B4">
      <selection activeCell="Q38" sqref="Q38"/>
    </sheetView>
  </sheetViews>
  <sheetFormatPr defaultColWidth="9.140625" defaultRowHeight="12.75"/>
  <cols>
    <col min="1" max="1" width="8.28125" style="0" customWidth="1"/>
    <col min="2" max="2" width="9.00390625" style="0" customWidth="1"/>
    <col min="4" max="4" width="10.140625" style="0" customWidth="1"/>
  </cols>
  <sheetData>
    <row r="1" spans="2:6" ht="12.75">
      <c r="B1" s="3"/>
      <c r="E1" s="8"/>
      <c r="F1" s="8"/>
    </row>
    <row r="2" spans="2:6" ht="12.75">
      <c r="B2" s="3"/>
      <c r="E2" s="8"/>
      <c r="F2" s="8"/>
    </row>
    <row r="3" spans="2:6" ht="12.75">
      <c r="B3" s="3"/>
      <c r="E3" s="8"/>
      <c r="F3" s="8"/>
    </row>
    <row r="4" spans="2:21" ht="12.75" customHeight="1">
      <c r="B4" s="19" t="s">
        <v>17</v>
      </c>
      <c r="C4" s="57" t="s">
        <v>18</v>
      </c>
      <c r="D4" s="57"/>
      <c r="E4" s="8"/>
      <c r="F4" s="8"/>
      <c r="R4" s="49" t="s">
        <v>40</v>
      </c>
      <c r="S4" s="50"/>
      <c r="T4" s="50"/>
      <c r="U4" s="51"/>
    </row>
    <row r="5" spans="2:21" ht="12.75" customHeight="1">
      <c r="B5" s="19"/>
      <c r="C5" s="57" t="s">
        <v>19</v>
      </c>
      <c r="D5" s="57"/>
      <c r="E5" s="57"/>
      <c r="F5" s="8"/>
      <c r="R5" s="52" t="s">
        <v>41</v>
      </c>
      <c r="S5" s="53"/>
      <c r="T5" s="53"/>
      <c r="U5" s="54"/>
    </row>
    <row r="6" spans="1:19" ht="12.75">
      <c r="A6" s="11"/>
      <c r="B6" s="12"/>
      <c r="C6" s="55" t="s">
        <v>20</v>
      </c>
      <c r="D6" s="55"/>
      <c r="E6" s="8"/>
      <c r="F6" s="8"/>
      <c r="O6" s="6"/>
      <c r="P6" s="6"/>
      <c r="Q6" s="6"/>
      <c r="R6" s="6"/>
      <c r="S6" s="6"/>
    </row>
    <row r="7" spans="2:6" ht="12.75">
      <c r="B7" s="4" t="s">
        <v>15</v>
      </c>
      <c r="C7" s="59" t="s">
        <v>62</v>
      </c>
      <c r="D7" s="60"/>
      <c r="E7" s="8"/>
      <c r="F7" s="8"/>
    </row>
    <row r="8" spans="2:6" ht="12.75">
      <c r="B8" s="7" t="s">
        <v>16</v>
      </c>
      <c r="C8" s="58" t="s">
        <v>61</v>
      </c>
      <c r="D8" s="58"/>
      <c r="E8" s="58"/>
      <c r="F8" s="8"/>
    </row>
    <row r="9" spans="5:6" ht="12.75">
      <c r="E9" s="8"/>
      <c r="F9" s="8"/>
    </row>
    <row r="10" spans="5:6" ht="12.75">
      <c r="E10" s="8"/>
      <c r="F10" s="8"/>
    </row>
    <row r="11" spans="5:6" ht="12.75">
      <c r="E11" s="8"/>
      <c r="F11" s="8"/>
    </row>
    <row r="12" spans="1:21" ht="12.75">
      <c r="A12" s="56" t="s">
        <v>24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12.75">
      <c r="A13" s="64" t="s">
        <v>53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5:21" ht="12.75">
      <c r="E14" s="8"/>
      <c r="F14" s="8"/>
      <c r="Q14" s="65"/>
      <c r="R14" s="65"/>
      <c r="S14" s="10"/>
      <c r="T14" s="65" t="s">
        <v>45</v>
      </c>
      <c r="U14" s="65"/>
    </row>
    <row r="15" spans="1:21" ht="12.75">
      <c r="A15" s="69" t="s">
        <v>21</v>
      </c>
      <c r="B15" s="84" t="s">
        <v>22</v>
      </c>
      <c r="C15" s="85"/>
      <c r="D15" s="86"/>
      <c r="E15" s="76" t="s">
        <v>23</v>
      </c>
      <c r="F15" s="77"/>
      <c r="G15" s="77"/>
      <c r="H15" s="77"/>
      <c r="I15" s="77"/>
      <c r="J15" s="77"/>
      <c r="K15" s="77"/>
      <c r="L15" s="77"/>
      <c r="M15" s="77"/>
      <c r="N15" s="77"/>
      <c r="O15" s="76" t="s">
        <v>44</v>
      </c>
      <c r="P15" s="77"/>
      <c r="Q15" s="77"/>
      <c r="R15" s="77"/>
      <c r="S15" s="77"/>
      <c r="T15" s="77"/>
      <c r="U15" s="78"/>
    </row>
    <row r="16" spans="1:21" ht="48">
      <c r="A16" s="70"/>
      <c r="B16" s="87"/>
      <c r="C16" s="88"/>
      <c r="D16" s="89"/>
      <c r="E16" s="72" t="s">
        <v>48</v>
      </c>
      <c r="F16" s="79"/>
      <c r="G16" s="79"/>
      <c r="H16" s="79"/>
      <c r="I16" s="80"/>
      <c r="J16" s="72" t="s">
        <v>49</v>
      </c>
      <c r="K16" s="73"/>
      <c r="L16" s="73"/>
      <c r="M16" s="73"/>
      <c r="N16" s="73"/>
      <c r="O16" s="72" t="s">
        <v>50</v>
      </c>
      <c r="P16" s="79"/>
      <c r="Q16" s="80"/>
      <c r="R16" s="66" t="s">
        <v>51</v>
      </c>
      <c r="S16" s="67"/>
      <c r="T16" s="68"/>
      <c r="U16" s="13" t="s">
        <v>52</v>
      </c>
    </row>
    <row r="17" spans="1:23" ht="12.75" customHeight="1">
      <c r="A17" s="70"/>
      <c r="B17" s="87"/>
      <c r="C17" s="88"/>
      <c r="D17" s="88"/>
      <c r="E17" s="14" t="s">
        <v>42</v>
      </c>
      <c r="F17" s="15" t="s">
        <v>43</v>
      </c>
      <c r="G17" s="15" t="s">
        <v>43</v>
      </c>
      <c r="H17" s="74" t="s">
        <v>54</v>
      </c>
      <c r="I17" s="74" t="s">
        <v>55</v>
      </c>
      <c r="J17" s="15" t="s">
        <v>42</v>
      </c>
      <c r="K17" s="15" t="s">
        <v>43</v>
      </c>
      <c r="L17" s="15" t="s">
        <v>43</v>
      </c>
      <c r="M17" s="74" t="s">
        <v>54</v>
      </c>
      <c r="N17" s="81" t="s">
        <v>55</v>
      </c>
      <c r="O17" s="16" t="s">
        <v>56</v>
      </c>
      <c r="P17" s="16" t="s">
        <v>58</v>
      </c>
      <c r="Q17" s="16" t="s">
        <v>59</v>
      </c>
      <c r="R17" s="16" t="s">
        <v>56</v>
      </c>
      <c r="S17" s="16" t="s">
        <v>58</v>
      </c>
      <c r="T17" s="16" t="s">
        <v>54</v>
      </c>
      <c r="U17" s="16" t="s">
        <v>58</v>
      </c>
      <c r="V17" s="41"/>
      <c r="W17" s="41"/>
    </row>
    <row r="18" spans="1:23" ht="13.5" thickBot="1">
      <c r="A18" s="71"/>
      <c r="B18" s="90"/>
      <c r="C18" s="91"/>
      <c r="D18" s="91"/>
      <c r="E18" s="17">
        <v>2011</v>
      </c>
      <c r="F18" s="18">
        <v>2011</v>
      </c>
      <c r="G18" s="18">
        <v>2010</v>
      </c>
      <c r="H18" s="75"/>
      <c r="I18" s="75"/>
      <c r="J18" s="18">
        <v>2011</v>
      </c>
      <c r="K18" s="18">
        <v>2011</v>
      </c>
      <c r="L18" s="18">
        <v>2010</v>
      </c>
      <c r="M18" s="75"/>
      <c r="N18" s="82"/>
      <c r="O18" s="38" t="s">
        <v>57</v>
      </c>
      <c r="P18" s="38" t="s">
        <v>47</v>
      </c>
      <c r="Q18" s="38" t="s">
        <v>60</v>
      </c>
      <c r="R18" s="38" t="s">
        <v>57</v>
      </c>
      <c r="S18" s="35" t="s">
        <v>47</v>
      </c>
      <c r="T18" s="35" t="s">
        <v>55</v>
      </c>
      <c r="U18" s="17" t="s">
        <v>47</v>
      </c>
      <c r="V18" s="41"/>
      <c r="W18" s="41"/>
    </row>
    <row r="19" spans="1:26" ht="12.75">
      <c r="A19" s="1"/>
      <c r="B19" s="61" t="s">
        <v>25</v>
      </c>
      <c r="C19" s="83"/>
      <c r="D19" s="83"/>
      <c r="E19" s="20">
        <v>722</v>
      </c>
      <c r="F19" s="21">
        <v>722</v>
      </c>
      <c r="G19" s="21">
        <v>715</v>
      </c>
      <c r="H19" s="21">
        <v>714</v>
      </c>
      <c r="I19" s="22">
        <v>729</v>
      </c>
      <c r="J19" s="21">
        <v>484</v>
      </c>
      <c r="K19" s="21">
        <v>484</v>
      </c>
      <c r="L19" s="21">
        <v>479</v>
      </c>
      <c r="M19" s="21">
        <v>479</v>
      </c>
      <c r="N19" s="21">
        <v>489</v>
      </c>
      <c r="O19" s="43">
        <v>100.138696255201</v>
      </c>
      <c r="P19" s="37">
        <f>(F19/G19)*100</f>
        <v>100.97902097902099</v>
      </c>
      <c r="Q19" s="29">
        <f>(H19/I19)*100</f>
        <v>97.94238683127571</v>
      </c>
      <c r="R19" s="92">
        <v>100.20703933747413</v>
      </c>
      <c r="S19" s="93">
        <f>(K19/L19)*100</f>
        <v>101.0438413361169</v>
      </c>
      <c r="T19" s="29">
        <f>(M19/N19)*100</f>
        <v>97.95501022494888</v>
      </c>
      <c r="U19" s="46">
        <f>(S19/103.1)*100</f>
        <v>98.00566569943445</v>
      </c>
      <c r="V19" s="40"/>
      <c r="W19" s="40"/>
      <c r="X19" s="39"/>
      <c r="Y19" s="39"/>
      <c r="Z19" s="37"/>
    </row>
    <row r="20" spans="1:26" ht="12.75">
      <c r="A20" s="2" t="s">
        <v>0</v>
      </c>
      <c r="B20" s="61" t="s">
        <v>26</v>
      </c>
      <c r="C20" s="62"/>
      <c r="D20" s="63"/>
      <c r="E20" s="23">
        <v>855</v>
      </c>
      <c r="F20" s="24">
        <v>876</v>
      </c>
      <c r="G20" s="24">
        <v>841</v>
      </c>
      <c r="H20" s="24">
        <v>867</v>
      </c>
      <c r="I20" s="25">
        <v>885</v>
      </c>
      <c r="J20" s="24">
        <v>573</v>
      </c>
      <c r="K20" s="24">
        <v>587</v>
      </c>
      <c r="L20" s="24">
        <v>564</v>
      </c>
      <c r="M20" s="24">
        <v>581</v>
      </c>
      <c r="N20" s="42">
        <v>593</v>
      </c>
      <c r="O20" s="44">
        <v>97.9381443298969</v>
      </c>
      <c r="P20" s="36">
        <f aca="true" t="shared" si="0" ref="P20:P34">(F20/G20)*100</f>
        <v>104.16171224732463</v>
      </c>
      <c r="Q20" s="30">
        <f aca="true" t="shared" si="1" ref="Q20:Q34">(H20/I20)*100</f>
        <v>97.96610169491525</v>
      </c>
      <c r="R20" s="94">
        <v>97.94871794871794</v>
      </c>
      <c r="S20" s="36">
        <f aca="true" t="shared" si="2" ref="S20:S34">(K20/L20)*100</f>
        <v>104.07801418439718</v>
      </c>
      <c r="T20" s="30">
        <f aca="true" t="shared" si="3" ref="T20:T34">(M20/N20)*100</f>
        <v>97.97639123102867</v>
      </c>
      <c r="U20" s="47">
        <f aca="true" t="shared" si="4" ref="U20:U34">(S20/103.1)*100</f>
        <v>100.94860735635032</v>
      </c>
      <c r="V20" s="6"/>
      <c r="W20" s="6"/>
      <c r="X20" s="39"/>
      <c r="Y20" s="39"/>
      <c r="Z20" s="36"/>
    </row>
    <row r="21" spans="1:26" ht="12.75">
      <c r="A21" s="2" t="s">
        <v>1</v>
      </c>
      <c r="B21" s="61" t="s">
        <v>27</v>
      </c>
      <c r="C21" s="62"/>
      <c r="D21" s="63"/>
      <c r="E21" s="23">
        <v>290</v>
      </c>
      <c r="F21" s="24">
        <v>325</v>
      </c>
      <c r="G21" s="24">
        <v>267</v>
      </c>
      <c r="H21" s="24">
        <v>316</v>
      </c>
      <c r="I21" s="25">
        <v>339</v>
      </c>
      <c r="J21" s="24">
        <v>195</v>
      </c>
      <c r="K21" s="24">
        <v>218</v>
      </c>
      <c r="L21" s="24">
        <v>179</v>
      </c>
      <c r="M21" s="24">
        <v>212</v>
      </c>
      <c r="N21" s="42">
        <v>227</v>
      </c>
      <c r="O21" s="44">
        <v>80.11049723756905</v>
      </c>
      <c r="P21" s="36">
        <f t="shared" si="0"/>
        <v>121.72284644194758</v>
      </c>
      <c r="Q21" s="30">
        <f t="shared" si="1"/>
        <v>93.21533923303835</v>
      </c>
      <c r="R21" s="94">
        <v>80.24691358024691</v>
      </c>
      <c r="S21" s="36">
        <f t="shared" si="2"/>
        <v>121.78770949720669</v>
      </c>
      <c r="T21" s="30">
        <f t="shared" si="3"/>
        <v>93.3920704845815</v>
      </c>
      <c r="U21" s="47">
        <f t="shared" si="4"/>
        <v>118.12580940563211</v>
      </c>
      <c r="V21" s="6"/>
      <c r="W21" s="6"/>
      <c r="X21" s="39"/>
      <c r="Y21" s="39"/>
      <c r="Z21" s="36"/>
    </row>
    <row r="22" spans="1:26" ht="12.75">
      <c r="A22" s="2" t="s">
        <v>2</v>
      </c>
      <c r="B22" s="61" t="s">
        <v>28</v>
      </c>
      <c r="C22" s="62"/>
      <c r="D22" s="63"/>
      <c r="E22" s="23">
        <v>1028</v>
      </c>
      <c r="F22" s="24">
        <v>952</v>
      </c>
      <c r="G22" s="24">
        <v>961</v>
      </c>
      <c r="H22" s="24">
        <v>968</v>
      </c>
      <c r="I22" s="25">
        <v>935</v>
      </c>
      <c r="J22" s="24">
        <v>689</v>
      </c>
      <c r="K22" s="24">
        <v>638</v>
      </c>
      <c r="L22" s="24">
        <v>644</v>
      </c>
      <c r="M22" s="24">
        <v>649</v>
      </c>
      <c r="N22" s="42">
        <v>627</v>
      </c>
      <c r="O22" s="44">
        <v>94.22548120989917</v>
      </c>
      <c r="P22" s="36">
        <f t="shared" si="0"/>
        <v>99.06347554630594</v>
      </c>
      <c r="Q22" s="30">
        <f t="shared" si="1"/>
        <v>103.5294117647059</v>
      </c>
      <c r="R22" s="94">
        <v>94.25444596443229</v>
      </c>
      <c r="S22" s="36">
        <f t="shared" si="2"/>
        <v>99.06832298136646</v>
      </c>
      <c r="T22" s="30">
        <f t="shared" si="3"/>
        <v>103.50877192982458</v>
      </c>
      <c r="U22" s="47">
        <f t="shared" si="4"/>
        <v>96.08954702363383</v>
      </c>
      <c r="V22" s="6"/>
      <c r="W22" s="6"/>
      <c r="X22" s="39"/>
      <c r="Y22" s="39"/>
      <c r="Z22" s="36"/>
    </row>
    <row r="23" spans="1:26" ht="12.75">
      <c r="A23" s="2" t="s">
        <v>3</v>
      </c>
      <c r="B23" s="61" t="s">
        <v>29</v>
      </c>
      <c r="C23" s="62"/>
      <c r="D23" s="63"/>
      <c r="E23" s="23">
        <v>738</v>
      </c>
      <c r="F23" s="24">
        <v>728</v>
      </c>
      <c r="G23" s="24">
        <v>699</v>
      </c>
      <c r="H23" s="24">
        <v>726</v>
      </c>
      <c r="I23" s="25">
        <v>729</v>
      </c>
      <c r="J23" s="24">
        <v>495</v>
      </c>
      <c r="K23" s="24">
        <v>488</v>
      </c>
      <c r="L23" s="24">
        <v>469</v>
      </c>
      <c r="M23" s="24">
        <v>487</v>
      </c>
      <c r="N23" s="42">
        <v>489</v>
      </c>
      <c r="O23" s="44">
        <v>99.72972972972973</v>
      </c>
      <c r="P23" s="36">
        <f t="shared" si="0"/>
        <v>104.14878397711016</v>
      </c>
      <c r="Q23" s="30">
        <f t="shared" si="1"/>
        <v>99.58847736625515</v>
      </c>
      <c r="R23" s="94">
        <v>99.79838709677419</v>
      </c>
      <c r="S23" s="36">
        <f t="shared" si="2"/>
        <v>104.05117270788912</v>
      </c>
      <c r="T23" s="30">
        <f t="shared" si="3"/>
        <v>99.59100204498978</v>
      </c>
      <c r="U23" s="47">
        <f t="shared" si="4"/>
        <v>100.92257294654621</v>
      </c>
      <c r="V23" s="6"/>
      <c r="W23" s="6"/>
      <c r="X23" s="39"/>
      <c r="Y23" s="39"/>
      <c r="Z23" s="36"/>
    </row>
    <row r="24" spans="1:26" ht="12.75">
      <c r="A24" s="2" t="s">
        <v>4</v>
      </c>
      <c r="B24" s="61" t="s">
        <v>30</v>
      </c>
      <c r="C24" s="62"/>
      <c r="D24" s="63"/>
      <c r="E24" s="23">
        <v>1031</v>
      </c>
      <c r="F24" s="24">
        <v>1085</v>
      </c>
      <c r="G24" s="24">
        <v>1023</v>
      </c>
      <c r="H24" s="24">
        <v>1041</v>
      </c>
      <c r="I24" s="25">
        <v>1120</v>
      </c>
      <c r="J24" s="24">
        <v>691</v>
      </c>
      <c r="K24" s="24">
        <v>728</v>
      </c>
      <c r="L24" s="24">
        <v>686</v>
      </c>
      <c r="M24" s="24">
        <v>698</v>
      </c>
      <c r="N24" s="42">
        <v>751</v>
      </c>
      <c r="O24" s="44">
        <v>93.81255686988172</v>
      </c>
      <c r="P24" s="36">
        <f t="shared" si="0"/>
        <v>106.06060606060606</v>
      </c>
      <c r="Q24" s="30">
        <f t="shared" si="1"/>
        <v>92.94642857142857</v>
      </c>
      <c r="R24" s="94">
        <v>93.88586956521739</v>
      </c>
      <c r="S24" s="36">
        <f t="shared" si="2"/>
        <v>106.12244897959184</v>
      </c>
      <c r="T24" s="30">
        <f t="shared" si="3"/>
        <v>92.9427430093209</v>
      </c>
      <c r="U24" s="47">
        <f t="shared" si="4"/>
        <v>102.93157030028306</v>
      </c>
      <c r="V24" s="6"/>
      <c r="W24" s="6"/>
      <c r="X24" s="39"/>
      <c r="Y24" s="39"/>
      <c r="Z24" s="36"/>
    </row>
    <row r="25" spans="1:26" ht="12.75">
      <c r="A25" s="2" t="s">
        <v>5</v>
      </c>
      <c r="B25" s="61" t="s">
        <v>31</v>
      </c>
      <c r="C25" s="62"/>
      <c r="D25" s="63"/>
      <c r="E25" s="23">
        <v>590</v>
      </c>
      <c r="F25" s="24">
        <v>601</v>
      </c>
      <c r="G25" s="24">
        <v>634</v>
      </c>
      <c r="H25" s="24">
        <v>620</v>
      </c>
      <c r="I25" s="25">
        <v>581</v>
      </c>
      <c r="J25" s="24">
        <v>396</v>
      </c>
      <c r="K25" s="24">
        <v>403</v>
      </c>
      <c r="L25" s="24">
        <v>425</v>
      </c>
      <c r="M25" s="24">
        <v>416</v>
      </c>
      <c r="N25" s="42">
        <v>389</v>
      </c>
      <c r="O25" s="44">
        <v>92.62166405023548</v>
      </c>
      <c r="P25" s="36">
        <f t="shared" si="0"/>
        <v>94.79495268138801</v>
      </c>
      <c r="Q25" s="30">
        <f t="shared" si="1"/>
        <v>106.71256454388984</v>
      </c>
      <c r="R25" s="94">
        <v>92.7400468384075</v>
      </c>
      <c r="S25" s="36">
        <f t="shared" si="2"/>
        <v>94.82352941176471</v>
      </c>
      <c r="T25" s="30">
        <f t="shared" si="3"/>
        <v>106.94087403598971</v>
      </c>
      <c r="U25" s="47">
        <f t="shared" si="4"/>
        <v>91.9723854624294</v>
      </c>
      <c r="V25" s="6"/>
      <c r="W25" s="6"/>
      <c r="X25" s="39"/>
      <c r="Y25" s="39"/>
      <c r="Z25" s="36"/>
    </row>
    <row r="26" spans="1:26" ht="12.75">
      <c r="A26" s="2" t="s">
        <v>6</v>
      </c>
      <c r="B26" s="61" t="s">
        <v>32</v>
      </c>
      <c r="C26" s="62"/>
      <c r="D26" s="63"/>
      <c r="E26" s="23">
        <v>476</v>
      </c>
      <c r="F26" s="24">
        <v>471</v>
      </c>
      <c r="G26" s="24">
        <v>444</v>
      </c>
      <c r="H26" s="24">
        <v>465</v>
      </c>
      <c r="I26" s="25">
        <v>479</v>
      </c>
      <c r="J26" s="24">
        <v>319</v>
      </c>
      <c r="K26" s="24">
        <v>316</v>
      </c>
      <c r="L26" s="24">
        <v>298</v>
      </c>
      <c r="M26" s="24">
        <v>312</v>
      </c>
      <c r="N26" s="42">
        <v>321</v>
      </c>
      <c r="O26" s="44">
        <v>103.2537960954447</v>
      </c>
      <c r="P26" s="36">
        <f t="shared" si="0"/>
        <v>106.08108108108108</v>
      </c>
      <c r="Q26" s="30">
        <f t="shared" si="1"/>
        <v>97.07724425887265</v>
      </c>
      <c r="R26" s="94">
        <v>103.23624595469256</v>
      </c>
      <c r="S26" s="36">
        <f t="shared" si="2"/>
        <v>106.04026845637584</v>
      </c>
      <c r="T26" s="30">
        <f t="shared" si="3"/>
        <v>97.19626168224299</v>
      </c>
      <c r="U26" s="47">
        <f t="shared" si="4"/>
        <v>102.8518607724305</v>
      </c>
      <c r="V26" s="6"/>
      <c r="W26" s="6"/>
      <c r="X26" s="39"/>
      <c r="Y26" s="39"/>
      <c r="Z26" s="36"/>
    </row>
    <row r="27" spans="1:26" ht="12.75">
      <c r="A27" s="2" t="s">
        <v>7</v>
      </c>
      <c r="B27" s="61" t="s">
        <v>33</v>
      </c>
      <c r="C27" s="62"/>
      <c r="D27" s="63"/>
      <c r="E27" s="23">
        <v>546</v>
      </c>
      <c r="F27" s="24">
        <v>583</v>
      </c>
      <c r="G27" s="24">
        <v>538</v>
      </c>
      <c r="H27" s="24">
        <v>590</v>
      </c>
      <c r="I27" s="25">
        <v>572</v>
      </c>
      <c r="J27" s="24">
        <v>366</v>
      </c>
      <c r="K27" s="24">
        <v>391</v>
      </c>
      <c r="L27" s="24">
        <v>361</v>
      </c>
      <c r="M27" s="24">
        <v>396</v>
      </c>
      <c r="N27" s="42">
        <v>383</v>
      </c>
      <c r="O27" s="44">
        <v>96.46643109540636</v>
      </c>
      <c r="P27" s="36">
        <f t="shared" si="0"/>
        <v>108.364312267658</v>
      </c>
      <c r="Q27" s="30">
        <f t="shared" si="1"/>
        <v>103.14685314685315</v>
      </c>
      <c r="R27" s="94">
        <v>96.3157894736842</v>
      </c>
      <c r="S27" s="36">
        <f t="shared" si="2"/>
        <v>108.31024930747924</v>
      </c>
      <c r="T27" s="30">
        <f t="shared" si="3"/>
        <v>103.39425587467363</v>
      </c>
      <c r="U27" s="47">
        <f t="shared" si="4"/>
        <v>105.05358807708947</v>
      </c>
      <c r="V27" s="6"/>
      <c r="W27" s="6"/>
      <c r="X27" s="39"/>
      <c r="Y27" s="39"/>
      <c r="Z27" s="36"/>
    </row>
    <row r="28" spans="1:26" ht="12.75">
      <c r="A28" s="2" t="s">
        <v>8</v>
      </c>
      <c r="B28" s="61" t="s">
        <v>34</v>
      </c>
      <c r="C28" s="62"/>
      <c r="D28" s="63"/>
      <c r="E28" s="23">
        <v>1008</v>
      </c>
      <c r="F28" s="24">
        <v>945</v>
      </c>
      <c r="G28" s="24">
        <v>935</v>
      </c>
      <c r="H28" s="24">
        <v>956</v>
      </c>
      <c r="I28" s="25">
        <v>934</v>
      </c>
      <c r="J28" s="24">
        <v>675</v>
      </c>
      <c r="K28" s="24">
        <v>634</v>
      </c>
      <c r="L28" s="24">
        <v>627</v>
      </c>
      <c r="M28" s="24">
        <v>641</v>
      </c>
      <c r="N28" s="42">
        <v>627</v>
      </c>
      <c r="O28" s="44">
        <v>102.12765957446808</v>
      </c>
      <c r="P28" s="36">
        <f t="shared" si="0"/>
        <v>101.06951871657755</v>
      </c>
      <c r="Q28" s="30">
        <f t="shared" si="1"/>
        <v>102.35546038543897</v>
      </c>
      <c r="R28" s="94">
        <v>102.11800302571861</v>
      </c>
      <c r="S28" s="36">
        <f t="shared" si="2"/>
        <v>101.11642743221691</v>
      </c>
      <c r="T28" s="30">
        <f t="shared" si="3"/>
        <v>102.2328548644338</v>
      </c>
      <c r="U28" s="47">
        <f t="shared" si="4"/>
        <v>98.0760692844005</v>
      </c>
      <c r="V28" s="6"/>
      <c r="W28" s="6"/>
      <c r="X28" s="39"/>
      <c r="Y28" s="39"/>
      <c r="Z28" s="36"/>
    </row>
    <row r="29" spans="1:26" ht="12.75">
      <c r="A29" s="2" t="s">
        <v>9</v>
      </c>
      <c r="B29" s="61" t="s">
        <v>35</v>
      </c>
      <c r="C29" s="62"/>
      <c r="D29" s="63"/>
      <c r="E29" s="23">
        <v>1297</v>
      </c>
      <c r="F29" s="24">
        <v>1265</v>
      </c>
      <c r="G29" s="24">
        <v>1324</v>
      </c>
      <c r="H29" s="24">
        <v>1264</v>
      </c>
      <c r="I29" s="25">
        <v>1265</v>
      </c>
      <c r="J29" s="24">
        <v>869</v>
      </c>
      <c r="K29" s="24">
        <v>848</v>
      </c>
      <c r="L29" s="24">
        <v>889</v>
      </c>
      <c r="M29" s="24">
        <v>847</v>
      </c>
      <c r="N29" s="42">
        <v>848</v>
      </c>
      <c r="O29" s="44">
        <v>102.61075949367088</v>
      </c>
      <c r="P29" s="36">
        <f t="shared" si="0"/>
        <v>95.54380664652568</v>
      </c>
      <c r="Q29" s="30">
        <f t="shared" si="1"/>
        <v>99.9209486166008</v>
      </c>
      <c r="R29" s="94">
        <v>102.59740259740259</v>
      </c>
      <c r="S29" s="36">
        <f t="shared" si="2"/>
        <v>95.3880764904387</v>
      </c>
      <c r="T29" s="30">
        <f t="shared" si="3"/>
        <v>99.88207547169812</v>
      </c>
      <c r="U29" s="47">
        <f t="shared" si="4"/>
        <v>92.51995779867964</v>
      </c>
      <c r="V29" s="6"/>
      <c r="W29" s="6"/>
      <c r="X29" s="39"/>
      <c r="Y29" s="39"/>
      <c r="Z29" s="36"/>
    </row>
    <row r="30" spans="1:26" ht="12.75">
      <c r="A30" s="2" t="s">
        <v>10</v>
      </c>
      <c r="B30" s="61" t="s">
        <v>36</v>
      </c>
      <c r="C30" s="62"/>
      <c r="D30" s="63"/>
      <c r="E30" s="23">
        <v>643</v>
      </c>
      <c r="F30" s="24">
        <v>646</v>
      </c>
      <c r="G30" s="24">
        <v>660</v>
      </c>
      <c r="H30" s="24">
        <v>636</v>
      </c>
      <c r="I30" s="25">
        <v>657</v>
      </c>
      <c r="J30" s="24">
        <v>432</v>
      </c>
      <c r="K30" s="24">
        <v>433</v>
      </c>
      <c r="L30" s="24">
        <v>443</v>
      </c>
      <c r="M30" s="24">
        <v>427</v>
      </c>
      <c r="N30" s="42">
        <v>440</v>
      </c>
      <c r="O30" s="44">
        <v>104.89396411092986</v>
      </c>
      <c r="P30" s="36">
        <f t="shared" si="0"/>
        <v>97.87878787878788</v>
      </c>
      <c r="Q30" s="30">
        <f t="shared" si="1"/>
        <v>96.80365296803653</v>
      </c>
      <c r="R30" s="94">
        <v>105.1094890510949</v>
      </c>
      <c r="S30" s="36">
        <f t="shared" si="2"/>
        <v>97.74266365688487</v>
      </c>
      <c r="T30" s="30">
        <f t="shared" si="3"/>
        <v>97.04545454545455</v>
      </c>
      <c r="U30" s="47">
        <f t="shared" si="4"/>
        <v>94.8037474848544</v>
      </c>
      <c r="V30" s="6"/>
      <c r="W30" s="6"/>
      <c r="X30" s="39"/>
      <c r="Y30" s="39"/>
      <c r="Z30" s="36"/>
    </row>
    <row r="31" spans="1:26" ht="12.75">
      <c r="A31" s="2" t="s">
        <v>11</v>
      </c>
      <c r="B31" s="61" t="s">
        <v>37</v>
      </c>
      <c r="C31" s="62"/>
      <c r="D31" s="63"/>
      <c r="E31" s="23">
        <v>756</v>
      </c>
      <c r="F31" s="24">
        <v>742</v>
      </c>
      <c r="G31" s="24">
        <v>690</v>
      </c>
      <c r="H31" s="24">
        <v>748</v>
      </c>
      <c r="I31" s="25">
        <v>736</v>
      </c>
      <c r="J31" s="24">
        <v>507</v>
      </c>
      <c r="K31" s="24">
        <v>497</v>
      </c>
      <c r="L31" s="24">
        <v>463</v>
      </c>
      <c r="M31" s="24">
        <v>502</v>
      </c>
      <c r="N31" s="42">
        <v>493</v>
      </c>
      <c r="O31" s="44">
        <v>101.47651006711409</v>
      </c>
      <c r="P31" s="36">
        <f t="shared" si="0"/>
        <v>107.53623188405797</v>
      </c>
      <c r="Q31" s="30">
        <f t="shared" si="1"/>
        <v>101.63043478260869</v>
      </c>
      <c r="R31" s="94">
        <v>101.60320641282566</v>
      </c>
      <c r="S31" s="36">
        <f t="shared" si="2"/>
        <v>107.34341252699784</v>
      </c>
      <c r="T31" s="30">
        <f t="shared" si="3"/>
        <v>101.82555780933062</v>
      </c>
      <c r="U31" s="47">
        <f t="shared" si="4"/>
        <v>104.11582204364484</v>
      </c>
      <c r="V31" s="6"/>
      <c r="W31" s="6"/>
      <c r="X31" s="39"/>
      <c r="Y31" s="39"/>
      <c r="Z31" s="36"/>
    </row>
    <row r="32" spans="1:26" ht="12.75">
      <c r="A32" s="2" t="s">
        <v>12</v>
      </c>
      <c r="B32" s="61" t="s">
        <v>38</v>
      </c>
      <c r="C32" s="62"/>
      <c r="D32" s="63"/>
      <c r="E32" s="23">
        <v>667</v>
      </c>
      <c r="F32" s="24">
        <v>663</v>
      </c>
      <c r="G32" s="24">
        <v>644</v>
      </c>
      <c r="H32" s="24">
        <v>663</v>
      </c>
      <c r="I32" s="25">
        <v>663</v>
      </c>
      <c r="J32" s="24">
        <v>447</v>
      </c>
      <c r="K32" s="24">
        <v>444</v>
      </c>
      <c r="L32" s="24">
        <v>432</v>
      </c>
      <c r="M32" s="24">
        <v>444</v>
      </c>
      <c r="N32" s="42">
        <v>445</v>
      </c>
      <c r="O32" s="44">
        <v>100.30075187969925</v>
      </c>
      <c r="P32" s="36">
        <f t="shared" si="0"/>
        <v>102.95031055900621</v>
      </c>
      <c r="Q32" s="30">
        <f t="shared" si="1"/>
        <v>100</v>
      </c>
      <c r="R32" s="94">
        <v>100.22421524663676</v>
      </c>
      <c r="S32" s="36">
        <f t="shared" si="2"/>
        <v>102.77777777777777</v>
      </c>
      <c r="T32" s="30">
        <f t="shared" si="3"/>
        <v>99.7752808988764</v>
      </c>
      <c r="U32" s="47">
        <f t="shared" si="4"/>
        <v>99.68746632180192</v>
      </c>
      <c r="V32" s="6"/>
      <c r="W32" s="6"/>
      <c r="X32" s="39"/>
      <c r="Y32" s="39"/>
      <c r="Z32" s="36"/>
    </row>
    <row r="33" spans="1:26" ht="12.75">
      <c r="A33" s="2" t="s">
        <v>13</v>
      </c>
      <c r="B33" s="61" t="s">
        <v>39</v>
      </c>
      <c r="C33" s="62"/>
      <c r="D33" s="63"/>
      <c r="E33" s="23">
        <v>671</v>
      </c>
      <c r="F33" s="24">
        <v>700</v>
      </c>
      <c r="G33" s="24">
        <v>690</v>
      </c>
      <c r="H33" s="24">
        <v>689</v>
      </c>
      <c r="I33" s="25">
        <v>710</v>
      </c>
      <c r="J33" s="24">
        <v>451</v>
      </c>
      <c r="K33" s="24">
        <v>470</v>
      </c>
      <c r="L33" s="24">
        <v>462</v>
      </c>
      <c r="M33" s="24">
        <v>463</v>
      </c>
      <c r="N33" s="42">
        <v>476</v>
      </c>
      <c r="O33" s="44">
        <v>97.38751814223512</v>
      </c>
      <c r="P33" s="36">
        <f t="shared" si="0"/>
        <v>101.44927536231884</v>
      </c>
      <c r="Q33" s="30">
        <f t="shared" si="1"/>
        <v>97.04225352112677</v>
      </c>
      <c r="R33" s="94">
        <v>97.19827586206897</v>
      </c>
      <c r="S33" s="36">
        <f t="shared" si="2"/>
        <v>101.73160173160174</v>
      </c>
      <c r="T33" s="30">
        <f t="shared" si="3"/>
        <v>97.26890756302521</v>
      </c>
      <c r="U33" s="47">
        <f t="shared" si="4"/>
        <v>98.67274658739258</v>
      </c>
      <c r="V33" s="6"/>
      <c r="W33" s="6"/>
      <c r="X33" s="39"/>
      <c r="Y33" s="39"/>
      <c r="Z33" s="36"/>
    </row>
    <row r="34" spans="1:26" ht="13.5" thickBot="1">
      <c r="A34" s="2" t="s">
        <v>14</v>
      </c>
      <c r="B34" s="61" t="s">
        <v>46</v>
      </c>
      <c r="C34" s="62"/>
      <c r="D34" s="63"/>
      <c r="E34" s="26">
        <v>609</v>
      </c>
      <c r="F34" s="27">
        <v>615</v>
      </c>
      <c r="G34" s="27">
        <v>622</v>
      </c>
      <c r="H34" s="27">
        <v>621</v>
      </c>
      <c r="I34" s="28">
        <v>608</v>
      </c>
      <c r="J34" s="27">
        <v>408</v>
      </c>
      <c r="K34" s="27">
        <v>412</v>
      </c>
      <c r="L34" s="27">
        <v>417</v>
      </c>
      <c r="M34" s="27">
        <v>416</v>
      </c>
      <c r="N34" s="27">
        <v>407</v>
      </c>
      <c r="O34" s="45">
        <v>98.54368932038835</v>
      </c>
      <c r="P34" s="31">
        <f t="shared" si="0"/>
        <v>98.87459807073955</v>
      </c>
      <c r="Q34" s="32">
        <f t="shared" si="1"/>
        <v>102.13815789473684</v>
      </c>
      <c r="R34" s="95">
        <v>98.55072463768117</v>
      </c>
      <c r="S34" s="31">
        <f t="shared" si="2"/>
        <v>98.8009592326139</v>
      </c>
      <c r="T34" s="32">
        <f t="shared" si="3"/>
        <v>102.21130221130221</v>
      </c>
      <c r="U34" s="48">
        <f t="shared" si="4"/>
        <v>95.83022234007169</v>
      </c>
      <c r="V34" s="6"/>
      <c r="W34" s="6"/>
      <c r="X34" s="39"/>
      <c r="Y34" s="39"/>
      <c r="Z34" s="31"/>
    </row>
    <row r="35" spans="5:6" ht="12.75">
      <c r="E35" s="8"/>
      <c r="F35" s="8"/>
    </row>
    <row r="36" spans="1:17" ht="12.75">
      <c r="A36" s="5"/>
      <c r="B36" s="5"/>
      <c r="C36" s="5"/>
      <c r="D36" s="5"/>
      <c r="E36" s="9"/>
      <c r="F36" s="9"/>
      <c r="G36" s="5"/>
      <c r="H36" s="5"/>
      <c r="I36" s="5"/>
      <c r="J36" s="5"/>
      <c r="L36" s="5"/>
      <c r="M36" s="5"/>
      <c r="N36" s="5"/>
      <c r="O36" s="5"/>
      <c r="P36" s="5"/>
      <c r="Q36" s="5"/>
    </row>
    <row r="37" spans="1:2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="5" customFormat="1" ht="12.75"/>
    <row r="39" spans="1:21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</sheetData>
  <sheetProtection/>
  <mergeCells count="39">
    <mergeCell ref="B24:D24"/>
    <mergeCell ref="B25:D25"/>
    <mergeCell ref="B22:D22"/>
    <mergeCell ref="B26:D26"/>
    <mergeCell ref="B21:D21"/>
    <mergeCell ref="B15:D18"/>
    <mergeCell ref="O16:Q16"/>
    <mergeCell ref="B23:D23"/>
    <mergeCell ref="I17:I18"/>
    <mergeCell ref="M17:M18"/>
    <mergeCell ref="N17:N18"/>
    <mergeCell ref="B20:D20"/>
    <mergeCell ref="B19:D19"/>
    <mergeCell ref="A13:U13"/>
    <mergeCell ref="Q14:R14"/>
    <mergeCell ref="T14:U14"/>
    <mergeCell ref="R16:T16"/>
    <mergeCell ref="A15:A18"/>
    <mergeCell ref="J16:N16"/>
    <mergeCell ref="H17:H18"/>
    <mergeCell ref="E15:N15"/>
    <mergeCell ref="O15:U15"/>
    <mergeCell ref="E16:I16"/>
    <mergeCell ref="B34:D34"/>
    <mergeCell ref="B29:D29"/>
    <mergeCell ref="B30:D30"/>
    <mergeCell ref="B27:D27"/>
    <mergeCell ref="B28:D28"/>
    <mergeCell ref="B33:D33"/>
    <mergeCell ref="B31:D31"/>
    <mergeCell ref="B32:D32"/>
    <mergeCell ref="R4:U4"/>
    <mergeCell ref="R5:U5"/>
    <mergeCell ref="C6:D6"/>
    <mergeCell ref="A12:U12"/>
    <mergeCell ref="C4:D4"/>
    <mergeCell ref="C5:E5"/>
    <mergeCell ref="C8:E8"/>
    <mergeCell ref="C7:D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radule lainovic</cp:lastModifiedBy>
  <cp:lastPrinted>2004-12-07T14:30:22Z</cp:lastPrinted>
  <dcterms:created xsi:type="dcterms:W3CDTF">2004-12-07T10:35:54Z</dcterms:created>
  <dcterms:modified xsi:type="dcterms:W3CDTF">2012-01-20T10:20:32Z</dcterms:modified>
  <cp:category/>
  <cp:version/>
  <cp:contentType/>
  <cp:contentStatus/>
</cp:coreProperties>
</file>