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21" firstSheet="2" activeTab="6"/>
  </bookViews>
  <sheets>
    <sheet name="promet po grupama usluga 2006" sheetId="1" r:id="rId1"/>
    <sheet name="promet po grupama usluga 2007" sheetId="2" r:id="rId2"/>
    <sheet name="promet po grupama usluga 2008" sheetId="3" r:id="rId3"/>
    <sheet name="promet po grupama uslugama 2009" sheetId="4" r:id="rId4"/>
    <sheet name="promet   po grupama usluga 2010" sheetId="5" r:id="rId5"/>
    <sheet name="promet po grupama usluga 2011" sheetId="6" r:id="rId6"/>
    <sheet name="promet po grupama usluga 2012" sheetId="7" r:id="rId7"/>
  </sheets>
  <definedNames/>
  <calcPr fullCalcOnLoad="1"/>
</workbook>
</file>

<file path=xl/sharedStrings.xml><?xml version="1.0" encoding="utf-8"?>
<sst xmlns="http://schemas.openxmlformats.org/spreadsheetml/2006/main" count="91" uniqueCount="19">
  <si>
    <t>I</t>
  </si>
  <si>
    <t>II</t>
  </si>
  <si>
    <t>III</t>
  </si>
  <si>
    <t>IV</t>
  </si>
  <si>
    <t xml:space="preserve">    TURNOVER IN GROUPS OF SERVICES IN HOTELS AND RESTAURANTS FOR 2012</t>
  </si>
  <si>
    <t>(in  EUR)</t>
  </si>
  <si>
    <t>Quarter</t>
  </si>
  <si>
    <t>Total (1+2+3+4)</t>
  </si>
  <si>
    <t>Food and drinks
1</t>
  </si>
  <si>
    <t>Drinks (alcoholic and non-alcoholic )
2</t>
  </si>
  <si>
    <t>Overnights
3</t>
  </si>
  <si>
    <t xml:space="preserve"> Others services
4</t>
  </si>
  <si>
    <t>TOTAL</t>
  </si>
  <si>
    <t xml:space="preserve">    TURNOVER IN GROUPS OF SERVICES IN HOTELS AND RESTAURANTS FOR 2006</t>
  </si>
  <si>
    <t xml:space="preserve">    TURNOVER IN GROUPS OF SERVICES IN HOTELS AND RESTAURANTS FOR 2007</t>
  </si>
  <si>
    <t xml:space="preserve">    TURNOVER IN GROUPS OF SERVICES IN HOTELS AND RESTAURANTS FOR 2008</t>
  </si>
  <si>
    <t xml:space="preserve">    TURNOVER IN GROUPS OF SERVICES IN HOTELS AND RESTAURANTS FOR 2009</t>
  </si>
  <si>
    <t xml:space="preserve">    TURNOVER IN GROUPS OF SERVICES IN HOTELS AND RESTAURANTS FOR 2010</t>
  </si>
  <si>
    <t xml:space="preserve">    TURNOVER IN GROUPS OF SERVICES IN HOTELS AND RESTAURANTS FOR 2011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</si>
</sst>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4" xfId="0" applyFon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41" fillId="0" borderId="0" xfId="0" applyFont="1" applyAlignment="1">
      <alignment horizontal="right"/>
    </xf>
    <xf numFmtId="3" fontId="39" fillId="33" borderId="16" xfId="0" applyNumberFormat="1" applyFont="1" applyFill="1" applyBorder="1" applyAlignment="1">
      <alignment horizontal="center" vertical="center" wrapText="1"/>
    </xf>
    <xf numFmtId="3" fontId="0" fillId="33" borderId="15" xfId="0" applyNumberFormat="1" applyFill="1" applyBorder="1" applyAlignment="1">
      <alignment horizontal="center" wrapText="1"/>
    </xf>
    <xf numFmtId="3" fontId="39" fillId="33" borderId="16" xfId="0" applyNumberFormat="1" applyFont="1" applyFill="1" applyBorder="1" applyAlignment="1">
      <alignment horizontal="center" wrapText="1"/>
    </xf>
    <xf numFmtId="3" fontId="0" fillId="33" borderId="15" xfId="0" applyNumberFormat="1" applyFill="1" applyBorder="1" applyAlignment="1">
      <alignment horizontal="center" vertical="center"/>
    </xf>
    <xf numFmtId="3" fontId="39" fillId="33" borderId="16" xfId="0" applyNumberFormat="1" applyFont="1" applyFill="1" applyBorder="1" applyAlignment="1">
      <alignment horizontal="center" vertical="center"/>
    </xf>
    <xf numFmtId="3" fontId="0" fillId="33" borderId="17" xfId="0" applyNumberFormat="1" applyFill="1" applyBorder="1" applyAlignment="1">
      <alignment horizontal="center" vertical="center" wrapText="1"/>
    </xf>
    <xf numFmtId="3" fontId="39" fillId="33" borderId="18" xfId="0" applyNumberFormat="1" applyFont="1" applyFill="1" applyBorder="1" applyAlignment="1">
      <alignment horizontal="center" vertical="center" wrapText="1"/>
    </xf>
    <xf numFmtId="3" fontId="0" fillId="33" borderId="17" xfId="0" applyNumberFormat="1" applyFill="1" applyBorder="1" applyAlignment="1">
      <alignment horizontal="center" vertical="center"/>
    </xf>
    <xf numFmtId="3" fontId="39" fillId="33" borderId="18" xfId="0" applyNumberFormat="1" applyFont="1" applyFill="1" applyBorder="1" applyAlignment="1">
      <alignment horizontal="center" vertical="center"/>
    </xf>
    <xf numFmtId="3" fontId="0" fillId="33" borderId="17" xfId="0" applyNumberFormat="1" applyFill="1" applyBorder="1" applyAlignment="1">
      <alignment horizontal="center" wrapText="1"/>
    </xf>
    <xf numFmtId="3" fontId="39" fillId="33" borderId="18" xfId="0" applyNumberFormat="1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Turnover in groups of services in Hotels and Restaurants for 2006</a:t>
            </a:r>
          </a:p>
        </c:rich>
      </c:tx>
      <c:layout>
        <c:manualLayout>
          <c:xMode val="factor"/>
          <c:yMode val="factor"/>
          <c:x val="-0.001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25"/>
          <c:y val="0.18925"/>
          <c:w val="0.3355"/>
          <c:h val="0.743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'promet po grupama usluga 2006'!$C$3:$F$3</c:f>
              <c:strCache/>
            </c:strRef>
          </c:cat>
          <c:val>
            <c:numRef>
              <c:f>'promet po grupama usluga 2006'!$C$8:$F$8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25"/>
          <c:y val="0.30025"/>
          <c:w val="0.319"/>
          <c:h val="0.5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Turnover in groups of services in Hotels and Restaurants for 2007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955"/>
          <c:y val="0.194"/>
          <c:w val="0.3415"/>
          <c:h val="0.747"/>
        </c:manualLayout>
      </c:layout>
      <c:pieChart>
        <c:varyColors val="1"/>
        <c:ser>
          <c:idx val="3"/>
          <c:order val="0"/>
          <c:spPr>
            <a:solidFill>
              <a:srgbClr val="8064A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'promet po grupama usluga 2007'!$C$3:$F$3</c:f>
              <c:strCache/>
            </c:strRef>
          </c:cat>
          <c:val>
            <c:numRef>
              <c:f>'promet po grupama usluga 2007'!$C$8:$F$8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"/>
          <c:y val="0.299"/>
          <c:w val="0.316"/>
          <c:h val="0.54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Turnover in groups of services in Hotels and Restaurants for 2008</a:t>
            </a:r>
          </a:p>
        </c:rich>
      </c:tx>
      <c:layout>
        <c:manualLayout>
          <c:xMode val="factor"/>
          <c:yMode val="factor"/>
          <c:x val="-0.003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475"/>
          <c:y val="0.1795"/>
          <c:w val="0.357"/>
          <c:h val="0.774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'promet po grupama usluga 2008'!$C$3:$F$3</c:f>
              <c:strCache/>
            </c:strRef>
          </c:cat>
          <c:val>
            <c:numRef>
              <c:f>'promet po grupama usluga 2008'!$C$8:$F$8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28725"/>
          <c:w val="0.34875"/>
          <c:h val="0.5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Turnover in groups of services in Hotels and Restaurants for 2009</a:t>
            </a:r>
          </a:p>
        </c:rich>
      </c:tx>
      <c:layout>
        <c:manualLayout>
          <c:xMode val="factor"/>
          <c:yMode val="factor"/>
          <c:x val="-0.003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175"/>
          <c:y val="0.20675"/>
          <c:w val="0.33725"/>
          <c:h val="0.730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'promet po grupama uslugama 2009'!$C$3:$F$3</c:f>
              <c:strCache/>
            </c:strRef>
          </c:cat>
          <c:val>
            <c:numRef>
              <c:f>'promet po grupama uslugama 2009'!$C$8:$F$8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675"/>
          <c:y val="0.2645"/>
          <c:w val="0.32225"/>
          <c:h val="0.58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Turnover in groups of services in Hotels and Restaurants for 2010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c:rich>
      </c:tx>
      <c:layout>
        <c:manualLayout>
          <c:xMode val="factor"/>
          <c:yMode val="factor"/>
          <c:x val="-0.001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855"/>
          <c:y val="0.2295"/>
          <c:w val="0.338"/>
          <c:h val="0.73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'promet   po grupama usluga 2010'!$C$3:$F$3</c:f>
              <c:strCache/>
            </c:strRef>
          </c:cat>
          <c:val>
            <c:numRef>
              <c:f>'promet   po grupama usluga 2010'!$C$8:$F$8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75"/>
          <c:y val="0.3035"/>
          <c:w val="0.317"/>
          <c:h val="0.56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Turnover in groups of services in Hotels and Restaurants for 2011  </a:t>
            </a:r>
          </a:p>
        </c:rich>
      </c:tx>
      <c:layout>
        <c:manualLayout>
          <c:xMode val="factor"/>
          <c:yMode val="factor"/>
          <c:x val="-0.003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725"/>
          <c:y val="0.1915"/>
          <c:w val="0.3445"/>
          <c:h val="0.754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'promet po grupama usluga 2011'!$C$3:$F$3</c:f>
              <c:strCache/>
            </c:strRef>
          </c:cat>
          <c:val>
            <c:numRef>
              <c:f>'promet po grupama usluga 2011'!$C$8:$F$8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28125"/>
          <c:w val="0.3445"/>
          <c:h val="0.60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Turnover in groups of services in Hotels and Restaurants for 2012  </a:t>
            </a:r>
          </a:p>
        </c:rich>
      </c:tx>
      <c:layout>
        <c:manualLayout>
          <c:xMode val="factor"/>
          <c:yMode val="factor"/>
          <c:x val="-0.00325"/>
          <c:y val="-0.01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695"/>
          <c:y val="0.19425"/>
          <c:w val="0.3365"/>
          <c:h val="0.733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'promet po grupama usluga 2012'!$C$3:$F$3</c:f>
              <c:strCache/>
            </c:strRef>
          </c:cat>
          <c:val>
            <c:numRef>
              <c:f>'promet po grupama usluga 2012'!$C$8:$F$8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45"/>
          <c:y val="0.27425"/>
          <c:w val="0.3375"/>
          <c:h val="0.61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0</xdr:rowOff>
    </xdr:from>
    <xdr:to>
      <xdr:col>5</xdr:col>
      <xdr:colOff>962025</xdr:colOff>
      <xdr:row>24</xdr:row>
      <xdr:rowOff>114300</xdr:rowOff>
    </xdr:to>
    <xdr:graphicFrame>
      <xdr:nvGraphicFramePr>
        <xdr:cNvPr id="1" name="Chart 11"/>
        <xdr:cNvGraphicFramePr/>
      </xdr:nvGraphicFramePr>
      <xdr:xfrm>
        <a:off x="9525" y="2324100"/>
        <a:ext cx="6057900" cy="2781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0</xdr:rowOff>
    </xdr:from>
    <xdr:to>
      <xdr:col>6</xdr:col>
      <xdr:colOff>66675</xdr:colOff>
      <xdr:row>25</xdr:row>
      <xdr:rowOff>0</xdr:rowOff>
    </xdr:to>
    <xdr:graphicFrame>
      <xdr:nvGraphicFramePr>
        <xdr:cNvPr id="1" name="Chart 14"/>
        <xdr:cNvGraphicFramePr/>
      </xdr:nvGraphicFramePr>
      <xdr:xfrm>
        <a:off x="9525" y="2324100"/>
        <a:ext cx="61436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19050</xdr:rowOff>
    </xdr:from>
    <xdr:to>
      <xdr:col>6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19050" y="2371725"/>
        <a:ext cx="6067425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9</xdr:row>
      <xdr:rowOff>180975</xdr:rowOff>
    </xdr:from>
    <xdr:to>
      <xdr:col>6</xdr:col>
      <xdr:colOff>19050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19050" y="2333625"/>
        <a:ext cx="60864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10</xdr:row>
      <xdr:rowOff>0</xdr:rowOff>
    </xdr:from>
    <xdr:to>
      <xdr:col>6</xdr:col>
      <xdr:colOff>9525</xdr:colOff>
      <xdr:row>24</xdr:row>
      <xdr:rowOff>180975</xdr:rowOff>
    </xdr:to>
    <xdr:graphicFrame>
      <xdr:nvGraphicFramePr>
        <xdr:cNvPr id="1" name="Chart 1"/>
        <xdr:cNvGraphicFramePr/>
      </xdr:nvGraphicFramePr>
      <xdr:xfrm>
        <a:off x="0" y="2324100"/>
        <a:ext cx="60960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19050</xdr:rowOff>
    </xdr:from>
    <xdr:to>
      <xdr:col>6</xdr:col>
      <xdr:colOff>9525</xdr:colOff>
      <xdr:row>24</xdr:row>
      <xdr:rowOff>180975</xdr:rowOff>
    </xdr:to>
    <xdr:graphicFrame>
      <xdr:nvGraphicFramePr>
        <xdr:cNvPr id="1" name="Chart 2"/>
        <xdr:cNvGraphicFramePr/>
      </xdr:nvGraphicFramePr>
      <xdr:xfrm>
        <a:off x="9525" y="2343150"/>
        <a:ext cx="60864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9525</xdr:rowOff>
    </xdr:from>
    <xdr:to>
      <xdr:col>5</xdr:col>
      <xdr:colOff>971550</xdr:colOff>
      <xdr:row>24</xdr:row>
      <xdr:rowOff>171450</xdr:rowOff>
    </xdr:to>
    <xdr:graphicFrame>
      <xdr:nvGraphicFramePr>
        <xdr:cNvPr id="1" name="Chart 2"/>
        <xdr:cNvGraphicFramePr/>
      </xdr:nvGraphicFramePr>
      <xdr:xfrm>
        <a:off x="9525" y="2333625"/>
        <a:ext cx="606742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9.7109375" style="0" customWidth="1"/>
    <col min="2" max="2" width="18.7109375" style="0" customWidth="1"/>
    <col min="3" max="3" width="14.7109375" style="0" customWidth="1"/>
    <col min="4" max="4" width="18.7109375" style="0" customWidth="1"/>
    <col min="5" max="6" width="14.7109375" style="0" customWidth="1"/>
    <col min="7" max="7" width="17.140625" style="0" customWidth="1"/>
  </cols>
  <sheetData>
    <row r="1" spans="2:6" ht="15">
      <c r="B1" s="3"/>
      <c r="C1" s="3"/>
      <c r="D1" s="3"/>
      <c r="E1" s="3"/>
      <c r="F1" s="3"/>
    </row>
    <row r="2" spans="1:6" ht="15.75" thickBot="1">
      <c r="A2" s="1" t="s">
        <v>13</v>
      </c>
      <c r="B2" s="1"/>
      <c r="C2" s="2"/>
      <c r="E2" s="1"/>
      <c r="F2" s="12" t="s">
        <v>5</v>
      </c>
    </row>
    <row r="3" spans="1:6" ht="45.75" thickTop="1">
      <c r="A3" s="4" t="s">
        <v>6</v>
      </c>
      <c r="B3" s="5" t="s">
        <v>7</v>
      </c>
      <c r="C3" s="6" t="s">
        <v>8</v>
      </c>
      <c r="D3" s="6" t="s">
        <v>9</v>
      </c>
      <c r="E3" s="6" t="s">
        <v>10</v>
      </c>
      <c r="F3" s="7" t="s">
        <v>11</v>
      </c>
    </row>
    <row r="4" spans="1:7" ht="15">
      <c r="A4" s="8" t="s">
        <v>0</v>
      </c>
      <c r="B4" s="10">
        <v>6064205</v>
      </c>
      <c r="C4" s="10">
        <v>1954925</v>
      </c>
      <c r="D4" s="10">
        <v>888906</v>
      </c>
      <c r="E4" s="10">
        <v>2358924</v>
      </c>
      <c r="F4" s="18">
        <v>861450</v>
      </c>
      <c r="G4" s="11"/>
    </row>
    <row r="5" spans="1:7" ht="15">
      <c r="A5" s="8" t="s">
        <v>1</v>
      </c>
      <c r="B5" s="10">
        <v>25093544</v>
      </c>
      <c r="C5" s="10">
        <v>8256523</v>
      </c>
      <c r="D5" s="10">
        <v>2764609</v>
      </c>
      <c r="E5" s="10">
        <v>10131803</v>
      </c>
      <c r="F5" s="18">
        <v>3940609</v>
      </c>
      <c r="G5" s="11"/>
    </row>
    <row r="6" spans="1:7" ht="15">
      <c r="A6" s="8" t="s">
        <v>2</v>
      </c>
      <c r="B6" s="10">
        <v>87310579</v>
      </c>
      <c r="C6" s="10">
        <v>32181148</v>
      </c>
      <c r="D6" s="10">
        <v>9404776</v>
      </c>
      <c r="E6" s="10">
        <v>37763514</v>
      </c>
      <c r="F6" s="18">
        <v>7961141</v>
      </c>
      <c r="G6" s="11"/>
    </row>
    <row r="7" spans="1:7" ht="15">
      <c r="A7" s="8" t="s">
        <v>3</v>
      </c>
      <c r="B7" s="10">
        <v>10253878</v>
      </c>
      <c r="C7" s="10">
        <v>2643354</v>
      </c>
      <c r="D7" s="10">
        <v>1237104</v>
      </c>
      <c r="E7" s="10">
        <v>3847468</v>
      </c>
      <c r="F7" s="18">
        <v>2525952</v>
      </c>
      <c r="G7" s="11"/>
    </row>
    <row r="8" spans="1:7" ht="15.75" thickBot="1">
      <c r="A8" s="9" t="s">
        <v>12</v>
      </c>
      <c r="B8" s="13">
        <f>SUM(B4:B7)</f>
        <v>128722206</v>
      </c>
      <c r="C8" s="13">
        <f>SUM(C4:C7)</f>
        <v>45035950</v>
      </c>
      <c r="D8" s="13">
        <f>SUM(D4:D7)</f>
        <v>14295395</v>
      </c>
      <c r="E8" s="13">
        <f>SUM(E4:E7)</f>
        <v>54101709</v>
      </c>
      <c r="F8" s="19">
        <f>SUM(F4:F7)</f>
        <v>15289152</v>
      </c>
      <c r="G8" s="11"/>
    </row>
    <row r="9" ht="15.75" thickTop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L10" sqref="L10"/>
    </sheetView>
  </sheetViews>
  <sheetFormatPr defaultColWidth="9.140625" defaultRowHeight="15"/>
  <cols>
    <col min="1" max="1" width="9.7109375" style="0" customWidth="1"/>
    <col min="2" max="2" width="18.7109375" style="0" customWidth="1"/>
    <col min="3" max="3" width="14.7109375" style="0" customWidth="1"/>
    <col min="4" max="4" width="18.7109375" style="0" customWidth="1"/>
    <col min="5" max="6" width="14.7109375" style="0" customWidth="1"/>
    <col min="7" max="7" width="13.28125" style="0" customWidth="1"/>
  </cols>
  <sheetData>
    <row r="2" spans="1:6" ht="15.75" thickBot="1">
      <c r="A2" s="1" t="s">
        <v>14</v>
      </c>
      <c r="B2" s="1"/>
      <c r="C2" s="2"/>
      <c r="E2" s="1"/>
      <c r="F2" s="12" t="s">
        <v>5</v>
      </c>
    </row>
    <row r="3" spans="1:6" ht="45.75" customHeight="1" thickTop="1">
      <c r="A3" s="4" t="s">
        <v>6</v>
      </c>
      <c r="B3" s="5" t="s">
        <v>7</v>
      </c>
      <c r="C3" s="6" t="s">
        <v>8</v>
      </c>
      <c r="D3" s="6" t="s">
        <v>9</v>
      </c>
      <c r="E3" s="6" t="s">
        <v>10</v>
      </c>
      <c r="F3" s="7" t="s">
        <v>11</v>
      </c>
    </row>
    <row r="4" spans="1:7" ht="15" customHeight="1">
      <c r="A4" s="8" t="s">
        <v>0</v>
      </c>
      <c r="B4" s="10">
        <v>7865775</v>
      </c>
      <c r="C4" s="10">
        <v>2266952</v>
      </c>
      <c r="D4" s="10">
        <v>1108141</v>
      </c>
      <c r="E4" s="10">
        <v>3287376</v>
      </c>
      <c r="F4" s="18">
        <v>1203306</v>
      </c>
      <c r="G4" s="11"/>
    </row>
    <row r="5" spans="1:7" ht="15">
      <c r="A5" s="8" t="s">
        <v>1</v>
      </c>
      <c r="B5" s="10">
        <v>29356797</v>
      </c>
      <c r="C5" s="10">
        <v>5955477</v>
      </c>
      <c r="D5" s="10">
        <v>2732292</v>
      </c>
      <c r="E5" s="10">
        <v>16362537</v>
      </c>
      <c r="F5" s="18">
        <v>4306491</v>
      </c>
      <c r="G5" s="11"/>
    </row>
    <row r="6" spans="1:7" ht="15">
      <c r="A6" s="8" t="s">
        <v>2</v>
      </c>
      <c r="B6" s="10">
        <v>82487543</v>
      </c>
      <c r="C6" s="10">
        <v>18445518</v>
      </c>
      <c r="D6" s="10">
        <v>7689110</v>
      </c>
      <c r="E6" s="10">
        <v>47711366</v>
      </c>
      <c r="F6" s="18">
        <v>8641549</v>
      </c>
      <c r="G6" s="11"/>
    </row>
    <row r="7" spans="1:7" ht="15">
      <c r="A7" s="8" t="s">
        <v>3</v>
      </c>
      <c r="B7" s="10">
        <v>16330987</v>
      </c>
      <c r="C7" s="10">
        <v>4015826</v>
      </c>
      <c r="D7" s="10">
        <v>2153313</v>
      </c>
      <c r="E7" s="10">
        <v>6834272</v>
      </c>
      <c r="F7" s="18">
        <v>3327576</v>
      </c>
      <c r="G7" s="11"/>
    </row>
    <row r="8" spans="1:7" ht="15.75" thickBot="1">
      <c r="A8" s="9" t="s">
        <v>12</v>
      </c>
      <c r="B8" s="13">
        <f>SUM(B4:B7)</f>
        <v>136041102</v>
      </c>
      <c r="C8" s="13">
        <f>SUM(C4:C7)</f>
        <v>30683773</v>
      </c>
      <c r="D8" s="13">
        <f>SUM(D4:D7)</f>
        <v>13682856</v>
      </c>
      <c r="E8" s="13">
        <f>SUM(E4:E7)</f>
        <v>74195551</v>
      </c>
      <c r="F8" s="19">
        <f>SUM(F4:F7)</f>
        <v>17478922</v>
      </c>
      <c r="G8" s="11"/>
    </row>
    <row r="9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H8" sqref="H8"/>
    </sheetView>
  </sheetViews>
  <sheetFormatPr defaultColWidth="9.140625" defaultRowHeight="15"/>
  <cols>
    <col min="1" max="1" width="9.7109375" style="0" customWidth="1"/>
    <col min="2" max="2" width="18.7109375" style="0" customWidth="1"/>
    <col min="3" max="3" width="14.7109375" style="0" customWidth="1"/>
    <col min="4" max="4" width="18.7109375" style="0" customWidth="1"/>
    <col min="5" max="6" width="14.7109375" style="0" customWidth="1"/>
    <col min="7" max="7" width="17.421875" style="0" customWidth="1"/>
  </cols>
  <sheetData>
    <row r="2" spans="1:6" ht="15.75" thickBot="1">
      <c r="A2" s="1" t="s">
        <v>15</v>
      </c>
      <c r="B2" s="1"/>
      <c r="C2" s="2"/>
      <c r="E2" s="1"/>
      <c r="F2" s="12" t="s">
        <v>5</v>
      </c>
    </row>
    <row r="3" spans="1:6" ht="48" customHeight="1" thickTop="1">
      <c r="A3" s="4" t="s">
        <v>6</v>
      </c>
      <c r="B3" s="5" t="s">
        <v>7</v>
      </c>
      <c r="C3" s="6" t="s">
        <v>8</v>
      </c>
      <c r="D3" s="6" t="s">
        <v>9</v>
      </c>
      <c r="E3" s="6" t="s">
        <v>10</v>
      </c>
      <c r="F3" s="7" t="s">
        <v>11</v>
      </c>
    </row>
    <row r="4" spans="1:7" ht="15" customHeight="1">
      <c r="A4" s="8" t="s">
        <v>0</v>
      </c>
      <c r="B4" s="10">
        <v>12385739</v>
      </c>
      <c r="C4" s="10">
        <v>3063261</v>
      </c>
      <c r="D4" s="10">
        <v>1884595</v>
      </c>
      <c r="E4" s="10">
        <v>5330600</v>
      </c>
      <c r="F4" s="18">
        <v>2107283</v>
      </c>
      <c r="G4" s="11"/>
    </row>
    <row r="5" spans="1:7" ht="15">
      <c r="A5" s="8" t="s">
        <v>1</v>
      </c>
      <c r="B5" s="10">
        <v>35106019</v>
      </c>
      <c r="C5" s="10">
        <v>7755956</v>
      </c>
      <c r="D5" s="10">
        <v>3272944</v>
      </c>
      <c r="E5" s="10">
        <v>18690469</v>
      </c>
      <c r="F5" s="18">
        <v>5386650</v>
      </c>
      <c r="G5" s="11"/>
    </row>
    <row r="6" spans="1:7" ht="15">
      <c r="A6" s="8" t="s">
        <v>2</v>
      </c>
      <c r="B6" s="10">
        <v>77231620</v>
      </c>
      <c r="C6" s="10">
        <v>15858033</v>
      </c>
      <c r="D6" s="10">
        <v>6869902</v>
      </c>
      <c r="E6" s="10">
        <v>46182734</v>
      </c>
      <c r="F6" s="18">
        <v>8320951</v>
      </c>
      <c r="G6" s="11"/>
    </row>
    <row r="7" spans="1:7" ht="15">
      <c r="A7" s="8" t="s">
        <v>3</v>
      </c>
      <c r="B7" s="10">
        <v>18108715</v>
      </c>
      <c r="C7" s="10">
        <v>4734837</v>
      </c>
      <c r="D7" s="10">
        <v>2312610</v>
      </c>
      <c r="E7" s="10">
        <v>7518211</v>
      </c>
      <c r="F7" s="18">
        <v>3543057</v>
      </c>
      <c r="G7" s="11"/>
    </row>
    <row r="8" spans="1:7" ht="15.75" thickBot="1">
      <c r="A8" s="9" t="s">
        <v>12</v>
      </c>
      <c r="B8" s="13">
        <f>SUM(B4:B7)</f>
        <v>142832093</v>
      </c>
      <c r="C8" s="13">
        <f>SUM(C4:C7)</f>
        <v>31412087</v>
      </c>
      <c r="D8" s="13">
        <f>SUM(D4:D7)</f>
        <v>14340051</v>
      </c>
      <c r="E8" s="13">
        <f>SUM(E4:E7)</f>
        <v>77722014</v>
      </c>
      <c r="F8" s="19">
        <f>SUM(F4:F7)</f>
        <v>19357941</v>
      </c>
      <c r="G8" s="11"/>
    </row>
    <row r="9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9.7109375" style="0" customWidth="1"/>
    <col min="2" max="2" width="18.7109375" style="0" customWidth="1"/>
    <col min="3" max="3" width="14.7109375" style="0" customWidth="1"/>
    <col min="4" max="4" width="18.7109375" style="0" customWidth="1"/>
    <col min="5" max="6" width="14.7109375" style="0" customWidth="1"/>
    <col min="7" max="7" width="10.8515625" style="0" bestFit="1" customWidth="1"/>
  </cols>
  <sheetData>
    <row r="2" spans="1:6" ht="13.5" customHeight="1" thickBot="1">
      <c r="A2" s="1" t="s">
        <v>16</v>
      </c>
      <c r="B2" s="1"/>
      <c r="C2" s="2"/>
      <c r="E2" s="1"/>
      <c r="F2" s="12" t="s">
        <v>5</v>
      </c>
    </row>
    <row r="3" spans="1:6" ht="49.5" customHeight="1" thickTop="1">
      <c r="A3" s="4" t="s">
        <v>6</v>
      </c>
      <c r="B3" s="5" t="s">
        <v>7</v>
      </c>
      <c r="C3" s="6" t="s">
        <v>8</v>
      </c>
      <c r="D3" s="6" t="s">
        <v>9</v>
      </c>
      <c r="E3" s="6" t="s">
        <v>10</v>
      </c>
      <c r="F3" s="7" t="s">
        <v>11</v>
      </c>
    </row>
    <row r="4" spans="1:7" ht="15" customHeight="1">
      <c r="A4" s="8" t="s">
        <v>0</v>
      </c>
      <c r="B4" s="10">
        <v>11967107</v>
      </c>
      <c r="C4" s="10">
        <v>3186237</v>
      </c>
      <c r="D4" s="10">
        <v>1572114</v>
      </c>
      <c r="E4" s="10">
        <v>4808014</v>
      </c>
      <c r="F4" s="18">
        <v>2400742</v>
      </c>
      <c r="G4" s="11"/>
    </row>
    <row r="5" spans="1:7" ht="15">
      <c r="A5" s="8" t="s">
        <v>1</v>
      </c>
      <c r="B5" s="10">
        <v>31765567</v>
      </c>
      <c r="C5" s="10">
        <v>6496774</v>
      </c>
      <c r="D5" s="10">
        <v>3459943</v>
      </c>
      <c r="E5" s="10">
        <v>17090510</v>
      </c>
      <c r="F5" s="18">
        <v>4718340</v>
      </c>
      <c r="G5" s="11"/>
    </row>
    <row r="6" spans="1:7" ht="15">
      <c r="A6" s="8" t="s">
        <v>2</v>
      </c>
      <c r="B6" s="10">
        <v>73492568</v>
      </c>
      <c r="C6" s="10">
        <v>14170898</v>
      </c>
      <c r="D6" s="10">
        <v>7279219</v>
      </c>
      <c r="E6" s="10">
        <v>47318706</v>
      </c>
      <c r="F6" s="18">
        <v>4723745</v>
      </c>
      <c r="G6" s="11"/>
    </row>
    <row r="7" spans="1:7" ht="15">
      <c r="A7" s="8" t="s">
        <v>3</v>
      </c>
      <c r="B7" s="10">
        <v>15544170</v>
      </c>
      <c r="C7" s="10">
        <v>3749641</v>
      </c>
      <c r="D7" s="10">
        <v>2142825</v>
      </c>
      <c r="E7" s="10">
        <v>7170875</v>
      </c>
      <c r="F7" s="18">
        <v>2480829</v>
      </c>
      <c r="G7" s="11"/>
    </row>
    <row r="8" spans="1:7" ht="15.75" thickBot="1">
      <c r="A8" s="9" t="s">
        <v>12</v>
      </c>
      <c r="B8" s="13">
        <f>SUM(B4:B7)</f>
        <v>132769412</v>
      </c>
      <c r="C8" s="13">
        <f>SUM(C4:C7)</f>
        <v>27603550</v>
      </c>
      <c r="D8" s="13">
        <f>SUM(D4:D7)</f>
        <v>14454101</v>
      </c>
      <c r="E8" s="13">
        <f>SUM(E4:E7)</f>
        <v>76388105</v>
      </c>
      <c r="F8" s="19">
        <f>SUM(F4:F7)</f>
        <v>14323656</v>
      </c>
      <c r="G8" s="11"/>
    </row>
    <row r="9" ht="15.75" thickTop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I7" sqref="I7"/>
    </sheetView>
  </sheetViews>
  <sheetFormatPr defaultColWidth="9.140625" defaultRowHeight="15"/>
  <cols>
    <col min="1" max="1" width="9.7109375" style="0" customWidth="1"/>
    <col min="2" max="2" width="18.7109375" style="0" customWidth="1"/>
    <col min="3" max="3" width="14.7109375" style="0" customWidth="1"/>
    <col min="4" max="4" width="18.7109375" style="0" customWidth="1"/>
    <col min="5" max="6" width="14.7109375" style="0" customWidth="1"/>
    <col min="7" max="7" width="11.140625" style="0" bestFit="1" customWidth="1"/>
  </cols>
  <sheetData>
    <row r="2" spans="1:6" ht="15.75" thickBot="1">
      <c r="A2" s="1" t="s">
        <v>17</v>
      </c>
      <c r="B2" s="1"/>
      <c r="C2" s="2"/>
      <c r="E2" s="1"/>
      <c r="F2" s="12" t="s">
        <v>5</v>
      </c>
    </row>
    <row r="3" spans="1:6" ht="45.75" thickTop="1">
      <c r="A3" s="4" t="s">
        <v>6</v>
      </c>
      <c r="B3" s="5" t="s">
        <v>7</v>
      </c>
      <c r="C3" s="6" t="s">
        <v>8</v>
      </c>
      <c r="D3" s="6" t="s">
        <v>9</v>
      </c>
      <c r="E3" s="6" t="s">
        <v>10</v>
      </c>
      <c r="F3" s="7" t="s">
        <v>11</v>
      </c>
    </row>
    <row r="4" spans="1:7" ht="15">
      <c r="A4" s="8" t="s">
        <v>0</v>
      </c>
      <c r="B4" s="14">
        <v>12003076</v>
      </c>
      <c r="C4" s="14">
        <v>3036599</v>
      </c>
      <c r="D4" s="14">
        <v>1798779</v>
      </c>
      <c r="E4" s="14">
        <v>5289404</v>
      </c>
      <c r="F4" s="22">
        <v>1878294</v>
      </c>
      <c r="G4" s="11"/>
    </row>
    <row r="5" spans="1:7" ht="15" customHeight="1">
      <c r="A5" s="8" t="s">
        <v>1</v>
      </c>
      <c r="B5" s="14">
        <v>30377691</v>
      </c>
      <c r="C5" s="14">
        <v>6253898</v>
      </c>
      <c r="D5" s="14">
        <v>3253312</v>
      </c>
      <c r="E5" s="14">
        <v>15537685</v>
      </c>
      <c r="F5" s="22">
        <v>5332796</v>
      </c>
      <c r="G5" s="11"/>
    </row>
    <row r="6" spans="1:7" ht="15">
      <c r="A6" s="8" t="s">
        <v>2</v>
      </c>
      <c r="B6" s="14">
        <v>74201095</v>
      </c>
      <c r="C6" s="14">
        <v>14477334</v>
      </c>
      <c r="D6" s="14">
        <v>6502496</v>
      </c>
      <c r="E6" s="14">
        <v>45575337</v>
      </c>
      <c r="F6" s="22">
        <v>7645928</v>
      </c>
      <c r="G6" s="11"/>
    </row>
    <row r="7" spans="1:7" ht="15">
      <c r="A7" s="8" t="s">
        <v>3</v>
      </c>
      <c r="B7" s="14">
        <v>23237300</v>
      </c>
      <c r="C7" s="14">
        <v>2890687</v>
      </c>
      <c r="D7" s="14">
        <v>1610474</v>
      </c>
      <c r="E7" s="14">
        <v>6814003</v>
      </c>
      <c r="F7" s="22">
        <v>11922136</v>
      </c>
      <c r="G7" s="11"/>
    </row>
    <row r="8" spans="1:7" ht="15.75" thickBot="1">
      <c r="A8" s="9" t="s">
        <v>12</v>
      </c>
      <c r="B8" s="15">
        <f>SUM(B4:B7)</f>
        <v>139819162</v>
      </c>
      <c r="C8" s="15">
        <f>SUM(C4:C7)</f>
        <v>26658518</v>
      </c>
      <c r="D8" s="15">
        <f>SUM(D4:D7)</f>
        <v>13165061</v>
      </c>
      <c r="E8" s="15">
        <f>SUM(E4:E7)</f>
        <v>73216429</v>
      </c>
      <c r="F8" s="23">
        <f>SUM(F4:F7)</f>
        <v>26779154</v>
      </c>
      <c r="G8" s="11"/>
    </row>
    <row r="9" ht="15.75" thickTop="1"/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8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9.7109375" style="0" customWidth="1"/>
    <col min="2" max="2" width="18.7109375" style="0" customWidth="1"/>
    <col min="3" max="3" width="14.7109375" style="0" customWidth="1"/>
    <col min="4" max="4" width="18.7109375" style="0" customWidth="1"/>
    <col min="5" max="6" width="14.7109375" style="0" customWidth="1"/>
    <col min="7" max="7" width="16.421875" style="0" customWidth="1"/>
  </cols>
  <sheetData>
    <row r="2" spans="1:6" ht="15.75" thickBot="1">
      <c r="A2" s="1" t="s">
        <v>18</v>
      </c>
      <c r="B2" s="1"/>
      <c r="C2" s="2"/>
      <c r="E2" s="1"/>
      <c r="F2" s="12" t="s">
        <v>5</v>
      </c>
    </row>
    <row r="3" spans="1:6" ht="45.75" thickTop="1">
      <c r="A3" s="4" t="s">
        <v>6</v>
      </c>
      <c r="B3" s="5" t="s">
        <v>7</v>
      </c>
      <c r="C3" s="6" t="s">
        <v>8</v>
      </c>
      <c r="D3" s="6" t="s">
        <v>9</v>
      </c>
      <c r="E3" s="6" t="s">
        <v>10</v>
      </c>
      <c r="F3" s="7" t="s">
        <v>11</v>
      </c>
    </row>
    <row r="4" spans="1:7" ht="15">
      <c r="A4" s="8" t="s">
        <v>0</v>
      </c>
      <c r="B4" s="16">
        <f>C4+D4+E4+F4</f>
        <v>11359496</v>
      </c>
      <c r="C4" s="16">
        <v>3054723</v>
      </c>
      <c r="D4" s="16">
        <v>1705898</v>
      </c>
      <c r="E4" s="16">
        <v>4844426</v>
      </c>
      <c r="F4" s="20">
        <v>1754449</v>
      </c>
      <c r="G4" s="11"/>
    </row>
    <row r="5" spans="1:7" ht="15">
      <c r="A5" s="8" t="s">
        <v>1</v>
      </c>
      <c r="B5" s="16">
        <f>C5+D5+E5+F5</f>
        <v>30901319</v>
      </c>
      <c r="C5" s="16">
        <v>6363586</v>
      </c>
      <c r="D5" s="16">
        <v>3058670</v>
      </c>
      <c r="E5" s="16">
        <v>13761886</v>
      </c>
      <c r="F5" s="20">
        <v>7717177</v>
      </c>
      <c r="G5" s="11"/>
    </row>
    <row r="6" spans="1:7" ht="15">
      <c r="A6" s="8" t="s">
        <v>2</v>
      </c>
      <c r="B6" s="16">
        <f>C6+D6+E6+F6</f>
        <v>77962881</v>
      </c>
      <c r="C6" s="16">
        <v>15463844</v>
      </c>
      <c r="D6" s="16">
        <v>7015610</v>
      </c>
      <c r="E6" s="16">
        <v>48795991</v>
      </c>
      <c r="F6" s="20">
        <v>6687436</v>
      </c>
      <c r="G6" s="11"/>
    </row>
    <row r="7" spans="1:7" ht="15">
      <c r="A7" s="8" t="s">
        <v>3</v>
      </c>
      <c r="B7" s="16">
        <f>C7+D7+E7+F7</f>
        <v>21818888</v>
      </c>
      <c r="C7" s="16">
        <v>1749949</v>
      </c>
      <c r="D7" s="16">
        <v>1810087</v>
      </c>
      <c r="E7" s="16">
        <v>6687436</v>
      </c>
      <c r="F7" s="20">
        <v>11571416</v>
      </c>
      <c r="G7" s="11"/>
    </row>
    <row r="8" spans="1:7" ht="15.75" thickBot="1">
      <c r="A8" s="9" t="s">
        <v>12</v>
      </c>
      <c r="B8" s="17">
        <f>SUM(B4:B7)</f>
        <v>142042584</v>
      </c>
      <c r="C8" s="17">
        <f>C7+C6+C5+C4</f>
        <v>26632102</v>
      </c>
      <c r="D8" s="17">
        <f>D7+D6+D5+D4</f>
        <v>13590265</v>
      </c>
      <c r="E8" s="17">
        <f>E7+E6+E5+E4</f>
        <v>74089739</v>
      </c>
      <c r="F8" s="21">
        <f>F7+F6+F5+F4</f>
        <v>27730478</v>
      </c>
      <c r="G8" s="11"/>
    </row>
    <row r="9" ht="15.75" thickTop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G8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9.7109375" style="0" customWidth="1"/>
    <col min="2" max="2" width="18.7109375" style="0" customWidth="1"/>
    <col min="3" max="3" width="14.7109375" style="0" customWidth="1"/>
    <col min="4" max="4" width="18.7109375" style="0" customWidth="1"/>
    <col min="5" max="6" width="14.7109375" style="0" customWidth="1"/>
    <col min="7" max="7" width="9.140625" style="0" customWidth="1"/>
  </cols>
  <sheetData>
    <row r="2" spans="1:6" ht="15.75" thickBot="1">
      <c r="A2" s="1" t="s">
        <v>4</v>
      </c>
      <c r="B2" s="1"/>
      <c r="C2" s="2"/>
      <c r="E2" s="1"/>
      <c r="F2" s="12" t="s">
        <v>5</v>
      </c>
    </row>
    <row r="3" spans="1:6" ht="45.75" thickTop="1">
      <c r="A3" s="4" t="s">
        <v>6</v>
      </c>
      <c r="B3" s="5" t="s">
        <v>7</v>
      </c>
      <c r="C3" s="6" t="s">
        <v>8</v>
      </c>
      <c r="D3" s="6" t="s">
        <v>9</v>
      </c>
      <c r="E3" s="6" t="s">
        <v>10</v>
      </c>
      <c r="F3" s="7" t="s">
        <v>11</v>
      </c>
    </row>
    <row r="4" spans="1:7" ht="15">
      <c r="A4" s="8" t="s">
        <v>0</v>
      </c>
      <c r="B4" s="10">
        <v>10695156</v>
      </c>
      <c r="C4" s="10">
        <v>2876072.936844029</v>
      </c>
      <c r="D4" s="10">
        <v>1606131.5775002695</v>
      </c>
      <c r="E4" s="10">
        <v>4561108.3273814265</v>
      </c>
      <c r="F4" s="18">
        <v>1651843.1582742755</v>
      </c>
      <c r="G4" s="11"/>
    </row>
    <row r="5" spans="1:7" ht="15">
      <c r="A5" s="8" t="s">
        <v>1</v>
      </c>
      <c r="B5" s="10">
        <v>35659279</v>
      </c>
      <c r="C5" s="10">
        <v>7343404.616951594</v>
      </c>
      <c r="D5" s="10">
        <v>3529621.7258211533</v>
      </c>
      <c r="E5" s="10">
        <v>15880840.95828382</v>
      </c>
      <c r="F5" s="18">
        <v>8905411.698943434</v>
      </c>
      <c r="G5" s="11"/>
    </row>
    <row r="6" spans="1:7" ht="15">
      <c r="A6" s="8" t="s">
        <v>2</v>
      </c>
      <c r="B6" s="10">
        <v>89393842</v>
      </c>
      <c r="C6" s="10">
        <v>17731161.413194157</v>
      </c>
      <c r="D6" s="10">
        <v>8044242.642516251</v>
      </c>
      <c r="E6" s="10">
        <v>55950486.35628822</v>
      </c>
      <c r="F6" s="18">
        <v>7667951.588001372</v>
      </c>
      <c r="G6" s="11"/>
    </row>
    <row r="7" spans="1:7" ht="15">
      <c r="A7" s="8" t="s">
        <v>3</v>
      </c>
      <c r="B7" s="10">
        <v>20284225</v>
      </c>
      <c r="C7" s="10">
        <v>2028422.5</v>
      </c>
      <c r="D7" s="10">
        <v>1622738</v>
      </c>
      <c r="E7" s="10">
        <v>6085267.5</v>
      </c>
      <c r="F7" s="18">
        <v>10547797</v>
      </c>
      <c r="G7" s="11"/>
    </row>
    <row r="8" spans="1:7" ht="15.75" thickBot="1">
      <c r="A8" s="9" t="s">
        <v>12</v>
      </c>
      <c r="B8" s="13">
        <v>156032502</v>
      </c>
      <c r="C8" s="13">
        <v>29979061.466989778</v>
      </c>
      <c r="D8" s="13">
        <v>14802733.945837673</v>
      </c>
      <c r="E8" s="13">
        <v>82477703.14195347</v>
      </c>
      <c r="F8" s="19">
        <v>28773003.445219085</v>
      </c>
      <c r="G8" s="11"/>
    </row>
    <row r="9" ht="15.75" thickTop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2013-03-28T15:00:17Z</dcterms:modified>
  <cp:category/>
  <cp:version/>
  <cp:contentType/>
  <cp:contentStatus/>
</cp:coreProperties>
</file>