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8"/>
  </bookViews>
  <sheets>
    <sheet name="Table 1" sheetId="1" r:id="rId1"/>
    <sheet name="Table 2" sheetId="2" r:id="rId2"/>
    <sheet name="Table 3" sheetId="3" r:id="rId3"/>
    <sheet name="Table 4" sheetId="4" r:id="rId4"/>
    <sheet name="Tabela 5" sheetId="5" r:id="rId5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5" l="1"/>
  <c r="D26" i="5"/>
  <c r="D25" i="5"/>
  <c r="G24" i="5"/>
  <c r="D24" i="5"/>
  <c r="G23" i="5"/>
  <c r="D23" i="5"/>
  <c r="G22" i="5"/>
  <c r="D22" i="5"/>
  <c r="G21" i="5"/>
  <c r="D21" i="5"/>
  <c r="G20" i="5"/>
  <c r="D20" i="5"/>
  <c r="G19" i="5"/>
  <c r="D19" i="5"/>
  <c r="G18" i="5"/>
  <c r="D18" i="5"/>
  <c r="G17" i="5"/>
  <c r="D17" i="5"/>
  <c r="G16" i="5"/>
  <c r="D16" i="5"/>
  <c r="G15" i="5"/>
  <c r="D15" i="5"/>
  <c r="G14" i="5"/>
  <c r="D14" i="5"/>
  <c r="G13" i="5"/>
  <c r="D13" i="5"/>
  <c r="G12" i="5"/>
  <c r="D12" i="5"/>
  <c r="G11" i="5"/>
  <c r="D11" i="5"/>
  <c r="G10" i="5"/>
  <c r="D10" i="5"/>
  <c r="G9" i="5"/>
  <c r="D9" i="5"/>
  <c r="G8" i="5"/>
  <c r="D8" i="5"/>
  <c r="G7" i="5"/>
  <c r="D7" i="5"/>
  <c r="F6" i="5"/>
  <c r="E6" i="5"/>
  <c r="G6" i="5" s="1"/>
  <c r="C6" i="5"/>
  <c r="D6" i="5" s="1"/>
  <c r="B6" i="5"/>
</calcChain>
</file>

<file path=xl/sharedStrings.xml><?xml version="1.0" encoding="utf-8"?>
<sst xmlns="http://schemas.openxmlformats.org/spreadsheetml/2006/main" count="253" uniqueCount="181">
  <si>
    <t>PERIOD</t>
  </si>
  <si>
    <t>April</t>
  </si>
  <si>
    <t>TRGOVINSKI</t>
  </si>
  <si>
    <t>PARTNERI</t>
  </si>
  <si>
    <t>%</t>
  </si>
  <si>
    <t>Japan</t>
  </si>
  <si>
    <t xml:space="preserve">Brazil </t>
  </si>
  <si>
    <t xml:space="preserve">Malta </t>
  </si>
  <si>
    <t xml:space="preserve">CEFTA </t>
  </si>
  <si>
    <t>0-9 TOTAL</t>
  </si>
  <si>
    <t>300¹</t>
  </si>
  <si>
    <t>IMPORT</t>
  </si>
  <si>
    <t>EXPORT</t>
  </si>
  <si>
    <t>TRADE BALANCE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</si>
  <si>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</si>
  <si>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</si>
  <si>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</si>
  <si>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</si>
  <si>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</si>
  <si>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</si>
  <si>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</si>
  <si>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</si>
  <si>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</si>
  <si>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</si>
  <si>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</si>
  <si>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EXTERNAL TRADE IN GOODS, TOTAL</t>
  </si>
  <si>
    <t>thous. EUR</t>
  </si>
  <si>
    <t xml:space="preserve">WORLD </t>
  </si>
  <si>
    <t xml:space="preserve">Europe </t>
  </si>
  <si>
    <t>European Union</t>
  </si>
  <si>
    <t xml:space="preserve">Africa </t>
  </si>
  <si>
    <t>Asia</t>
  </si>
  <si>
    <t>America</t>
  </si>
  <si>
    <t xml:space="preserve">Oceania </t>
  </si>
  <si>
    <t>USA</t>
  </si>
  <si>
    <t>China</t>
  </si>
  <si>
    <t>Russia</t>
  </si>
  <si>
    <t>Switzerland</t>
  </si>
  <si>
    <t>Turkey</t>
  </si>
  <si>
    <t>TRADING PARTNERS</t>
  </si>
  <si>
    <t>WORLD</t>
  </si>
  <si>
    <t>Austria</t>
  </si>
  <si>
    <t>Belgium</t>
  </si>
  <si>
    <t>Bulgaria</t>
  </si>
  <si>
    <t>Czechia</t>
  </si>
  <si>
    <t xml:space="preserve">Denmark </t>
  </si>
  <si>
    <t>Estonia</t>
  </si>
  <si>
    <t>Finland</t>
  </si>
  <si>
    <t xml:space="preserve">France </t>
  </si>
  <si>
    <t xml:space="preserve">Greece </t>
  </si>
  <si>
    <t xml:space="preserve">Netherlands </t>
  </si>
  <si>
    <t xml:space="preserve">Ireland </t>
  </si>
  <si>
    <t>Italy</t>
  </si>
  <si>
    <t>Cyprus</t>
  </si>
  <si>
    <t xml:space="preserve">Latvia </t>
  </si>
  <si>
    <t xml:space="preserve">Lithuania </t>
  </si>
  <si>
    <t>Luxembourg</t>
  </si>
  <si>
    <t>Hungary</t>
  </si>
  <si>
    <t>Germany</t>
  </si>
  <si>
    <t>Poland</t>
  </si>
  <si>
    <t>Portugal</t>
  </si>
  <si>
    <t>Croatia</t>
  </si>
  <si>
    <t>Romania</t>
  </si>
  <si>
    <t>Slovakia</t>
  </si>
  <si>
    <t>Slovenia</t>
  </si>
  <si>
    <t>Spain</t>
  </si>
  <si>
    <t>Sweden</t>
  </si>
  <si>
    <t>United Kingdom</t>
  </si>
  <si>
    <t xml:space="preserve">Albania </t>
  </si>
  <si>
    <t>Bosnia-Herzegovina</t>
  </si>
  <si>
    <t>Moldova</t>
  </si>
  <si>
    <t>Macedonia</t>
  </si>
  <si>
    <t xml:space="preserve">Serbia </t>
  </si>
  <si>
    <t xml:space="preserve">Kosovo </t>
  </si>
  <si>
    <t xml:space="preserve">Other countries </t>
  </si>
  <si>
    <t>Index</t>
  </si>
  <si>
    <t xml:space="preserve">0 Food and live animals </t>
  </si>
  <si>
    <t xml:space="preserve">00 Live animals </t>
  </si>
  <si>
    <t xml:space="preserve">01 Meat and meat preparations </t>
  </si>
  <si>
    <t xml:space="preserve">02 Diary products and eggs </t>
  </si>
  <si>
    <t>03 Fish and preparations</t>
  </si>
  <si>
    <t xml:space="preserve">04 Cereal and cereal products </t>
  </si>
  <si>
    <t xml:space="preserve">05 Vegetables and fruit </t>
  </si>
  <si>
    <t>06 Sugars, sugar preparations and honey</t>
  </si>
  <si>
    <t>07 Coffee, tea, cocoa, spices, and manufactures thereof</t>
  </si>
  <si>
    <t>08 Feeding stuff for animals (not including unmilled cereals)</t>
  </si>
  <si>
    <t>09 Miscellaneous edible products and preparations</t>
  </si>
  <si>
    <t xml:space="preserve">1 Beverages and tobacco </t>
  </si>
  <si>
    <t>11 Beverages</t>
  </si>
  <si>
    <t>12 Tobacco and tobacco manufactures</t>
  </si>
  <si>
    <t>2 Crude materials, inedible, except fuels</t>
  </si>
  <si>
    <t>21 Hides, skins and fur skins, raw</t>
  </si>
  <si>
    <t>22 Oil-seeds and oleaginous fruits</t>
  </si>
  <si>
    <t xml:space="preserve">23 Crude rubber </t>
  </si>
  <si>
    <t>24 Cork and wood</t>
  </si>
  <si>
    <t>25 Pulp and waste paper</t>
  </si>
  <si>
    <t>26 Textile fibres and their wastes</t>
  </si>
  <si>
    <t>27 Crude fertilizers, and crude minerals</t>
  </si>
  <si>
    <t>28 Metalliferous ores and metal scrap</t>
  </si>
  <si>
    <t>29 Crude animal and vegetable materials, n.e.s.</t>
  </si>
  <si>
    <t>3 Mineral fuels, lubricants and related materials</t>
  </si>
  <si>
    <t>32 Coal, coke and briquettes</t>
  </si>
  <si>
    <t>33 Petroleum, petroleum products and related materials</t>
  </si>
  <si>
    <t>34 Gas, natural and manufactured</t>
  </si>
  <si>
    <t>35 Electric current</t>
  </si>
  <si>
    <t>4 Animal oils and fats</t>
  </si>
  <si>
    <t>41 Animal oils and fats</t>
  </si>
  <si>
    <t>42 Fixed vegetable fats and oils</t>
  </si>
  <si>
    <t>43 Animal or vegetable fats and oils, processed</t>
  </si>
  <si>
    <t>5 Chemicals</t>
  </si>
  <si>
    <t>51 Organic chemicals</t>
  </si>
  <si>
    <t>52 Inorganic chemicals</t>
  </si>
  <si>
    <t>53 Dyeing, tanning and colouring materials</t>
  </si>
  <si>
    <t>54 Medicinal and pharmaceutical products</t>
  </si>
  <si>
    <t>55 Essential oils, perfume materials, toilet prep.</t>
  </si>
  <si>
    <t>56 Fertilizers (other than those of group 272)</t>
  </si>
  <si>
    <t>57 Plastics in primary forms</t>
  </si>
  <si>
    <t>58 Plastics in non-primary forms</t>
  </si>
  <si>
    <t>59 Chemicals and products n.e.s.</t>
  </si>
  <si>
    <r>
      <t xml:space="preserve">6 </t>
    </r>
    <r>
      <rPr>
        <sz val="9"/>
        <color indexed="8"/>
        <rFont val="Arial"/>
        <family val="2"/>
      </rPr>
      <t xml:space="preserve"> </t>
    </r>
    <r>
      <rPr>
        <b/>
        <sz val="9"/>
        <color indexed="8"/>
        <rFont val="Arial"/>
        <family val="2"/>
      </rPr>
      <t>Manufactured goods classified chiefly by material</t>
    </r>
  </si>
  <si>
    <t>61 Leather, leather manufactures and dressed fur skins</t>
  </si>
  <si>
    <t>62 Rubber manufactures</t>
  </si>
  <si>
    <t>63 Cork and wood manufactures</t>
  </si>
  <si>
    <t>64 Paper, paperboard and articles of paper pulp</t>
  </si>
  <si>
    <t>65 Textile yarn, fabrics, made-up  articles and related products</t>
  </si>
  <si>
    <t>66 Non-metallic mineral manufactures</t>
  </si>
  <si>
    <t>67 Iron and steel</t>
  </si>
  <si>
    <t>68 Non-ferrous metals</t>
  </si>
  <si>
    <t>69 Manufactures of metals</t>
  </si>
  <si>
    <t>7 Machinery and transport equipment</t>
  </si>
  <si>
    <t>71 Power-generating machinery and equipment</t>
  </si>
  <si>
    <t>72 Machinery specialized for particular industries</t>
  </si>
  <si>
    <t>73 Metalworking machinery</t>
  </si>
  <si>
    <t>74 General industrial machinery and equipment</t>
  </si>
  <si>
    <t>75 Office machines and data-processing machines</t>
  </si>
  <si>
    <t>76 Telecommunications and sound-recording and reproducing apparatus and equipment</t>
  </si>
  <si>
    <t>77 Electrical machinery, apparatus and appliances</t>
  </si>
  <si>
    <t>78 Road vehicles</t>
  </si>
  <si>
    <t>79  Other transport equipment</t>
  </si>
  <si>
    <t>8 Miscellaneous manufactured articles</t>
  </si>
  <si>
    <t>81 Prefabricated buildings; sanitary equipment</t>
  </si>
  <si>
    <t>82 Furniture, and parts thereof</t>
  </si>
  <si>
    <t>83 Travel goods, handbags and similar containers</t>
  </si>
  <si>
    <t>84 Articles of apparel and clothing accessories</t>
  </si>
  <si>
    <t>85  Footwear</t>
  </si>
  <si>
    <t xml:space="preserve">87 Professional, scientific and controlling instruments </t>
  </si>
  <si>
    <t>88 Photographic apparatus, equipment and supplies and optical goods</t>
  </si>
  <si>
    <t>89 Miscellaneous manufactured articles</t>
  </si>
  <si>
    <t>9 Commodities and transactions not classified elsewhere in the SITC</t>
  </si>
  <si>
    <r>
      <rPr>
        <b/>
        <sz val="9"/>
        <color theme="1"/>
        <rFont val="Arial"/>
        <family val="2"/>
      </rPr>
      <t>I</t>
    </r>
    <r>
      <rPr>
        <sz val="9"/>
        <color theme="1"/>
        <rFont val="Arial"/>
        <family val="2"/>
      </rPr>
      <t xml:space="preserve">        Live animals, animal products </t>
    </r>
  </si>
  <si>
    <r>
      <rPr>
        <b/>
        <sz val="9"/>
        <color theme="1"/>
        <rFont val="Arial"/>
        <family val="2"/>
      </rPr>
      <t xml:space="preserve">II </t>
    </r>
    <r>
      <rPr>
        <sz val="9"/>
        <color theme="1"/>
        <rFont val="Arial"/>
        <family val="2"/>
      </rPr>
      <t xml:space="preserve">     Vegetable products  </t>
    </r>
  </si>
  <si>
    <r>
      <rPr>
        <b/>
        <sz val="9"/>
        <color theme="1"/>
        <rFont val="Arial"/>
        <family val="2"/>
      </rPr>
      <t>III</t>
    </r>
    <r>
      <rPr>
        <sz val="9"/>
        <color theme="1"/>
        <rFont val="Arial"/>
        <family val="2"/>
      </rPr>
      <t xml:space="preserve">     Animal or vegetable fats, oils and waxes </t>
    </r>
  </si>
  <si>
    <r>
      <rPr>
        <b/>
        <sz val="9"/>
        <color theme="1"/>
        <rFont val="Arial"/>
        <family val="2"/>
      </rPr>
      <t>IV</t>
    </r>
    <r>
      <rPr>
        <sz val="9"/>
        <color theme="1"/>
        <rFont val="Arial"/>
        <family val="2"/>
      </rPr>
      <t xml:space="preserve">     Prepared foodstuffs; beverages; tobacco  </t>
    </r>
  </si>
  <si>
    <r>
      <rPr>
        <b/>
        <sz val="9"/>
        <color theme="1"/>
        <rFont val="Arial"/>
        <family val="2"/>
      </rPr>
      <t xml:space="preserve">V  </t>
    </r>
    <r>
      <rPr>
        <sz val="9"/>
        <color theme="1"/>
        <rFont val="Arial"/>
        <family val="2"/>
      </rPr>
      <t xml:space="preserve">    Mineral products   </t>
    </r>
  </si>
  <si>
    <r>
      <rPr>
        <b/>
        <sz val="9"/>
        <color theme="1"/>
        <rFont val="Arial"/>
        <family val="2"/>
      </rPr>
      <t xml:space="preserve">VI </t>
    </r>
    <r>
      <rPr>
        <sz val="9"/>
        <color theme="1"/>
        <rFont val="Arial"/>
        <family val="2"/>
      </rPr>
      <t xml:space="preserve">    Products of the chemical or allied industries  </t>
    </r>
  </si>
  <si>
    <r>
      <rPr>
        <b/>
        <sz val="9"/>
        <color theme="1"/>
        <rFont val="Arial"/>
        <family val="2"/>
      </rPr>
      <t>VII</t>
    </r>
    <r>
      <rPr>
        <sz val="9"/>
        <color theme="1"/>
        <rFont val="Arial"/>
        <family val="2"/>
      </rPr>
      <t xml:space="preserve">    Plastics, rubber and articles thereof  </t>
    </r>
  </si>
  <si>
    <r>
      <rPr>
        <b/>
        <sz val="9"/>
        <color theme="1"/>
        <rFont val="Arial"/>
        <family val="2"/>
      </rPr>
      <t>VIII</t>
    </r>
    <r>
      <rPr>
        <sz val="9"/>
        <color theme="1"/>
        <rFont val="Arial"/>
        <family val="2"/>
      </rPr>
      <t xml:space="preserve">   Raw hides and skins, leather, furskins and articles thereof  </t>
    </r>
  </si>
  <si>
    <r>
      <rPr>
        <b/>
        <sz val="9"/>
        <color theme="1"/>
        <rFont val="Arial"/>
        <family val="2"/>
      </rPr>
      <t>IX</t>
    </r>
    <r>
      <rPr>
        <sz val="9"/>
        <color theme="1"/>
        <rFont val="Arial"/>
        <family val="2"/>
      </rPr>
      <t xml:space="preserve">     Wood, articles of wood; basketware; charcoal; cork  </t>
    </r>
  </si>
  <si>
    <r>
      <rPr>
        <b/>
        <sz val="9"/>
        <color theme="1"/>
        <rFont val="Arial"/>
        <family val="2"/>
      </rPr>
      <t xml:space="preserve">X </t>
    </r>
    <r>
      <rPr>
        <sz val="9"/>
        <color theme="1"/>
        <rFont val="Arial"/>
        <family val="2"/>
      </rPr>
      <t xml:space="preserve">     Materials and products of paper industry  </t>
    </r>
  </si>
  <si>
    <r>
      <rPr>
        <b/>
        <sz val="9"/>
        <color theme="1"/>
        <rFont val="Arial"/>
        <family val="2"/>
      </rPr>
      <t xml:space="preserve">XI </t>
    </r>
    <r>
      <rPr>
        <sz val="9"/>
        <color theme="1"/>
        <rFont val="Arial"/>
        <family val="2"/>
      </rPr>
      <t xml:space="preserve">    Textiles and textile articles  </t>
    </r>
  </si>
  <si>
    <r>
      <rPr>
        <b/>
        <sz val="9"/>
        <color theme="1"/>
        <rFont val="Arial"/>
        <family val="2"/>
      </rPr>
      <t>XII</t>
    </r>
    <r>
      <rPr>
        <sz val="9"/>
        <color theme="1"/>
        <rFont val="Arial"/>
        <family val="2"/>
      </rPr>
      <t xml:space="preserve">    Footwear, headgear and accessories of fashion  </t>
    </r>
  </si>
  <si>
    <r>
      <rPr>
        <b/>
        <sz val="9"/>
        <color theme="1"/>
        <rFont val="Arial"/>
        <family val="2"/>
      </rPr>
      <t>XIV</t>
    </r>
    <r>
      <rPr>
        <sz val="9"/>
        <color theme="1"/>
        <rFont val="Arial"/>
        <family val="2"/>
      </rPr>
      <t xml:space="preserve">   Pearls, precious stones and metals; jewelleries; coins  </t>
    </r>
  </si>
  <si>
    <r>
      <rPr>
        <b/>
        <sz val="9"/>
        <color theme="1"/>
        <rFont val="Arial"/>
        <family val="2"/>
      </rPr>
      <t>XIII</t>
    </r>
    <r>
      <rPr>
        <sz val="9"/>
        <color theme="1"/>
        <rFont val="Arial"/>
        <family val="2"/>
      </rPr>
      <t xml:space="preserve">   Articles of stone, plaster, cement; ceramic products; glassware  </t>
    </r>
  </si>
  <si>
    <r>
      <rPr>
        <b/>
        <sz val="9"/>
        <color theme="1"/>
        <rFont val="Arial"/>
        <family val="2"/>
      </rPr>
      <t>XV</t>
    </r>
    <r>
      <rPr>
        <sz val="9"/>
        <color theme="1"/>
        <rFont val="Arial"/>
        <family val="2"/>
      </rPr>
      <t xml:space="preserve">    Base metals and articles of base metal  </t>
    </r>
  </si>
  <si>
    <r>
      <rPr>
        <b/>
        <sz val="9"/>
        <color theme="1"/>
        <rFont val="Arial"/>
        <family val="2"/>
      </rPr>
      <t>XVI</t>
    </r>
    <r>
      <rPr>
        <sz val="9"/>
        <color theme="1"/>
        <rFont val="Arial"/>
        <family val="2"/>
      </rPr>
      <t xml:space="preserve">   Machinery and mechanical appliances; electrical equipment  </t>
    </r>
  </si>
  <si>
    <r>
      <rPr>
        <b/>
        <sz val="9"/>
        <color theme="1"/>
        <rFont val="Arial"/>
        <family val="2"/>
      </rPr>
      <t>XVII</t>
    </r>
    <r>
      <rPr>
        <sz val="9"/>
        <color theme="1"/>
        <rFont val="Arial"/>
        <family val="2"/>
      </rPr>
      <t xml:space="preserve">  Vehicles and associated transport equipment  </t>
    </r>
  </si>
  <si>
    <r>
      <rPr>
        <b/>
        <sz val="9"/>
        <color theme="1"/>
        <rFont val="Arial"/>
        <family val="2"/>
      </rPr>
      <t xml:space="preserve">XVIII </t>
    </r>
    <r>
      <rPr>
        <sz val="9"/>
        <color theme="1"/>
        <rFont val="Arial"/>
        <family val="2"/>
      </rPr>
      <t xml:space="preserve">Optical, medical and measuring instruments; watches </t>
    </r>
  </si>
  <si>
    <r>
      <rPr>
        <b/>
        <sz val="9"/>
        <color theme="1"/>
        <rFont val="Arial"/>
        <family val="2"/>
      </rPr>
      <t>XIX</t>
    </r>
    <r>
      <rPr>
        <sz val="9"/>
        <color theme="1"/>
        <rFont val="Arial"/>
        <family val="2"/>
      </rPr>
      <t xml:space="preserve">   Arms and ammunition  </t>
    </r>
  </si>
  <si>
    <r>
      <rPr>
        <b/>
        <sz val="9"/>
        <color theme="1"/>
        <rFont val="Arial"/>
        <family val="2"/>
      </rPr>
      <t xml:space="preserve">XX </t>
    </r>
    <r>
      <rPr>
        <sz val="9"/>
        <color theme="1"/>
        <rFont val="Arial"/>
        <family val="2"/>
      </rPr>
      <t xml:space="preserve">   Miscellaneous manufactured articles  </t>
    </r>
  </si>
  <si>
    <r>
      <rPr>
        <b/>
        <sz val="9"/>
        <color theme="1"/>
        <rFont val="Arial"/>
        <family val="2"/>
      </rPr>
      <t>XXI</t>
    </r>
    <r>
      <rPr>
        <sz val="9"/>
        <color theme="1"/>
        <rFont val="Arial"/>
        <family val="2"/>
      </rPr>
      <t xml:space="preserve">   Works of art, collectors' pieces and antiques  </t>
    </r>
  </si>
  <si>
    <t>Breakdown by Combined nomenclature</t>
  </si>
  <si>
    <t>Breakdown by SITC sections</t>
  </si>
  <si>
    <t>Jan-Dec 2018</t>
  </si>
  <si>
    <t>Jan-Dec 2019</t>
  </si>
  <si>
    <t>Jan-Dec  2018</t>
  </si>
  <si>
    <r>
      <t>Table 2. External trade in goods of Montenegro by Combined nomenclature - CN</t>
    </r>
    <r>
      <rPr>
        <b/>
        <i/>
        <sz val="9"/>
        <color indexed="8"/>
        <rFont val="Arial"/>
        <family val="2"/>
      </rPr>
      <t xml:space="preserve">
</t>
    </r>
  </si>
  <si>
    <r>
      <t>Table 2. External trade in goods of Montenegro by Standard international trade classification - SITC</t>
    </r>
    <r>
      <rPr>
        <b/>
        <i/>
        <sz val="9"/>
        <color indexed="8"/>
        <rFont val="Arial"/>
        <family val="2"/>
      </rPr>
      <t xml:space="preserve">
</t>
    </r>
  </si>
  <si>
    <t>Table 3. External trade in goods by EU member states and CEFTA parties, in thousand Eur</t>
  </si>
  <si>
    <r>
      <t>Table 2. External trade in goods of Montenegro by the continents and selected countries</t>
    </r>
    <r>
      <rPr>
        <b/>
        <i/>
        <sz val="9"/>
        <color indexed="8"/>
        <rFont val="Arial"/>
        <family val="2"/>
      </rPr>
      <t xml:space="preserve">
</t>
    </r>
  </si>
  <si>
    <t>Table 1. External trade in goods of Montenegro by months, in thousand Eur</t>
  </si>
  <si>
    <t>I - XXI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</si>
</sst>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u/>
      <sz val="9"/>
      <color theme="1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b/>
      <i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2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wrapText="1"/>
    </xf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 indent="1"/>
    </xf>
    <xf numFmtId="3" fontId="3" fillId="2" borderId="3" xfId="0" applyNumberFormat="1" applyFont="1" applyFill="1" applyBorder="1" applyAlignment="1">
      <alignment horizontal="right" vertical="center"/>
    </xf>
    <xf numFmtId="164" fontId="3" fillId="2" borderId="7" xfId="0" applyNumberFormat="1" applyFont="1" applyFill="1" applyBorder="1" applyAlignment="1">
      <alignment horizontal="right" vertical="center"/>
    </xf>
    <xf numFmtId="3" fontId="3" fillId="2" borderId="7" xfId="0" applyNumberFormat="1" applyFont="1" applyFill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3" fontId="4" fillId="2" borderId="3" xfId="0" applyNumberFormat="1" applyFont="1" applyFill="1" applyBorder="1" applyAlignment="1">
      <alignment horizontal="right" vertical="center" wrapText="1"/>
    </xf>
    <xf numFmtId="164" fontId="4" fillId="2" borderId="3" xfId="0" applyNumberFormat="1" applyFont="1" applyFill="1" applyBorder="1" applyAlignment="1">
      <alignment horizontal="right" vertical="center"/>
    </xf>
    <xf numFmtId="3" fontId="4" fillId="2" borderId="3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indent="1"/>
    </xf>
    <xf numFmtId="164" fontId="0" fillId="0" borderId="0" xfId="0" applyNumberFormat="1"/>
    <xf numFmtId="3" fontId="0" fillId="0" borderId="0" xfId="0" applyNumberFormat="1"/>
    <xf numFmtId="0" fontId="3" fillId="2" borderId="3" xfId="0" applyFont="1" applyFill="1" applyBorder="1" applyAlignment="1">
      <alignment horizontal="left" vertical="center" indent="1"/>
    </xf>
    <xf numFmtId="3" fontId="3" fillId="0" borderId="3" xfId="0" applyNumberFormat="1" applyFont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center" indent="1"/>
    </xf>
    <xf numFmtId="3" fontId="4" fillId="0" borderId="3" xfId="0" applyNumberFormat="1" applyFont="1" applyBorder="1" applyAlignment="1">
      <alignment horizontal="right" vertical="center"/>
    </xf>
    <xf numFmtId="0" fontId="4" fillId="0" borderId="0" xfId="0" applyFont="1"/>
    <xf numFmtId="49" fontId="6" fillId="0" borderId="2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3" fontId="3" fillId="2" borderId="3" xfId="0" applyNumberFormat="1" applyFont="1" applyFill="1" applyBorder="1" applyAlignment="1"/>
    <xf numFmtId="3" fontId="4" fillId="2" borderId="3" xfId="0" applyNumberFormat="1" applyFont="1" applyFill="1" applyBorder="1" applyAlignment="1"/>
    <xf numFmtId="165" fontId="4" fillId="2" borderId="3" xfId="1" applyNumberFormat="1" applyFont="1" applyFill="1" applyBorder="1" applyAlignment="1">
      <alignment horizontal="right"/>
    </xf>
    <xf numFmtId="0" fontId="4" fillId="2" borderId="3" xfId="0" applyFont="1" applyFill="1" applyBorder="1" applyAlignment="1">
      <alignment horizontal="left" vertical="center" indent="2"/>
    </xf>
    <xf numFmtId="3" fontId="3" fillId="0" borderId="3" xfId="0" applyNumberFormat="1" applyFont="1" applyBorder="1" applyAlignment="1">
      <alignment horizontal="right"/>
    </xf>
    <xf numFmtId="0" fontId="3" fillId="2" borderId="9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165" fontId="3" fillId="2" borderId="3" xfId="1" applyNumberFormat="1" applyFont="1" applyFill="1" applyBorder="1" applyAlignment="1"/>
    <xf numFmtId="165" fontId="4" fillId="2" borderId="3" xfId="1" applyNumberFormat="1" applyFont="1" applyFill="1" applyBorder="1" applyAlignment="1"/>
    <xf numFmtId="3" fontId="4" fillId="2" borderId="7" xfId="0" applyNumberFormat="1" applyFont="1" applyFill="1" applyBorder="1" applyAlignment="1">
      <alignment horizontal="right" vertical="center"/>
    </xf>
    <xf numFmtId="2" fontId="3" fillId="2" borderId="3" xfId="0" applyNumberFormat="1" applyFont="1" applyFill="1" applyBorder="1" applyAlignment="1">
      <alignment horizontal="left" vertical="center"/>
    </xf>
    <xf numFmtId="2" fontId="4" fillId="2" borderId="3" xfId="0" applyNumberFormat="1" applyFont="1" applyFill="1" applyBorder="1" applyAlignment="1">
      <alignment horizontal="left" vertical="center"/>
    </xf>
    <xf numFmtId="165" fontId="3" fillId="2" borderId="12" xfId="1" applyNumberFormat="1" applyFont="1" applyFill="1" applyBorder="1" applyAlignment="1"/>
    <xf numFmtId="165" fontId="3" fillId="0" borderId="3" xfId="1" applyNumberFormat="1" applyFont="1" applyBorder="1" applyAlignment="1">
      <alignment horizontal="right"/>
    </xf>
    <xf numFmtId="165" fontId="4" fillId="0" borderId="3" xfId="1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166" fontId="0" fillId="0" borderId="0" xfId="0" applyNumberFormat="1"/>
    <xf numFmtId="165" fontId="3" fillId="2" borderId="3" xfId="1" applyNumberFormat="1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0" fontId="3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indent="2"/>
    </xf>
    <xf numFmtId="0" fontId="3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left" vertical="center" wrapText="1" indent="2"/>
    </xf>
    <xf numFmtId="0" fontId="0" fillId="0" borderId="0" xfId="0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4" fillId="2" borderId="3" xfId="0" applyNumberFormat="1" applyFont="1" applyFill="1" applyBorder="1" applyAlignment="1">
      <alignment horizontal="right"/>
    </xf>
    <xf numFmtId="0" fontId="6" fillId="0" borderId="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166" fontId="3" fillId="2" borderId="3" xfId="0" applyNumberFormat="1" applyFont="1" applyFill="1" applyBorder="1" applyAlignment="1"/>
    <xf numFmtId="166" fontId="4" fillId="2" borderId="3" xfId="0" applyNumberFormat="1" applyFont="1" applyFill="1" applyBorder="1" applyAlignment="1"/>
    <xf numFmtId="166" fontId="4" fillId="2" borderId="3" xfId="0" applyNumberFormat="1" applyFont="1" applyFill="1" applyBorder="1" applyAlignment="1">
      <alignment horizontal="right"/>
    </xf>
    <xf numFmtId="0" fontId="8" fillId="0" borderId="1" xfId="0" applyFont="1" applyBorder="1" applyAlignment="1">
      <alignment vertical="center" wrapText="1"/>
    </xf>
    <xf numFmtId="164" fontId="3" fillId="2" borderId="4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topLeftCell="A2" workbookViewId="0">
      <selection activeCell="C5" sqref="C5"/>
    </sheetView>
  </sheetViews>
  <sheetFormatPr defaultRowHeight="14.4" x14ac:dyDescent="0.3"/>
  <cols>
    <col min="1" max="1" width="17.109375" customWidth="1"/>
    <col min="2" max="3" width="16.109375" customWidth="1"/>
    <col min="4" max="4" width="24.33203125" customWidth="1"/>
    <col min="5" max="5" width="18.88671875" customWidth="1"/>
  </cols>
  <sheetData>
    <row r="1" spans="1:5" s="8" customFormat="1" ht="23.25" customHeight="1" x14ac:dyDescent="0.25">
      <c r="A1" s="57" t="s">
        <v>179</v>
      </c>
      <c r="B1" s="1"/>
      <c r="C1" s="1"/>
      <c r="D1" s="1"/>
    </row>
    <row r="2" spans="1:5" ht="24" x14ac:dyDescent="0.25">
      <c r="A2" s="54" t="s">
        <v>0</v>
      </c>
      <c r="B2" s="2" t="s">
        <v>11</v>
      </c>
      <c r="C2" s="2" t="s">
        <v>12</v>
      </c>
      <c r="D2" s="2" t="s">
        <v>25</v>
      </c>
      <c r="E2" s="3" t="s">
        <v>13</v>
      </c>
    </row>
    <row r="3" spans="1:5" ht="15" x14ac:dyDescent="0.25">
      <c r="A3" s="4">
        <v>2018</v>
      </c>
      <c r="B3" s="56"/>
      <c r="C3" s="56"/>
      <c r="D3" s="56"/>
      <c r="E3" s="56"/>
    </row>
    <row r="4" spans="1:5" x14ac:dyDescent="0.3">
      <c r="A4" s="5" t="s">
        <v>14</v>
      </c>
      <c r="B4" s="6">
        <v>120541.84220999999</v>
      </c>
      <c r="C4" s="7">
        <v>25918.48055</v>
      </c>
      <c r="D4" s="7">
        <v>146460.32275999998</v>
      </c>
      <c r="E4" s="7">
        <v>-94623.361659999995</v>
      </c>
    </row>
    <row r="5" spans="1:5" x14ac:dyDescent="0.3">
      <c r="A5" s="5" t="s">
        <v>15</v>
      </c>
      <c r="B5" s="6">
        <v>161508.29584999999</v>
      </c>
      <c r="C5" s="7">
        <v>29952.086629999998</v>
      </c>
      <c r="D5" s="7">
        <v>191460.38248</v>
      </c>
      <c r="E5" s="7">
        <v>-131556.20921999999</v>
      </c>
    </row>
    <row r="6" spans="1:5" x14ac:dyDescent="0.3">
      <c r="A6" s="5" t="s">
        <v>16</v>
      </c>
      <c r="B6" s="6">
        <v>220004.59589</v>
      </c>
      <c r="C6" s="7">
        <v>38318.2523</v>
      </c>
      <c r="D6" s="7">
        <v>258322.84818999999</v>
      </c>
      <c r="E6" s="7">
        <v>-181686.34359</v>
      </c>
    </row>
    <row r="7" spans="1:5" x14ac:dyDescent="0.3">
      <c r="A7" s="55" t="s">
        <v>1</v>
      </c>
      <c r="B7" s="6">
        <v>220808.42583000002</v>
      </c>
      <c r="C7" s="7">
        <v>35276.140679999997</v>
      </c>
      <c r="D7" s="7">
        <v>256084.56651000003</v>
      </c>
      <c r="E7" s="7">
        <v>-185532.28515000001</v>
      </c>
    </row>
    <row r="8" spans="1:5" x14ac:dyDescent="0.3">
      <c r="A8" s="55" t="s">
        <v>17</v>
      </c>
      <c r="B8" s="6">
        <v>240773.58750999998</v>
      </c>
      <c r="C8" s="7">
        <v>30301.902890000001</v>
      </c>
      <c r="D8" s="7">
        <v>271075.49040000001</v>
      </c>
      <c r="E8" s="7">
        <v>-210471.68461999999</v>
      </c>
    </row>
    <row r="9" spans="1:5" x14ac:dyDescent="0.3">
      <c r="A9" s="55" t="s">
        <v>18</v>
      </c>
      <c r="B9" s="6">
        <v>241693.53888000001</v>
      </c>
      <c r="C9" s="7">
        <v>40138.094189999996</v>
      </c>
      <c r="D9" s="7">
        <v>281831.63306999998</v>
      </c>
      <c r="E9" s="7">
        <v>-201555.44469</v>
      </c>
    </row>
    <row r="10" spans="1:5" x14ac:dyDescent="0.3">
      <c r="A10" s="55" t="s">
        <v>19</v>
      </c>
      <c r="B10" s="6">
        <v>250941.40061000001</v>
      </c>
      <c r="C10" s="7">
        <v>30270.652269999999</v>
      </c>
      <c r="D10" s="7">
        <v>281212.05288000003</v>
      </c>
      <c r="E10" s="7">
        <v>-220670.74834000002</v>
      </c>
    </row>
    <row r="11" spans="1:5" x14ac:dyDescent="0.3">
      <c r="A11" s="55" t="s">
        <v>20</v>
      </c>
      <c r="B11" s="6">
        <v>228822.05882000001</v>
      </c>
      <c r="C11" s="7">
        <v>33295.926870000003</v>
      </c>
      <c r="D11" s="7">
        <v>262117.98569</v>
      </c>
      <c r="E11" s="7">
        <v>-195526.13195000001</v>
      </c>
    </row>
    <row r="12" spans="1:5" x14ac:dyDescent="0.3">
      <c r="A12" s="55" t="s">
        <v>21</v>
      </c>
      <c r="B12" s="6">
        <v>205729.83622</v>
      </c>
      <c r="C12" s="7">
        <v>30507.697110000001</v>
      </c>
      <c r="D12" s="7">
        <v>236237.53333000001</v>
      </c>
      <c r="E12" s="7">
        <v>-175222.13910999999</v>
      </c>
    </row>
    <row r="13" spans="1:5" x14ac:dyDescent="0.3">
      <c r="A13" s="55" t="s">
        <v>22</v>
      </c>
      <c r="B13" s="6">
        <v>245749.15663999997</v>
      </c>
      <c r="C13" s="7">
        <v>33325.073429999997</v>
      </c>
      <c r="D13" s="7">
        <v>279074.23006999999</v>
      </c>
      <c r="E13" s="7">
        <v>-212424.08320999998</v>
      </c>
    </row>
    <row r="14" spans="1:5" x14ac:dyDescent="0.3">
      <c r="A14" s="55" t="s">
        <v>23</v>
      </c>
      <c r="B14" s="6">
        <v>200470.11938999998</v>
      </c>
      <c r="C14" s="7">
        <v>37943.46271</v>
      </c>
      <c r="D14" s="7">
        <v>238413.58209999997</v>
      </c>
      <c r="E14" s="7">
        <v>-162526.65667999999</v>
      </c>
    </row>
    <row r="15" spans="1:5" x14ac:dyDescent="0.3">
      <c r="A15" s="55" t="s">
        <v>24</v>
      </c>
      <c r="B15" s="6">
        <v>216537.51754</v>
      </c>
      <c r="C15" s="7">
        <v>34859.53931</v>
      </c>
      <c r="D15" s="7">
        <v>251397.05684999999</v>
      </c>
      <c r="E15" s="7">
        <v>-181677.97823000001</v>
      </c>
    </row>
    <row r="16" spans="1:5" x14ac:dyDescent="0.3">
      <c r="A16" s="4">
        <v>2019</v>
      </c>
      <c r="B16" s="56"/>
      <c r="C16" s="56"/>
      <c r="D16" s="7"/>
      <c r="E16" s="7"/>
    </row>
    <row r="17" spans="1:7" x14ac:dyDescent="0.3">
      <c r="A17" s="5" t="s">
        <v>14</v>
      </c>
      <c r="B17" s="6">
        <v>128805.59531</v>
      </c>
      <c r="C17" s="7">
        <v>28236.002920000003</v>
      </c>
      <c r="D17" s="7">
        <v>157041.59823</v>
      </c>
      <c r="E17" s="7">
        <v>-100569.59239000001</v>
      </c>
    </row>
    <row r="18" spans="1:7" s="8" customFormat="1" x14ac:dyDescent="0.3">
      <c r="A18" s="5" t="s">
        <v>15</v>
      </c>
      <c r="B18" s="6">
        <v>179763.47522999998</v>
      </c>
      <c r="C18" s="7">
        <v>32041.010449999998</v>
      </c>
      <c r="D18" s="7">
        <v>211804.48567999998</v>
      </c>
      <c r="E18" s="7">
        <v>-147722.46477999998</v>
      </c>
    </row>
    <row r="19" spans="1:7" x14ac:dyDescent="0.3">
      <c r="A19" s="5" t="s">
        <v>16</v>
      </c>
      <c r="B19" s="6">
        <v>215265.88302000001</v>
      </c>
      <c r="C19" s="6">
        <v>33408.348769999997</v>
      </c>
      <c r="D19" s="6">
        <v>248674.23178999999</v>
      </c>
      <c r="E19" s="6">
        <v>-181857.53425000003</v>
      </c>
    </row>
    <row r="20" spans="1:7" x14ac:dyDescent="0.3">
      <c r="A20" s="5" t="s">
        <v>1</v>
      </c>
      <c r="B20" s="6">
        <v>241763.73499999999</v>
      </c>
      <c r="C20" s="6">
        <v>31462.437859999998</v>
      </c>
      <c r="D20" s="6">
        <v>273226.17285999999</v>
      </c>
      <c r="E20" s="6">
        <v>-210301.29713999998</v>
      </c>
      <c r="G20" s="51"/>
    </row>
    <row r="21" spans="1:7" x14ac:dyDescent="0.3">
      <c r="A21" s="5" t="s">
        <v>17</v>
      </c>
      <c r="B21" s="6">
        <v>239216.87631999998</v>
      </c>
      <c r="C21" s="6">
        <v>30097.687579999998</v>
      </c>
      <c r="D21" s="6">
        <v>269314.56389999995</v>
      </c>
      <c r="E21" s="6">
        <v>-209119.18873999998</v>
      </c>
    </row>
    <row r="22" spans="1:7" x14ac:dyDescent="0.3">
      <c r="A22" s="5" t="s">
        <v>18</v>
      </c>
      <c r="B22" s="6">
        <v>235142.71709999998</v>
      </c>
      <c r="C22" s="6">
        <v>36796.129380000006</v>
      </c>
      <c r="D22" s="6">
        <v>271938.84648000001</v>
      </c>
      <c r="E22" s="6">
        <v>-198346.58771999998</v>
      </c>
    </row>
    <row r="23" spans="1:7" x14ac:dyDescent="0.3">
      <c r="A23" s="5" t="s">
        <v>19</v>
      </c>
      <c r="B23" s="6">
        <v>259710.90591999999</v>
      </c>
      <c r="C23" s="6">
        <v>36499.465990000004</v>
      </c>
      <c r="D23" s="6">
        <v>296210.37190999999</v>
      </c>
      <c r="E23" s="6">
        <v>-223211.43992999999</v>
      </c>
    </row>
    <row r="24" spans="1:7" x14ac:dyDescent="0.3">
      <c r="A24" s="5" t="s">
        <v>20</v>
      </c>
      <c r="B24" s="6">
        <v>226739.99484</v>
      </c>
      <c r="C24" s="6">
        <v>34435.680820000001</v>
      </c>
      <c r="D24" s="6">
        <v>261175.67566000001</v>
      </c>
      <c r="E24" s="6">
        <v>-192304.31401999999</v>
      </c>
    </row>
    <row r="25" spans="1:7" x14ac:dyDescent="0.3">
      <c r="A25" s="5" t="s">
        <v>21</v>
      </c>
      <c r="B25" s="6">
        <v>223038.06874000002</v>
      </c>
      <c r="C25" s="6">
        <v>37500.7235</v>
      </c>
      <c r="D25" s="6">
        <v>260538.79224000001</v>
      </c>
      <c r="E25" s="6">
        <v>-185537.34524000002</v>
      </c>
    </row>
    <row r="26" spans="1:7" x14ac:dyDescent="0.3">
      <c r="A26" s="5" t="s">
        <v>22</v>
      </c>
      <c r="B26" s="6">
        <v>229041.89749999999</v>
      </c>
      <c r="C26" s="6">
        <v>39554.781130000003</v>
      </c>
      <c r="D26" s="6">
        <v>268596.67862999998</v>
      </c>
      <c r="E26" s="6">
        <v>-189487.11637</v>
      </c>
    </row>
    <row r="27" spans="1:7" x14ac:dyDescent="0.3">
      <c r="A27" s="5" t="s">
        <v>23</v>
      </c>
      <c r="B27" s="6">
        <v>205368.08194</v>
      </c>
      <c r="C27" s="6">
        <v>33431.691579999999</v>
      </c>
      <c r="D27" s="6">
        <v>238799.77351999999</v>
      </c>
      <c r="E27" s="6">
        <v>-171936.39036000002</v>
      </c>
    </row>
    <row r="28" spans="1:7" x14ac:dyDescent="0.3">
      <c r="A28" s="5" t="s">
        <v>24</v>
      </c>
      <c r="B28" s="6">
        <v>216914.23037</v>
      </c>
      <c r="C28" s="6">
        <v>42019.79249</v>
      </c>
      <c r="D28" s="6">
        <v>258934.02286</v>
      </c>
      <c r="E28" s="6">
        <v>-174894.43788000001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D16" sqref="D16"/>
    </sheetView>
  </sheetViews>
  <sheetFormatPr defaultRowHeight="14.4" x14ac:dyDescent="0.3"/>
  <cols>
    <col min="1" max="1" width="17.109375" customWidth="1"/>
    <col min="3" max="3" width="10.6640625" customWidth="1"/>
    <col min="5" max="5" width="10.109375" customWidth="1"/>
    <col min="7" max="7" width="10.5546875" customWidth="1"/>
    <col min="9" max="9" width="9.88671875" customWidth="1"/>
    <col min="10" max="10" width="11.44140625" customWidth="1"/>
    <col min="11" max="11" width="13.44140625" customWidth="1"/>
  </cols>
  <sheetData>
    <row r="1" spans="1:13" s="8" customFormat="1" ht="21.75" customHeight="1" x14ac:dyDescent="0.3">
      <c r="A1" s="69" t="s">
        <v>178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3" x14ac:dyDescent="0.3">
      <c r="A2" s="9" t="s">
        <v>2</v>
      </c>
      <c r="B2" s="70" t="s">
        <v>11</v>
      </c>
      <c r="C2" s="71"/>
      <c r="D2" s="71"/>
      <c r="E2" s="72"/>
      <c r="F2" s="70" t="s">
        <v>12</v>
      </c>
      <c r="G2" s="71"/>
      <c r="H2" s="71"/>
      <c r="I2" s="72"/>
      <c r="J2" s="73" t="s">
        <v>13</v>
      </c>
      <c r="K2" s="74"/>
    </row>
    <row r="3" spans="1:13" ht="15" customHeight="1" x14ac:dyDescent="0.3">
      <c r="A3" s="10" t="s">
        <v>3</v>
      </c>
      <c r="B3" s="75" t="s">
        <v>172</v>
      </c>
      <c r="C3" s="76"/>
      <c r="D3" s="75" t="s">
        <v>173</v>
      </c>
      <c r="E3" s="76"/>
      <c r="F3" s="75" t="s">
        <v>172</v>
      </c>
      <c r="G3" s="76"/>
      <c r="H3" s="75" t="s">
        <v>173</v>
      </c>
      <c r="I3" s="76"/>
      <c r="J3" s="11" t="s">
        <v>172</v>
      </c>
      <c r="K3" s="11" t="s">
        <v>173</v>
      </c>
    </row>
    <row r="4" spans="1:13" x14ac:dyDescent="0.3">
      <c r="A4" s="12"/>
      <c r="B4" s="13" t="s">
        <v>4</v>
      </c>
      <c r="C4" s="41" t="s">
        <v>26</v>
      </c>
      <c r="D4" s="13" t="s">
        <v>4</v>
      </c>
      <c r="E4" s="41" t="s">
        <v>26</v>
      </c>
      <c r="F4" s="13" t="s">
        <v>4</v>
      </c>
      <c r="G4" s="41" t="s">
        <v>26</v>
      </c>
      <c r="H4" s="14" t="s">
        <v>4</v>
      </c>
      <c r="I4" s="41" t="s">
        <v>26</v>
      </c>
      <c r="J4" s="41" t="s">
        <v>26</v>
      </c>
      <c r="K4" s="41" t="s">
        <v>26</v>
      </c>
    </row>
    <row r="5" spans="1:13" x14ac:dyDescent="0.3">
      <c r="A5" s="15" t="s">
        <v>27</v>
      </c>
      <c r="B5" s="17">
        <v>100</v>
      </c>
      <c r="C5" s="18">
        <v>2553580.3753899997</v>
      </c>
      <c r="D5" s="17">
        <v>100</v>
      </c>
      <c r="E5" s="18">
        <v>2600771.46129</v>
      </c>
      <c r="F5" s="17">
        <v>100</v>
      </c>
      <c r="G5" s="18">
        <v>400107.30894000002</v>
      </c>
      <c r="H5" s="17">
        <v>100</v>
      </c>
      <c r="I5" s="18">
        <v>415483.75247000001</v>
      </c>
      <c r="J5" s="18">
        <v>-2153473.0664499998</v>
      </c>
      <c r="K5" s="18">
        <v>-2185287.7088199998</v>
      </c>
      <c r="M5" s="25"/>
    </row>
    <row r="6" spans="1:13" x14ac:dyDescent="0.3">
      <c r="A6" s="15" t="s">
        <v>28</v>
      </c>
      <c r="B6" s="19">
        <v>82.437902802980787</v>
      </c>
      <c r="C6" s="20">
        <v>2105118.1078599999</v>
      </c>
      <c r="D6" s="21">
        <v>84.422804906931205</v>
      </c>
      <c r="E6" s="22">
        <v>2195644.2168400004</v>
      </c>
      <c r="F6" s="21">
        <v>94.953398708587955</v>
      </c>
      <c r="G6" s="22">
        <v>379915.48832</v>
      </c>
      <c r="H6" s="21">
        <v>93.965878439058756</v>
      </c>
      <c r="I6" s="22">
        <v>390412.95778</v>
      </c>
      <c r="J6" s="44">
        <v>-1725202.6195399999</v>
      </c>
      <c r="K6" s="44">
        <v>-1805231.2590600003</v>
      </c>
      <c r="M6" s="25"/>
    </row>
    <row r="7" spans="1:13" ht="15.75" customHeight="1" x14ac:dyDescent="0.3">
      <c r="A7" s="15" t="s">
        <v>29</v>
      </c>
      <c r="B7" s="19">
        <v>48.264827667379265</v>
      </c>
      <c r="C7" s="22">
        <v>1232481.16753</v>
      </c>
      <c r="D7" s="21">
        <v>48.228544464181851</v>
      </c>
      <c r="E7" s="22">
        <v>1254314.2206199998</v>
      </c>
      <c r="F7" s="21">
        <v>44.882377924000735</v>
      </c>
      <c r="G7" s="22">
        <v>179577.67449999999</v>
      </c>
      <c r="H7" s="21">
        <v>38.536401488181156</v>
      </c>
      <c r="I7" s="22">
        <v>160112.48697</v>
      </c>
      <c r="J7" s="44">
        <v>-1052903.49303</v>
      </c>
      <c r="K7" s="44">
        <v>-1094201.7336499998</v>
      </c>
      <c r="M7" s="25"/>
    </row>
    <row r="8" spans="1:13" x14ac:dyDescent="0.3">
      <c r="A8" s="15" t="s">
        <v>8</v>
      </c>
      <c r="B8" s="19">
        <v>28.523385998717931</v>
      </c>
      <c r="C8" s="22">
        <v>728367.58725999994</v>
      </c>
      <c r="D8" s="21">
        <v>28.582062297441986</v>
      </c>
      <c r="E8" s="22">
        <v>743354.11927999998</v>
      </c>
      <c r="F8" s="21">
        <v>40.185646299730898</v>
      </c>
      <c r="G8" s="22">
        <v>160785.70799</v>
      </c>
      <c r="H8" s="21">
        <v>44.713575815076922</v>
      </c>
      <c r="I8" s="22">
        <v>185777.64265999998</v>
      </c>
      <c r="J8" s="44">
        <v>-567581.87926999992</v>
      </c>
      <c r="K8" s="44">
        <v>-557576.47661999997</v>
      </c>
      <c r="M8" s="25"/>
    </row>
    <row r="9" spans="1:13" x14ac:dyDescent="0.3">
      <c r="A9" s="15" t="s">
        <v>30</v>
      </c>
      <c r="B9" s="19">
        <v>0.42151435426645201</v>
      </c>
      <c r="C9" s="22">
        <v>10763.707829999999</v>
      </c>
      <c r="D9" s="21">
        <v>0.33080637910924315</v>
      </c>
      <c r="E9" s="22">
        <v>8603.5179000000007</v>
      </c>
      <c r="F9" s="21">
        <v>0.28753579209734492</v>
      </c>
      <c r="G9" s="22">
        <v>1150.45172</v>
      </c>
      <c r="H9" s="21">
        <v>0.61484863001579215</v>
      </c>
      <c r="I9" s="22">
        <v>2554.5961600000001</v>
      </c>
      <c r="J9" s="44">
        <v>-9613.2561099999984</v>
      </c>
      <c r="K9" s="44">
        <v>-6048.9217400000007</v>
      </c>
      <c r="M9" s="25"/>
    </row>
    <row r="10" spans="1:13" x14ac:dyDescent="0.3">
      <c r="A10" s="15" t="s">
        <v>31</v>
      </c>
      <c r="B10" s="19">
        <v>14.318945557535315</v>
      </c>
      <c r="C10" s="22">
        <v>365645.78372000001</v>
      </c>
      <c r="D10" s="21">
        <v>13.113487283532251</v>
      </c>
      <c r="E10" s="22">
        <v>341051.83485000004</v>
      </c>
      <c r="F10" s="21">
        <v>4.3854296479825754</v>
      </c>
      <c r="G10" s="22">
        <v>17546.42455</v>
      </c>
      <c r="H10" s="21">
        <v>4.8423832629779469</v>
      </c>
      <c r="I10" s="22">
        <v>20119.315690000003</v>
      </c>
      <c r="J10" s="44">
        <v>-348099.35917000001</v>
      </c>
      <c r="K10" s="44">
        <v>-320932.51916000003</v>
      </c>
      <c r="M10" s="25"/>
    </row>
    <row r="11" spans="1:13" x14ac:dyDescent="0.3">
      <c r="A11" s="15" t="s">
        <v>32</v>
      </c>
      <c r="B11" s="19">
        <v>2.7982165025483856</v>
      </c>
      <c r="C11" s="22">
        <v>71454.707469999994</v>
      </c>
      <c r="D11" s="21">
        <v>2.0654536417188942</v>
      </c>
      <c r="E11" s="22">
        <v>53717.728860000003</v>
      </c>
      <c r="F11" s="21">
        <v>0.23051305722043375</v>
      </c>
      <c r="G11" s="22">
        <v>922.29958999999997</v>
      </c>
      <c r="H11" s="21">
        <v>0.54403109545498041</v>
      </c>
      <c r="I11" s="22">
        <v>2260.3608100000001</v>
      </c>
      <c r="J11" s="44">
        <v>-70532.407879999999</v>
      </c>
      <c r="K11" s="44">
        <v>-51457.368050000005</v>
      </c>
      <c r="M11" s="25"/>
    </row>
    <row r="12" spans="1:13" x14ac:dyDescent="0.3">
      <c r="A12" s="15" t="s">
        <v>33</v>
      </c>
      <c r="B12" s="19">
        <v>2.3420782669065551E-2</v>
      </c>
      <c r="C12" s="22">
        <v>598.06851000000006</v>
      </c>
      <c r="D12" s="21">
        <v>6.7447788708428991E-2</v>
      </c>
      <c r="E12" s="22">
        <v>1754.1628400000002</v>
      </c>
      <c r="F12" s="21">
        <v>0.14312279411168508</v>
      </c>
      <c r="G12" s="22">
        <v>572.64476000000002</v>
      </c>
      <c r="H12" s="21">
        <v>3.2858572492520652E-2</v>
      </c>
      <c r="I12" s="22">
        <v>136.52203</v>
      </c>
      <c r="J12" s="44">
        <v>-25.423750000000041</v>
      </c>
      <c r="K12" s="44">
        <v>-1617.6408100000001</v>
      </c>
      <c r="M12" s="25"/>
    </row>
    <row r="13" spans="1:13" x14ac:dyDescent="0.3">
      <c r="A13" s="15" t="s">
        <v>34</v>
      </c>
      <c r="B13" s="19">
        <v>1.8768849048928078</v>
      </c>
      <c r="C13" s="22">
        <v>47927.764600000002</v>
      </c>
      <c r="D13" s="21">
        <v>0.9800207084461674</v>
      </c>
      <c r="E13" s="22">
        <v>25488.098899999997</v>
      </c>
      <c r="F13" s="21">
        <v>0.20478310735454969</v>
      </c>
      <c r="G13" s="22">
        <v>819.35218000000009</v>
      </c>
      <c r="H13" s="21">
        <v>0.44294078385962454</v>
      </c>
      <c r="I13" s="22">
        <v>1840.34699</v>
      </c>
      <c r="J13" s="44">
        <v>-47108.412420000001</v>
      </c>
      <c r="K13" s="44">
        <v>-23647.751909999999</v>
      </c>
      <c r="M13" s="25"/>
    </row>
    <row r="14" spans="1:13" x14ac:dyDescent="0.3">
      <c r="A14" s="15" t="s">
        <v>35</v>
      </c>
      <c r="B14" s="19">
        <v>10.049564640815611</v>
      </c>
      <c r="C14" s="22">
        <v>256623.71047999998</v>
      </c>
      <c r="D14" s="21">
        <v>8.5341421894836369</v>
      </c>
      <c r="E14" s="22">
        <v>221953.53453</v>
      </c>
      <c r="F14" s="21">
        <v>3.501678528972088</v>
      </c>
      <c r="G14" s="22">
        <v>14010.471730000001</v>
      </c>
      <c r="H14" s="21">
        <v>4.191087371402646</v>
      </c>
      <c r="I14" s="22">
        <v>17413.287079999998</v>
      </c>
      <c r="J14" s="44">
        <v>-242613.23874999999</v>
      </c>
      <c r="K14" s="44">
        <v>-204540.24745</v>
      </c>
      <c r="M14" s="25"/>
    </row>
    <row r="15" spans="1:13" x14ac:dyDescent="0.3">
      <c r="A15" s="15" t="s">
        <v>36</v>
      </c>
      <c r="B15" s="19">
        <v>0.28358059647501938</v>
      </c>
      <c r="C15" s="22">
        <v>7241.4584599999998</v>
      </c>
      <c r="D15" s="21">
        <v>0.35427847571927018</v>
      </c>
      <c r="E15" s="22">
        <v>9213.9734900000003</v>
      </c>
      <c r="F15" s="21">
        <v>0.53475305304179077</v>
      </c>
      <c r="G15" s="22">
        <v>2139.5860499999999</v>
      </c>
      <c r="H15" s="21">
        <v>0.43347982906504723</v>
      </c>
      <c r="I15" s="22">
        <v>1801.03826</v>
      </c>
      <c r="J15" s="44">
        <v>-5101.8724099999999</v>
      </c>
      <c r="K15" s="44">
        <v>-7412.93523</v>
      </c>
      <c r="M15" s="25"/>
    </row>
    <row r="16" spans="1:13" x14ac:dyDescent="0.3">
      <c r="A16" s="15" t="s">
        <v>37</v>
      </c>
      <c r="B16" s="19">
        <v>1.378640664663759</v>
      </c>
      <c r="C16" s="22">
        <v>35204.697460000003</v>
      </c>
      <c r="D16" s="21">
        <v>1.4695544302475061</v>
      </c>
      <c r="E16" s="22">
        <v>38219.752229999998</v>
      </c>
      <c r="F16" s="21">
        <v>1.7653926764580135</v>
      </c>
      <c r="G16" s="22">
        <v>7063.4651299999996</v>
      </c>
      <c r="H16" s="21">
        <v>1.9264946877983993</v>
      </c>
      <c r="I16" s="22">
        <v>8004.2724200000002</v>
      </c>
      <c r="J16" s="44">
        <v>-28141.232330000003</v>
      </c>
      <c r="K16" s="44">
        <v>-30215.479809999997</v>
      </c>
      <c r="M16" s="25"/>
    </row>
    <row r="17" spans="1:13" x14ac:dyDescent="0.3">
      <c r="A17" s="15" t="s">
        <v>5</v>
      </c>
      <c r="B17" s="19">
        <v>1.2039245248078276</v>
      </c>
      <c r="C17" s="22">
        <v>30743.180399999997</v>
      </c>
      <c r="D17" s="21">
        <v>0.87648305355878409</v>
      </c>
      <c r="E17" s="22">
        <v>22795.321120000001</v>
      </c>
      <c r="F17" s="21">
        <v>4.3467473878634012E-2</v>
      </c>
      <c r="G17" s="22">
        <v>173.91654</v>
      </c>
      <c r="H17" s="21">
        <v>7.1886539058242951E-2</v>
      </c>
      <c r="I17" s="22">
        <v>298.67689000000001</v>
      </c>
      <c r="J17" s="44">
        <v>-30569.263859999999</v>
      </c>
      <c r="K17" s="44">
        <v>-22496.644230000002</v>
      </c>
      <c r="M17" s="25"/>
    </row>
    <row r="18" spans="1:13" x14ac:dyDescent="0.3">
      <c r="A18" s="15" t="s">
        <v>38</v>
      </c>
      <c r="B18" s="19">
        <v>3.4405812558996405</v>
      </c>
      <c r="C18" s="22">
        <v>87858.007750000004</v>
      </c>
      <c r="D18" s="21">
        <v>5.2217426637186914</v>
      </c>
      <c r="E18" s="22">
        <v>135805.59297999999</v>
      </c>
      <c r="F18" s="21">
        <v>3.2259424313429785</v>
      </c>
      <c r="G18" s="22">
        <v>12907.231449999999</v>
      </c>
      <c r="H18" s="21">
        <v>3.4459954943806852</v>
      </c>
      <c r="I18" s="22">
        <v>14317.551390000001</v>
      </c>
      <c r="J18" s="44">
        <v>-74950.776299999998</v>
      </c>
      <c r="K18" s="44">
        <v>-121488.04158999998</v>
      </c>
      <c r="M18" s="25"/>
    </row>
    <row r="19" spans="1:13" x14ac:dyDescent="0.3">
      <c r="A19" s="15" t="s">
        <v>6</v>
      </c>
      <c r="B19" s="19">
        <v>0.30213805386179249</v>
      </c>
      <c r="C19" s="22">
        <v>7715.3380499999994</v>
      </c>
      <c r="D19" s="21">
        <v>0.37631206492651892</v>
      </c>
      <c r="E19" s="22">
        <v>9787.0167899999997</v>
      </c>
      <c r="F19" s="21">
        <v>4.614724497014582E-3</v>
      </c>
      <c r="G19" s="22">
        <v>18.463849999999997</v>
      </c>
      <c r="H19" s="21">
        <v>6.0079581575942335E-3</v>
      </c>
      <c r="I19" s="22">
        <v>24.96209</v>
      </c>
      <c r="J19" s="44">
        <v>-7696.8741999999993</v>
      </c>
      <c r="K19" s="44">
        <v>-9762.0546999999988</v>
      </c>
      <c r="M19" s="25"/>
    </row>
    <row r="20" spans="1:13" ht="15" x14ac:dyDescent="0.25">
      <c r="A20" s="23"/>
      <c r="B20" s="24"/>
      <c r="C20" s="8"/>
      <c r="D20" s="24"/>
      <c r="E20" s="8"/>
      <c r="F20" s="24"/>
      <c r="G20" s="8"/>
      <c r="H20" s="25"/>
      <c r="I20" s="8"/>
      <c r="J20" s="8"/>
      <c r="K20" s="8"/>
    </row>
    <row r="21" spans="1:13" x14ac:dyDescent="0.3">
      <c r="B21" s="24"/>
      <c r="C21" s="24"/>
      <c r="D21" s="24"/>
      <c r="E21" s="24"/>
      <c r="F21" s="24"/>
      <c r="G21" s="24"/>
      <c r="H21" s="24"/>
      <c r="I21" s="24"/>
      <c r="J21" s="24"/>
      <c r="K21" s="24"/>
    </row>
    <row r="23" spans="1:13" ht="15" x14ac:dyDescent="0.25">
      <c r="B23" s="8"/>
      <c r="E23" s="8"/>
      <c r="G23" s="8"/>
      <c r="I23" s="8"/>
    </row>
    <row r="24" spans="1:13" ht="15" x14ac:dyDescent="0.25">
      <c r="B24" s="8"/>
      <c r="E24" s="8"/>
      <c r="G24" s="8"/>
      <c r="H24" s="8"/>
      <c r="I24" s="8"/>
    </row>
    <row r="25" spans="1:13" ht="15" x14ac:dyDescent="0.25">
      <c r="B25" s="8"/>
      <c r="E25" s="8"/>
      <c r="G25" s="8"/>
      <c r="H25" s="8"/>
      <c r="I25" s="8"/>
    </row>
    <row r="26" spans="1:13" ht="15" x14ac:dyDescent="0.25">
      <c r="B26" s="8"/>
      <c r="E26" s="8"/>
      <c r="G26" s="8"/>
      <c r="H26" s="8"/>
      <c r="I26" s="8"/>
    </row>
    <row r="27" spans="1:13" ht="15" x14ac:dyDescent="0.25">
      <c r="B27" s="8"/>
      <c r="E27" s="8"/>
      <c r="G27" s="8"/>
      <c r="H27" s="8"/>
      <c r="I27" s="8"/>
    </row>
    <row r="28" spans="1:13" x14ac:dyDescent="0.3">
      <c r="B28" s="8"/>
      <c r="E28" s="8"/>
      <c r="G28" s="8"/>
      <c r="H28" s="8"/>
      <c r="I28" s="8"/>
    </row>
    <row r="29" spans="1:13" x14ac:dyDescent="0.3">
      <c r="B29" s="8"/>
      <c r="E29" s="8"/>
      <c r="G29" s="8"/>
      <c r="H29" s="8"/>
      <c r="I29" s="8"/>
    </row>
    <row r="30" spans="1:13" x14ac:dyDescent="0.3">
      <c r="B30" s="8"/>
      <c r="E30" s="8"/>
      <c r="G30" s="8"/>
      <c r="H30" s="8"/>
      <c r="I30" s="8"/>
    </row>
    <row r="31" spans="1:13" x14ac:dyDescent="0.3">
      <c r="B31" s="8"/>
      <c r="E31" s="8"/>
      <c r="G31" s="8"/>
      <c r="H31" s="8"/>
      <c r="I31" s="8"/>
    </row>
    <row r="32" spans="1:13" x14ac:dyDescent="0.3">
      <c r="B32" s="8"/>
      <c r="E32" s="8"/>
      <c r="G32" s="8"/>
      <c r="H32" s="8"/>
      <c r="I32" s="8"/>
    </row>
    <row r="33" spans="2:9" x14ac:dyDescent="0.3">
      <c r="B33" s="8"/>
      <c r="E33" s="8"/>
      <c r="G33" s="8"/>
      <c r="H33" s="8"/>
      <c r="I33" s="8"/>
    </row>
    <row r="34" spans="2:9" x14ac:dyDescent="0.3">
      <c r="B34" s="8"/>
      <c r="E34" s="8"/>
      <c r="G34" s="8"/>
      <c r="H34" s="8"/>
      <c r="I34" s="8"/>
    </row>
    <row r="35" spans="2:9" x14ac:dyDescent="0.3">
      <c r="B35" s="8"/>
      <c r="G35" s="8"/>
      <c r="H35" s="8"/>
      <c r="I35" s="8"/>
    </row>
    <row r="36" spans="2:9" x14ac:dyDescent="0.3">
      <c r="G36" s="8"/>
      <c r="H36" s="8"/>
      <c r="I36" s="8"/>
    </row>
    <row r="37" spans="2:9" x14ac:dyDescent="0.3">
      <c r="G37" s="8"/>
      <c r="H37" s="8"/>
      <c r="I37" s="8"/>
    </row>
    <row r="38" spans="2:9" x14ac:dyDescent="0.3">
      <c r="H38" s="8"/>
      <c r="I38" s="8"/>
    </row>
    <row r="39" spans="2:9" x14ac:dyDescent="0.3">
      <c r="H39" s="8"/>
      <c r="I39" s="8"/>
    </row>
    <row r="40" spans="2:9" x14ac:dyDescent="0.3">
      <c r="H40" s="8"/>
      <c r="I40" s="8"/>
    </row>
  </sheetData>
  <mergeCells count="7">
    <mergeCell ref="B2:E2"/>
    <mergeCell ref="F2:I2"/>
    <mergeCell ref="J2:K2"/>
    <mergeCell ref="B3:C3"/>
    <mergeCell ref="D3:E3"/>
    <mergeCell ref="F3:G3"/>
    <mergeCell ref="H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/>
  </sheetViews>
  <sheetFormatPr defaultRowHeight="14.4" x14ac:dyDescent="0.3"/>
  <cols>
    <col min="1" max="1" width="22" customWidth="1"/>
    <col min="2" max="2" width="13.5546875" customWidth="1"/>
    <col min="3" max="4" width="12.5546875" customWidth="1"/>
    <col min="5" max="5" width="14.88671875" customWidth="1"/>
    <col min="6" max="6" width="12.109375" customWidth="1"/>
    <col min="7" max="7" width="15.5546875" customWidth="1"/>
  </cols>
  <sheetData>
    <row r="1" spans="1:7" s="30" customFormat="1" ht="21" customHeight="1" x14ac:dyDescent="0.2">
      <c r="A1" s="58" t="s">
        <v>177</v>
      </c>
      <c r="B1" s="58"/>
      <c r="C1" s="58"/>
      <c r="D1" s="58"/>
      <c r="E1" s="58"/>
      <c r="F1" s="58"/>
      <c r="G1" s="58"/>
    </row>
    <row r="2" spans="1:7" x14ac:dyDescent="0.3">
      <c r="A2" s="78" t="s">
        <v>39</v>
      </c>
      <c r="B2" s="81" t="s">
        <v>11</v>
      </c>
      <c r="C2" s="81"/>
      <c r="D2" s="81" t="s">
        <v>12</v>
      </c>
      <c r="E2" s="81"/>
      <c r="F2" s="81" t="s">
        <v>13</v>
      </c>
      <c r="G2" s="81"/>
    </row>
    <row r="3" spans="1:7" x14ac:dyDescent="0.3">
      <c r="A3" s="79"/>
      <c r="B3" s="77" t="s">
        <v>172</v>
      </c>
      <c r="C3" s="77" t="s">
        <v>173</v>
      </c>
      <c r="D3" s="77" t="s">
        <v>172</v>
      </c>
      <c r="E3" s="77" t="s">
        <v>173</v>
      </c>
      <c r="F3" s="77" t="s">
        <v>172</v>
      </c>
      <c r="G3" s="77" t="s">
        <v>173</v>
      </c>
    </row>
    <row r="4" spans="1:7" x14ac:dyDescent="0.3">
      <c r="A4" s="80"/>
      <c r="B4" s="77"/>
      <c r="C4" s="77"/>
      <c r="D4" s="77"/>
      <c r="E4" s="77"/>
      <c r="F4" s="77"/>
      <c r="G4" s="77"/>
    </row>
    <row r="5" spans="1:7" x14ac:dyDescent="0.3">
      <c r="A5" s="45" t="s">
        <v>40</v>
      </c>
      <c r="B5" s="16">
        <v>2553580.3753899997</v>
      </c>
      <c r="C5" s="16">
        <v>2600771.46129</v>
      </c>
      <c r="D5" s="16">
        <v>400107.30894000002</v>
      </c>
      <c r="E5" s="16">
        <v>415483.75247000001</v>
      </c>
      <c r="F5" s="27">
        <v>-2153473.0664499998</v>
      </c>
      <c r="G5" s="27">
        <v>-2185287.7088199998</v>
      </c>
    </row>
    <row r="6" spans="1:7" x14ac:dyDescent="0.3">
      <c r="A6" s="45" t="s">
        <v>29</v>
      </c>
      <c r="B6" s="16">
        <v>1232481.16753</v>
      </c>
      <c r="C6" s="16">
        <v>1254314.2206199998</v>
      </c>
      <c r="D6" s="16">
        <v>179577.67449999999</v>
      </c>
      <c r="E6" s="16">
        <v>160112.48697</v>
      </c>
      <c r="F6" s="27">
        <v>-1052903.49303</v>
      </c>
      <c r="G6" s="27">
        <v>-1094201.7336499998</v>
      </c>
    </row>
    <row r="7" spans="1:7" x14ac:dyDescent="0.3">
      <c r="A7" s="46" t="s">
        <v>41</v>
      </c>
      <c r="B7" s="22">
        <v>44636.663719999997</v>
      </c>
      <c r="C7" s="22">
        <v>47094.015319999999</v>
      </c>
      <c r="D7" s="22">
        <v>8544.0909700000011</v>
      </c>
      <c r="E7" s="22">
        <v>3082.54232</v>
      </c>
      <c r="F7" s="29">
        <v>-36092.572749999992</v>
      </c>
      <c r="G7" s="29">
        <v>-44011.472999999998</v>
      </c>
    </row>
    <row r="8" spans="1:7" x14ac:dyDescent="0.3">
      <c r="A8" s="46" t="s">
        <v>42</v>
      </c>
      <c r="B8" s="22">
        <v>11984.39272</v>
      </c>
      <c r="C8" s="22">
        <v>17453.554170000003</v>
      </c>
      <c r="D8" s="22">
        <v>901.97176999999999</v>
      </c>
      <c r="E8" s="22">
        <v>753.62707999999998</v>
      </c>
      <c r="F8" s="29">
        <v>-11082.42095</v>
      </c>
      <c r="G8" s="29">
        <v>-16699.927090000005</v>
      </c>
    </row>
    <row r="9" spans="1:7" x14ac:dyDescent="0.3">
      <c r="A9" s="46" t="s">
        <v>43</v>
      </c>
      <c r="B9" s="22">
        <v>14297.71386</v>
      </c>
      <c r="C9" s="22">
        <v>15024.57589</v>
      </c>
      <c r="D9" s="22">
        <v>3065.9688099999998</v>
      </c>
      <c r="E9" s="22">
        <v>1672.6083000000001</v>
      </c>
      <c r="F9" s="29">
        <v>-11231.74505</v>
      </c>
      <c r="G9" s="29">
        <v>-13351.96759</v>
      </c>
    </row>
    <row r="10" spans="1:7" x14ac:dyDescent="0.3">
      <c r="A10" s="46" t="s">
        <v>44</v>
      </c>
      <c r="B10" s="22">
        <v>33393.981950000001</v>
      </c>
      <c r="C10" s="22">
        <v>41251.925770000002</v>
      </c>
      <c r="D10" s="22">
        <v>17415.49048</v>
      </c>
      <c r="E10" s="22">
        <v>19673.462780000002</v>
      </c>
      <c r="F10" s="29">
        <v>-15978.491470000001</v>
      </c>
      <c r="G10" s="29">
        <v>-21578.46299</v>
      </c>
    </row>
    <row r="11" spans="1:7" x14ac:dyDescent="0.3">
      <c r="A11" s="46" t="s">
        <v>45</v>
      </c>
      <c r="B11" s="22">
        <v>6716.0751600000003</v>
      </c>
      <c r="C11" s="22">
        <v>9109.7762700000003</v>
      </c>
      <c r="D11" s="22">
        <v>3502.8990800000001</v>
      </c>
      <c r="E11" s="22">
        <v>1821.9991299999999</v>
      </c>
      <c r="F11" s="29">
        <v>-3213.1760800000002</v>
      </c>
      <c r="G11" s="29">
        <v>-7287.7771400000001</v>
      </c>
    </row>
    <row r="12" spans="1:7" x14ac:dyDescent="0.3">
      <c r="A12" s="46" t="s">
        <v>46</v>
      </c>
      <c r="B12" s="22">
        <v>573.97046999999998</v>
      </c>
      <c r="C12" s="22">
        <v>965.23466000000008</v>
      </c>
      <c r="D12" s="22">
        <v>1.0488</v>
      </c>
      <c r="E12" s="22">
        <v>2.2450000000000001</v>
      </c>
      <c r="F12" s="29">
        <v>-572.92166999999995</v>
      </c>
      <c r="G12" s="29">
        <v>-962.98966000000007</v>
      </c>
    </row>
    <row r="13" spans="1:7" x14ac:dyDescent="0.3">
      <c r="A13" s="46" t="s">
        <v>47</v>
      </c>
      <c r="B13" s="22">
        <v>3181.4288500000002</v>
      </c>
      <c r="C13" s="22">
        <v>4722.5429599999998</v>
      </c>
      <c r="D13" s="22">
        <v>278.36745000000002</v>
      </c>
      <c r="E13" s="22">
        <v>372.72375</v>
      </c>
      <c r="F13" s="29">
        <v>-2903.0614</v>
      </c>
      <c r="G13" s="29">
        <v>-4349.8192099999997</v>
      </c>
    </row>
    <row r="14" spans="1:7" x14ac:dyDescent="0.3">
      <c r="A14" s="46" t="s">
        <v>48</v>
      </c>
      <c r="B14" s="22">
        <v>52106.679889999999</v>
      </c>
      <c r="C14" s="22">
        <v>59237.279799999997</v>
      </c>
      <c r="D14" s="22">
        <v>3849.0062000000003</v>
      </c>
      <c r="E14" s="22">
        <v>1448.86112</v>
      </c>
      <c r="F14" s="29">
        <v>-48257.673689999996</v>
      </c>
      <c r="G14" s="29">
        <v>-57788.418679999995</v>
      </c>
    </row>
    <row r="15" spans="1:7" x14ac:dyDescent="0.3">
      <c r="A15" s="46" t="s">
        <v>49</v>
      </c>
      <c r="B15" s="22">
        <v>164472.42233</v>
      </c>
      <c r="C15" s="22">
        <v>156080.68271000002</v>
      </c>
      <c r="D15" s="22">
        <v>4273.5924699999996</v>
      </c>
      <c r="E15" s="22">
        <v>2064.2453799999998</v>
      </c>
      <c r="F15" s="29">
        <v>-160198.82986</v>
      </c>
      <c r="G15" s="29">
        <v>-154016.43733000002</v>
      </c>
    </row>
    <row r="16" spans="1:7" x14ac:dyDescent="0.3">
      <c r="A16" s="46" t="s">
        <v>50</v>
      </c>
      <c r="B16" s="22">
        <v>40269.991499999996</v>
      </c>
      <c r="C16" s="22">
        <v>42769.003349999999</v>
      </c>
      <c r="D16" s="22">
        <v>2571.0236</v>
      </c>
      <c r="E16" s="22">
        <v>2362.5928699999999</v>
      </c>
      <c r="F16" s="29">
        <v>-37698.967899999996</v>
      </c>
      <c r="G16" s="29">
        <v>-40406.410479999999</v>
      </c>
    </row>
    <row r="17" spans="1:7" x14ac:dyDescent="0.3">
      <c r="A17" s="46" t="s">
        <v>51</v>
      </c>
      <c r="B17" s="22">
        <v>4667.5097800000003</v>
      </c>
      <c r="C17" s="22">
        <v>6527.7132999999994</v>
      </c>
      <c r="D17" s="22">
        <v>3.8430599999999999</v>
      </c>
      <c r="E17" s="22">
        <v>5.3081300000000002</v>
      </c>
      <c r="F17" s="29">
        <v>-4663.6667200000002</v>
      </c>
      <c r="G17" s="29">
        <v>-6522.4051699999991</v>
      </c>
    </row>
    <row r="18" spans="1:7" x14ac:dyDescent="0.3">
      <c r="A18" s="46" t="s">
        <v>52</v>
      </c>
      <c r="B18" s="22">
        <v>189977.43364999999</v>
      </c>
      <c r="C18" s="22">
        <v>185022.91501</v>
      </c>
      <c r="D18" s="22">
        <v>13865.581619999999</v>
      </c>
      <c r="E18" s="22">
        <v>11299.315789999999</v>
      </c>
      <c r="F18" s="29">
        <v>-176111.85202999998</v>
      </c>
      <c r="G18" s="29">
        <v>-173723.59922</v>
      </c>
    </row>
    <row r="19" spans="1:7" x14ac:dyDescent="0.3">
      <c r="A19" s="46" t="s">
        <v>53</v>
      </c>
      <c r="B19" s="22">
        <v>1434.0487599999999</v>
      </c>
      <c r="C19" s="22">
        <v>623.44256000000007</v>
      </c>
      <c r="D19" s="22">
        <v>797.88893999999993</v>
      </c>
      <c r="E19" s="22">
        <v>476.06309999999996</v>
      </c>
      <c r="F19" s="29">
        <v>-636.15981999999997</v>
      </c>
      <c r="G19" s="29">
        <v>-147.37946000000011</v>
      </c>
    </row>
    <row r="20" spans="1:7" x14ac:dyDescent="0.3">
      <c r="A20" s="46" t="s">
        <v>54</v>
      </c>
      <c r="B20" s="22">
        <v>372.19932</v>
      </c>
      <c r="C20" s="22">
        <v>929.92079000000001</v>
      </c>
      <c r="D20" s="22">
        <v>15.02994</v>
      </c>
      <c r="E20" s="22">
        <v>0.60199999999999998</v>
      </c>
      <c r="F20" s="29">
        <v>-357.16937999999999</v>
      </c>
      <c r="G20" s="29">
        <v>-929.31879000000004</v>
      </c>
    </row>
    <row r="21" spans="1:7" x14ac:dyDescent="0.3">
      <c r="A21" s="46" t="s">
        <v>55</v>
      </c>
      <c r="B21" s="22">
        <v>883.05893999999989</v>
      </c>
      <c r="C21" s="22">
        <v>1158.5213000000001</v>
      </c>
      <c r="D21" s="22">
        <v>77.769929999999988</v>
      </c>
      <c r="E21" s="22">
        <v>457.52114</v>
      </c>
      <c r="F21" s="29">
        <v>-805.28900999999996</v>
      </c>
      <c r="G21" s="29">
        <v>-701.00016000000005</v>
      </c>
    </row>
    <row r="22" spans="1:7" x14ac:dyDescent="0.3">
      <c r="A22" s="46" t="s">
        <v>56</v>
      </c>
      <c r="B22" s="22">
        <v>628.10361</v>
      </c>
      <c r="C22" s="22">
        <v>890.9485699999999</v>
      </c>
      <c r="D22" s="22">
        <v>38.107019999999999</v>
      </c>
      <c r="E22" s="22">
        <v>112.73692999999999</v>
      </c>
      <c r="F22" s="29">
        <v>-589.99658999999997</v>
      </c>
      <c r="G22" s="29">
        <v>-778.21163999999987</v>
      </c>
    </row>
    <row r="23" spans="1:7" x14ac:dyDescent="0.3">
      <c r="A23" s="46" t="s">
        <v>57</v>
      </c>
      <c r="B23" s="22">
        <v>19260.84935</v>
      </c>
      <c r="C23" s="22">
        <v>24110.22003</v>
      </c>
      <c r="D23" s="22">
        <v>46144.81493</v>
      </c>
      <c r="E23" s="22">
        <v>44958.426820000001</v>
      </c>
      <c r="F23" s="29">
        <v>26883.96558</v>
      </c>
      <c r="G23" s="29">
        <v>20848.20679</v>
      </c>
    </row>
    <row r="24" spans="1:7" x14ac:dyDescent="0.3">
      <c r="A24" s="46" t="s">
        <v>7</v>
      </c>
      <c r="B24" s="22">
        <v>391.68498999999997</v>
      </c>
      <c r="C24" s="22">
        <v>24.719339999999999</v>
      </c>
      <c r="D24" s="22">
        <v>40.42</v>
      </c>
      <c r="E24" s="22">
        <v>434.63806</v>
      </c>
      <c r="F24" s="29">
        <v>-351.26498999999995</v>
      </c>
      <c r="G24" s="29">
        <v>409.91872000000001</v>
      </c>
    </row>
    <row r="25" spans="1:7" x14ac:dyDescent="0.3">
      <c r="A25" s="46" t="s">
        <v>58</v>
      </c>
      <c r="B25" s="22">
        <v>234583.98125000001</v>
      </c>
      <c r="C25" s="22">
        <v>244169.20457</v>
      </c>
      <c r="D25" s="22">
        <v>12998.579609999999</v>
      </c>
      <c r="E25" s="22">
        <v>15483.897660000001</v>
      </c>
      <c r="F25" s="29">
        <v>-221585.40164000003</v>
      </c>
      <c r="G25" s="29">
        <v>-228685.30691000001</v>
      </c>
    </row>
    <row r="26" spans="1:7" x14ac:dyDescent="0.3">
      <c r="A26" s="46" t="s">
        <v>59</v>
      </c>
      <c r="B26" s="22">
        <v>45383.395499999999</v>
      </c>
      <c r="C26" s="22">
        <v>49734.921090000003</v>
      </c>
      <c r="D26" s="22">
        <v>17539.5746</v>
      </c>
      <c r="E26" s="22">
        <v>13755.336569999999</v>
      </c>
      <c r="F26" s="29">
        <v>-27843.820899999999</v>
      </c>
      <c r="G26" s="29">
        <v>-35979.584520000004</v>
      </c>
    </row>
    <row r="27" spans="1:7" x14ac:dyDescent="0.3">
      <c r="A27" s="46" t="s">
        <v>60</v>
      </c>
      <c r="B27" s="22">
        <v>4155.6242700000003</v>
      </c>
      <c r="C27" s="22">
        <v>5221.2780599999996</v>
      </c>
      <c r="D27" s="22">
        <v>5.9061700000000004</v>
      </c>
      <c r="E27" s="22">
        <v>17.47438</v>
      </c>
      <c r="F27" s="29">
        <v>-4149.7181</v>
      </c>
      <c r="G27" s="29">
        <v>-5203.80368</v>
      </c>
    </row>
    <row r="28" spans="1:7" x14ac:dyDescent="0.3">
      <c r="A28" s="46" t="s">
        <v>61</v>
      </c>
      <c r="B28" s="22">
        <v>152898.37450000001</v>
      </c>
      <c r="C28" s="22">
        <v>150641.72700000001</v>
      </c>
      <c r="D28" s="22">
        <v>3656.87898</v>
      </c>
      <c r="E28" s="22">
        <v>3051.1026299999999</v>
      </c>
      <c r="F28" s="29">
        <v>-149241.49552</v>
      </c>
      <c r="G28" s="29">
        <v>-147590.62437000001</v>
      </c>
    </row>
    <row r="29" spans="1:7" x14ac:dyDescent="0.3">
      <c r="A29" s="46" t="s">
        <v>62</v>
      </c>
      <c r="B29" s="22">
        <v>42126.482659999994</v>
      </c>
      <c r="C29" s="22">
        <v>34360.571609999999</v>
      </c>
      <c r="D29" s="22">
        <v>549.75301000000002</v>
      </c>
      <c r="E29" s="22">
        <v>605.31578999999999</v>
      </c>
      <c r="F29" s="29">
        <v>-41576.729649999994</v>
      </c>
      <c r="G29" s="29">
        <v>-33755.255819999998</v>
      </c>
    </row>
    <row r="30" spans="1:7" x14ac:dyDescent="0.3">
      <c r="A30" s="46" t="s">
        <v>63</v>
      </c>
      <c r="B30" s="22">
        <v>8454.1628499999988</v>
      </c>
      <c r="C30" s="22">
        <v>7535.6301599999997</v>
      </c>
      <c r="D30" s="22">
        <v>14.65118</v>
      </c>
      <c r="E30" s="22">
        <v>46.936999999999998</v>
      </c>
      <c r="F30" s="29">
        <v>-8439.511669999998</v>
      </c>
      <c r="G30" s="29">
        <v>-7488.6931599999998</v>
      </c>
    </row>
    <row r="31" spans="1:7" x14ac:dyDescent="0.3">
      <c r="A31" s="46" t="s">
        <v>64</v>
      </c>
      <c r="B31" s="22">
        <v>56900.857840000004</v>
      </c>
      <c r="C31" s="22">
        <v>54739.132659999996</v>
      </c>
      <c r="D31" s="22">
        <v>28167.989000000001</v>
      </c>
      <c r="E31" s="22">
        <v>25422.313620000001</v>
      </c>
      <c r="F31" s="29">
        <v>-28732.868840000003</v>
      </c>
      <c r="G31" s="29">
        <v>-29316.819039999995</v>
      </c>
    </row>
    <row r="32" spans="1:7" x14ac:dyDescent="0.3">
      <c r="A32" s="46" t="s">
        <v>65</v>
      </c>
      <c r="B32" s="22">
        <v>44333.609369999998</v>
      </c>
      <c r="C32" s="22">
        <v>48232.550380000001</v>
      </c>
      <c r="D32" s="22">
        <v>532.29453999999998</v>
      </c>
      <c r="E32" s="22">
        <v>1178.57329</v>
      </c>
      <c r="F32" s="29">
        <v>-43801.314829999996</v>
      </c>
      <c r="G32" s="29">
        <v>-47053.97709</v>
      </c>
    </row>
    <row r="33" spans="1:7" x14ac:dyDescent="0.3">
      <c r="A33" s="46" t="s">
        <v>66</v>
      </c>
      <c r="B33" s="22">
        <v>24525.566329999998</v>
      </c>
      <c r="C33" s="22">
        <v>15693.983029999999</v>
      </c>
      <c r="D33" s="22">
        <v>3466.1431000000002</v>
      </c>
      <c r="E33" s="22">
        <v>3149.3348300000002</v>
      </c>
      <c r="F33" s="29">
        <v>-21059.423229999997</v>
      </c>
      <c r="G33" s="29">
        <v>-12544.6482</v>
      </c>
    </row>
    <row r="34" spans="1:7" x14ac:dyDescent="0.3">
      <c r="A34" s="46" t="s">
        <v>67</v>
      </c>
      <c r="B34" s="22">
        <v>29870.904109999999</v>
      </c>
      <c r="C34" s="22">
        <v>30988.23026</v>
      </c>
      <c r="D34" s="22">
        <v>7258.9892399999999</v>
      </c>
      <c r="E34" s="22">
        <v>6402.6814999999997</v>
      </c>
      <c r="F34" s="29">
        <v>-22611.914870000001</v>
      </c>
      <c r="G34" s="29">
        <v>-24585.548760000001</v>
      </c>
    </row>
    <row r="35" spans="1:7" x14ac:dyDescent="0.3">
      <c r="A35" s="45" t="s">
        <v>8</v>
      </c>
      <c r="B35" s="16">
        <v>728367.58725999994</v>
      </c>
      <c r="C35" s="16">
        <v>743354.11927999998</v>
      </c>
      <c r="D35" s="16">
        <v>160785.70799</v>
      </c>
      <c r="E35" s="16">
        <v>185777.64265999998</v>
      </c>
      <c r="F35" s="27">
        <v>-567581.87926999992</v>
      </c>
      <c r="G35" s="27">
        <v>-557576.47661999997</v>
      </c>
    </row>
    <row r="36" spans="1:7" x14ac:dyDescent="0.3">
      <c r="A36" s="46" t="s">
        <v>68</v>
      </c>
      <c r="B36" s="22">
        <v>42920.643859999996</v>
      </c>
      <c r="C36" s="22">
        <v>42599.264909999998</v>
      </c>
      <c r="D36" s="22">
        <v>12924.57127</v>
      </c>
      <c r="E36" s="22">
        <v>13254.927210000002</v>
      </c>
      <c r="F36" s="29">
        <v>-29996.072589999996</v>
      </c>
      <c r="G36" s="29">
        <v>-29344.337699999996</v>
      </c>
    </row>
    <row r="37" spans="1:7" x14ac:dyDescent="0.3">
      <c r="A37" s="46" t="s">
        <v>69</v>
      </c>
      <c r="B37" s="22">
        <v>155562.58524000001</v>
      </c>
      <c r="C37" s="22">
        <v>163195.50313</v>
      </c>
      <c r="D37" s="22">
        <v>30905.531350000001</v>
      </c>
      <c r="E37" s="22">
        <v>29806.975930000001</v>
      </c>
      <c r="F37" s="29">
        <v>-124657.05389000001</v>
      </c>
      <c r="G37" s="29">
        <v>-133388.52720000001</v>
      </c>
    </row>
    <row r="38" spans="1:7" x14ac:dyDescent="0.3">
      <c r="A38" s="46" t="s">
        <v>70</v>
      </c>
      <c r="B38" s="22">
        <v>368.84598999999997</v>
      </c>
      <c r="C38" s="22">
        <v>1010.0444399999999</v>
      </c>
      <c r="D38" s="22">
        <v>1.17045</v>
      </c>
      <c r="E38" s="22">
        <v>0</v>
      </c>
      <c r="F38" s="29">
        <v>-367.67553999999996</v>
      </c>
      <c r="G38" s="29">
        <v>-1010.0444399999999</v>
      </c>
    </row>
    <row r="39" spans="1:7" x14ac:dyDescent="0.3">
      <c r="A39" s="46" t="s">
        <v>71</v>
      </c>
      <c r="B39" s="22">
        <v>31180.88752</v>
      </c>
      <c r="C39" s="22">
        <v>30601.249879999999</v>
      </c>
      <c r="D39" s="22">
        <v>6817.9474199999995</v>
      </c>
      <c r="E39" s="22">
        <v>5404.9155099999998</v>
      </c>
      <c r="F39" s="29">
        <v>-24362.9401</v>
      </c>
      <c r="G39" s="29">
        <v>-25196.33437</v>
      </c>
    </row>
    <row r="40" spans="1:7" x14ac:dyDescent="0.3">
      <c r="A40" s="46" t="s">
        <v>72</v>
      </c>
      <c r="B40" s="22">
        <v>492030.83205999999</v>
      </c>
      <c r="C40" s="22">
        <v>500439.15425999998</v>
      </c>
      <c r="D40" s="22">
        <v>93079.324619999999</v>
      </c>
      <c r="E40" s="22">
        <v>107924.42122</v>
      </c>
      <c r="F40" s="29">
        <v>-398951.50743999996</v>
      </c>
      <c r="G40" s="29">
        <v>-392514.73303999996</v>
      </c>
    </row>
    <row r="41" spans="1:7" x14ac:dyDescent="0.3">
      <c r="A41" s="46" t="s">
        <v>73</v>
      </c>
      <c r="B41" s="22">
        <v>6303.79259</v>
      </c>
      <c r="C41" s="22">
        <v>5508.9026599999997</v>
      </c>
      <c r="D41" s="22">
        <v>17057.16288</v>
      </c>
      <c r="E41" s="22">
        <v>29386.40279</v>
      </c>
      <c r="F41" s="29">
        <v>10753.370289999999</v>
      </c>
      <c r="G41" s="29">
        <v>23877.50013</v>
      </c>
    </row>
    <row r="42" spans="1:7" x14ac:dyDescent="0.3">
      <c r="A42" s="45" t="s">
        <v>74</v>
      </c>
      <c r="B42" s="16">
        <v>592731.62059999979</v>
      </c>
      <c r="C42" s="16">
        <v>603103.12139000022</v>
      </c>
      <c r="D42" s="16">
        <v>59743.926450000028</v>
      </c>
      <c r="E42" s="16">
        <v>69593.622840000025</v>
      </c>
      <c r="F42" s="27">
        <v>-532987.69414999976</v>
      </c>
      <c r="G42" s="27">
        <v>-533509.49855000013</v>
      </c>
    </row>
    <row r="43" spans="1:7" x14ac:dyDescent="0.3">
      <c r="B43" s="25"/>
      <c r="C43" s="25"/>
      <c r="D43" s="25"/>
      <c r="E43" s="25"/>
      <c r="F43" s="25"/>
      <c r="G43" s="25"/>
    </row>
  </sheetData>
  <mergeCells count="10">
    <mergeCell ref="G3:G4"/>
    <mergeCell ref="A2:A4"/>
    <mergeCell ref="B2:C2"/>
    <mergeCell ref="D2:E2"/>
    <mergeCell ref="F2:G2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workbookViewId="0">
      <selection sqref="A1:G1"/>
    </sheetView>
  </sheetViews>
  <sheetFormatPr defaultRowHeight="14.4" x14ac:dyDescent="0.3"/>
  <cols>
    <col min="1" max="1" width="49.109375" customWidth="1"/>
    <col min="2" max="2" width="12.33203125" customWidth="1"/>
    <col min="3" max="3" width="11.44140625" customWidth="1"/>
    <col min="4" max="4" width="12.44140625" customWidth="1"/>
    <col min="5" max="7" width="14.6640625" customWidth="1"/>
  </cols>
  <sheetData>
    <row r="1" spans="1:11" s="61" customFormat="1" ht="21.75" customHeight="1" x14ac:dyDescent="0.3">
      <c r="A1" s="82" t="s">
        <v>176</v>
      </c>
      <c r="B1" s="82"/>
      <c r="C1" s="82"/>
      <c r="D1" s="82"/>
      <c r="E1" s="82"/>
      <c r="F1" s="82"/>
      <c r="G1" s="82"/>
    </row>
    <row r="2" spans="1:11" x14ac:dyDescent="0.3">
      <c r="A2" s="83" t="s">
        <v>171</v>
      </c>
      <c r="B2" s="75" t="s">
        <v>11</v>
      </c>
      <c r="C2" s="86"/>
      <c r="D2" s="87"/>
      <c r="E2" s="88" t="s">
        <v>12</v>
      </c>
      <c r="F2" s="89"/>
      <c r="G2" s="90"/>
    </row>
    <row r="3" spans="1:11" x14ac:dyDescent="0.3">
      <c r="A3" s="84"/>
      <c r="B3" s="91" t="s">
        <v>172</v>
      </c>
      <c r="C3" s="93" t="s">
        <v>173</v>
      </c>
      <c r="D3" s="64" t="s">
        <v>173</v>
      </c>
      <c r="E3" s="91" t="s">
        <v>172</v>
      </c>
      <c r="F3" s="93" t="s">
        <v>173</v>
      </c>
      <c r="G3" s="64" t="s">
        <v>173</v>
      </c>
    </row>
    <row r="4" spans="1:11" x14ac:dyDescent="0.3">
      <c r="A4" s="84"/>
      <c r="B4" s="92"/>
      <c r="C4" s="94"/>
      <c r="D4" s="65" t="s">
        <v>172</v>
      </c>
      <c r="E4" s="92"/>
      <c r="F4" s="94"/>
      <c r="G4" s="65" t="s">
        <v>172</v>
      </c>
    </row>
    <row r="5" spans="1:11" x14ac:dyDescent="0.3">
      <c r="A5" s="85"/>
      <c r="B5" s="41" t="s">
        <v>26</v>
      </c>
      <c r="C5" s="41" t="s">
        <v>26</v>
      </c>
      <c r="D5" s="33" t="s">
        <v>75</v>
      </c>
      <c r="E5" s="41" t="s">
        <v>26</v>
      </c>
      <c r="F5" s="41" t="s">
        <v>26</v>
      </c>
      <c r="G5" s="34" t="s">
        <v>75</v>
      </c>
    </row>
    <row r="6" spans="1:11" x14ac:dyDescent="0.3">
      <c r="A6" s="59" t="s">
        <v>9</v>
      </c>
      <c r="B6" s="62">
        <v>2553580.3753900002</v>
      </c>
      <c r="C6" s="62">
        <v>2600771.46129</v>
      </c>
      <c r="D6" s="52">
        <v>101.84803604988515</v>
      </c>
      <c r="E6" s="62">
        <v>400107.30894000002</v>
      </c>
      <c r="F6" s="62">
        <v>415483.75247000001</v>
      </c>
      <c r="G6" s="48">
        <v>103.84307989042657</v>
      </c>
      <c r="H6" s="25"/>
      <c r="I6" s="25"/>
      <c r="J6" s="25"/>
      <c r="K6" s="25"/>
    </row>
    <row r="7" spans="1:11" x14ac:dyDescent="0.3">
      <c r="A7" s="59" t="s">
        <v>76</v>
      </c>
      <c r="B7" s="62">
        <v>443298.63977000001</v>
      </c>
      <c r="C7" s="39">
        <v>474391.12507000001</v>
      </c>
      <c r="D7" s="52">
        <v>107.01389142906731</v>
      </c>
      <c r="E7" s="39">
        <v>23680.21169</v>
      </c>
      <c r="F7" s="39">
        <v>25397.639899999998</v>
      </c>
      <c r="G7" s="48">
        <v>107.25258807853164</v>
      </c>
      <c r="I7" s="25"/>
    </row>
    <row r="8" spans="1:11" x14ac:dyDescent="0.3">
      <c r="A8" s="38" t="s">
        <v>77</v>
      </c>
      <c r="B8" s="63">
        <v>24347.587809999997</v>
      </c>
      <c r="C8" s="50">
        <v>27130.20681</v>
      </c>
      <c r="D8" s="37">
        <v>111.42872559579446</v>
      </c>
      <c r="E8" s="50">
        <v>54.427070000000001</v>
      </c>
      <c r="F8" s="50">
        <v>88.650279999999995</v>
      </c>
      <c r="G8" s="49">
        <v>162.87902325074634</v>
      </c>
      <c r="I8" s="25"/>
    </row>
    <row r="9" spans="1:11" x14ac:dyDescent="0.3">
      <c r="A9" s="38" t="s">
        <v>78</v>
      </c>
      <c r="B9" s="63">
        <v>108473.08226000001</v>
      </c>
      <c r="C9" s="50">
        <v>111669.23745</v>
      </c>
      <c r="D9" s="37">
        <v>102.94649614762407</v>
      </c>
      <c r="E9" s="50">
        <v>10796.171789999999</v>
      </c>
      <c r="F9" s="50">
        <v>13557.210080000001</v>
      </c>
      <c r="G9" s="49">
        <v>125.57423449446614</v>
      </c>
      <c r="I9" s="25"/>
    </row>
    <row r="10" spans="1:11" x14ac:dyDescent="0.3">
      <c r="A10" s="38" t="s">
        <v>79</v>
      </c>
      <c r="B10" s="63">
        <v>52482.125209999998</v>
      </c>
      <c r="C10" s="50">
        <v>54858.301729999999</v>
      </c>
      <c r="D10" s="37">
        <v>104.52759203346294</v>
      </c>
      <c r="E10" s="50">
        <v>235.43029999999999</v>
      </c>
      <c r="F10" s="50">
        <v>149.77361999999999</v>
      </c>
      <c r="G10" s="49">
        <v>63.616968589004898</v>
      </c>
      <c r="I10" s="25"/>
    </row>
    <row r="11" spans="1:11" x14ac:dyDescent="0.3">
      <c r="A11" s="38" t="s">
        <v>80</v>
      </c>
      <c r="B11" s="63">
        <v>19040.518170000003</v>
      </c>
      <c r="C11" s="50">
        <v>20995.281620000002</v>
      </c>
      <c r="D11" s="37">
        <v>110.26633536202759</v>
      </c>
      <c r="E11" s="50">
        <v>54.529870000000003</v>
      </c>
      <c r="F11" s="50">
        <v>67.010410000000007</v>
      </c>
      <c r="G11" s="49">
        <v>122.88752934859373</v>
      </c>
      <c r="I11" s="25"/>
    </row>
    <row r="12" spans="1:11" x14ac:dyDescent="0.3">
      <c r="A12" s="38" t="s">
        <v>81</v>
      </c>
      <c r="B12" s="63">
        <v>63648.004009999997</v>
      </c>
      <c r="C12" s="50">
        <v>69623.371040000013</v>
      </c>
      <c r="D12" s="37">
        <v>109.38814519472002</v>
      </c>
      <c r="E12" s="50">
        <v>605.05540000000008</v>
      </c>
      <c r="F12" s="50">
        <v>491.17859999999996</v>
      </c>
      <c r="G12" s="49">
        <v>81.179111863145081</v>
      </c>
      <c r="I12" s="25"/>
    </row>
    <row r="13" spans="1:11" x14ac:dyDescent="0.3">
      <c r="A13" s="38" t="s">
        <v>82</v>
      </c>
      <c r="B13" s="63">
        <v>69455.354299999992</v>
      </c>
      <c r="C13" s="50">
        <v>76316.938020000001</v>
      </c>
      <c r="D13" s="37">
        <v>109.87912852674053</v>
      </c>
      <c r="E13" s="50">
        <v>8921.9343000000008</v>
      </c>
      <c r="F13" s="50">
        <v>6641.4730599999994</v>
      </c>
      <c r="G13" s="49">
        <v>74.439833747710949</v>
      </c>
      <c r="I13" s="25"/>
    </row>
    <row r="14" spans="1:11" x14ac:dyDescent="0.3">
      <c r="A14" s="38" t="s">
        <v>83</v>
      </c>
      <c r="B14" s="63">
        <v>10554.262560000001</v>
      </c>
      <c r="C14" s="50">
        <v>10583.872730000001</v>
      </c>
      <c r="D14" s="37">
        <v>100.28055176599662</v>
      </c>
      <c r="E14" s="50">
        <v>69.634110000000007</v>
      </c>
      <c r="F14" s="50">
        <v>94.236559999999997</v>
      </c>
      <c r="G14" s="49">
        <v>135.33103244947051</v>
      </c>
      <c r="I14" s="25"/>
    </row>
    <row r="15" spans="1:11" x14ac:dyDescent="0.3">
      <c r="A15" s="38" t="s">
        <v>84</v>
      </c>
      <c r="B15" s="63">
        <v>35154.064890000001</v>
      </c>
      <c r="C15" s="50">
        <v>37336.41706</v>
      </c>
      <c r="D15" s="37">
        <v>106.20796535714649</v>
      </c>
      <c r="E15" s="50">
        <v>2023.2751699999999</v>
      </c>
      <c r="F15" s="50">
        <v>2171.0212000000001</v>
      </c>
      <c r="G15" s="49">
        <v>107.30232012880386</v>
      </c>
      <c r="I15" s="25"/>
    </row>
    <row r="16" spans="1:11" x14ac:dyDescent="0.3">
      <c r="A16" s="38" t="s">
        <v>85</v>
      </c>
      <c r="B16" s="63">
        <v>18942.569920000002</v>
      </c>
      <c r="C16" s="50">
        <v>20204.831920000001</v>
      </c>
      <c r="D16" s="37">
        <v>106.66362592473408</v>
      </c>
      <c r="E16" s="50">
        <v>491.73329999999999</v>
      </c>
      <c r="F16" s="50">
        <v>1774.84112</v>
      </c>
      <c r="G16" s="49" t="s">
        <v>10</v>
      </c>
      <c r="I16" s="25"/>
    </row>
    <row r="17" spans="1:9" x14ac:dyDescent="0.3">
      <c r="A17" s="38" t="s">
        <v>86</v>
      </c>
      <c r="B17" s="63">
        <v>41201.070639999998</v>
      </c>
      <c r="C17" s="50">
        <v>45672.666689999998</v>
      </c>
      <c r="D17" s="37">
        <v>110.85310643762436</v>
      </c>
      <c r="E17" s="50">
        <v>428.02037999999999</v>
      </c>
      <c r="F17" s="50">
        <v>362.24496999999997</v>
      </c>
      <c r="G17" s="49">
        <v>84.632645296002025</v>
      </c>
      <c r="I17" s="25"/>
    </row>
    <row r="18" spans="1:9" x14ac:dyDescent="0.3">
      <c r="A18" s="59" t="s">
        <v>87</v>
      </c>
      <c r="B18" s="62">
        <v>74999.468769999992</v>
      </c>
      <c r="C18" s="39">
        <v>81827.933919999996</v>
      </c>
      <c r="D18" s="52">
        <v>109.10468468908863</v>
      </c>
      <c r="E18" s="39">
        <v>21671.64906</v>
      </c>
      <c r="F18" s="39">
        <v>23253.767500000002</v>
      </c>
      <c r="G18" s="48">
        <v>107.30040633096152</v>
      </c>
      <c r="I18" s="25"/>
    </row>
    <row r="19" spans="1:9" x14ac:dyDescent="0.3">
      <c r="A19" s="38" t="s">
        <v>88</v>
      </c>
      <c r="B19" s="63">
        <v>64905.043239999999</v>
      </c>
      <c r="C19" s="50">
        <v>67179.502909999996</v>
      </c>
      <c r="D19" s="37">
        <v>103.50428804367282</v>
      </c>
      <c r="E19" s="50">
        <v>19794.171129999999</v>
      </c>
      <c r="F19" s="50">
        <v>19485.130450000001</v>
      </c>
      <c r="G19" s="49">
        <v>98.438728866339758</v>
      </c>
      <c r="I19" s="25"/>
    </row>
    <row r="20" spans="1:9" x14ac:dyDescent="0.3">
      <c r="A20" s="38" t="s">
        <v>89</v>
      </c>
      <c r="B20" s="63">
        <v>10094.425529999999</v>
      </c>
      <c r="C20" s="50">
        <v>14648.43101</v>
      </c>
      <c r="D20" s="37">
        <v>145.11406287030186</v>
      </c>
      <c r="E20" s="50">
        <v>1877.47793</v>
      </c>
      <c r="F20" s="50">
        <v>3768.6370499999998</v>
      </c>
      <c r="G20" s="49">
        <v>200.72870044336551</v>
      </c>
      <c r="I20" s="25"/>
    </row>
    <row r="21" spans="1:9" x14ac:dyDescent="0.3">
      <c r="A21" s="59" t="s">
        <v>90</v>
      </c>
      <c r="B21" s="62">
        <v>50208.87257</v>
      </c>
      <c r="C21" s="39">
        <v>52433.723509999996</v>
      </c>
      <c r="D21" s="52">
        <v>104.43119079580639</v>
      </c>
      <c r="E21" s="39">
        <v>81329.005499999999</v>
      </c>
      <c r="F21" s="39">
        <v>89452.278080000004</v>
      </c>
      <c r="G21" s="48">
        <v>109.98816170203878</v>
      </c>
      <c r="I21" s="25"/>
    </row>
    <row r="22" spans="1:9" x14ac:dyDescent="0.3">
      <c r="A22" s="38" t="s">
        <v>91</v>
      </c>
      <c r="B22" s="63">
        <v>0</v>
      </c>
      <c r="C22" s="50">
        <v>0.68273000000000006</v>
      </c>
      <c r="D22" s="50">
        <v>0</v>
      </c>
      <c r="E22" s="50">
        <v>3108.4907499999999</v>
      </c>
      <c r="F22" s="50">
        <v>2366.0142999999998</v>
      </c>
      <c r="G22" s="49">
        <v>76.114567817195521</v>
      </c>
      <c r="I22" s="25"/>
    </row>
    <row r="23" spans="1:9" x14ac:dyDescent="0.3">
      <c r="A23" s="38" t="s">
        <v>92</v>
      </c>
      <c r="B23" s="63">
        <v>2460.2383799999998</v>
      </c>
      <c r="C23" s="50">
        <v>1561.0372600000001</v>
      </c>
      <c r="D23" s="37">
        <v>63.450650664184835</v>
      </c>
      <c r="E23" s="50">
        <v>0</v>
      </c>
      <c r="F23" s="50">
        <v>22.824780000000001</v>
      </c>
      <c r="G23" s="50">
        <v>0</v>
      </c>
      <c r="I23" s="25"/>
    </row>
    <row r="24" spans="1:9" x14ac:dyDescent="0.3">
      <c r="A24" s="38" t="s">
        <v>93</v>
      </c>
      <c r="B24" s="63">
        <v>117.05059</v>
      </c>
      <c r="C24" s="50">
        <v>220.13728</v>
      </c>
      <c r="D24" s="37">
        <v>188.07020109851646</v>
      </c>
      <c r="E24" s="50">
        <v>5.3557700000000006</v>
      </c>
      <c r="F24" s="50">
        <v>4.7329999999999997</v>
      </c>
      <c r="G24" s="50">
        <v>88.371980126106962</v>
      </c>
      <c r="I24" s="25"/>
    </row>
    <row r="25" spans="1:9" x14ac:dyDescent="0.3">
      <c r="A25" s="38" t="s">
        <v>94</v>
      </c>
      <c r="B25" s="63">
        <v>5098.39185</v>
      </c>
      <c r="C25" s="50">
        <v>9352.0271300000004</v>
      </c>
      <c r="D25" s="37">
        <v>183.43092106582591</v>
      </c>
      <c r="E25" s="50">
        <v>27079.15148</v>
      </c>
      <c r="F25" s="50">
        <v>32988.80629</v>
      </c>
      <c r="G25" s="49">
        <v>121.82363363329434</v>
      </c>
      <c r="I25" s="25"/>
    </row>
    <row r="26" spans="1:9" x14ac:dyDescent="0.3">
      <c r="A26" s="38" t="s">
        <v>95</v>
      </c>
      <c r="B26" s="63">
        <v>7.6867700000000001</v>
      </c>
      <c r="C26" s="50">
        <v>26.732530000000001</v>
      </c>
      <c r="D26" s="50" t="s">
        <v>10</v>
      </c>
      <c r="E26" s="50">
        <v>1342.8960900000002</v>
      </c>
      <c r="F26" s="50">
        <v>1133.9626000000001</v>
      </c>
      <c r="G26" s="49">
        <v>84.441574329105379</v>
      </c>
      <c r="I26" s="25"/>
    </row>
    <row r="27" spans="1:9" x14ac:dyDescent="0.3">
      <c r="A27" s="38" t="s">
        <v>96</v>
      </c>
      <c r="B27" s="63">
        <v>498.18975</v>
      </c>
      <c r="C27" s="50">
        <v>604.27644999999995</v>
      </c>
      <c r="D27" s="37">
        <v>121.29443650737495</v>
      </c>
      <c r="E27" s="50">
        <v>47.184820000000002</v>
      </c>
      <c r="F27" s="50">
        <v>18.999500000000001</v>
      </c>
      <c r="G27" s="50">
        <v>40.266127962340434</v>
      </c>
      <c r="I27" s="25"/>
    </row>
    <row r="28" spans="1:9" x14ac:dyDescent="0.3">
      <c r="A28" s="38" t="s">
        <v>97</v>
      </c>
      <c r="B28" s="63">
        <v>3621.2650600000002</v>
      </c>
      <c r="C28" s="50">
        <v>3678.7876200000001</v>
      </c>
      <c r="D28" s="37">
        <v>101.58846588269348</v>
      </c>
      <c r="E28" s="50">
        <v>813.22717</v>
      </c>
      <c r="F28" s="50">
        <v>2184.1747500000001</v>
      </c>
      <c r="G28" s="49">
        <v>268.58113336277245</v>
      </c>
      <c r="I28" s="25"/>
    </row>
    <row r="29" spans="1:9" x14ac:dyDescent="0.3">
      <c r="A29" s="38" t="s">
        <v>98</v>
      </c>
      <c r="B29" s="63">
        <v>30737.724289999998</v>
      </c>
      <c r="C29" s="50">
        <v>27353.789510000002</v>
      </c>
      <c r="D29" s="37">
        <v>88.99093912069182</v>
      </c>
      <c r="E29" s="50">
        <v>48197.285729999996</v>
      </c>
      <c r="F29" s="50">
        <v>50137.25647</v>
      </c>
      <c r="G29" s="49">
        <v>104.02506222210867</v>
      </c>
      <c r="I29" s="25"/>
    </row>
    <row r="30" spans="1:9" x14ac:dyDescent="0.3">
      <c r="A30" s="38" t="s">
        <v>99</v>
      </c>
      <c r="B30" s="63">
        <v>7668.3258800000003</v>
      </c>
      <c r="C30" s="50">
        <v>9636.2530000000006</v>
      </c>
      <c r="D30" s="37">
        <v>125.66306063142952</v>
      </c>
      <c r="E30" s="50">
        <v>735.41368999999997</v>
      </c>
      <c r="F30" s="50">
        <v>595.50639000000001</v>
      </c>
      <c r="G30" s="49">
        <v>80.9757009010806</v>
      </c>
      <c r="I30" s="25"/>
    </row>
    <row r="31" spans="1:9" x14ac:dyDescent="0.3">
      <c r="A31" s="59" t="s">
        <v>100</v>
      </c>
      <c r="B31" s="62">
        <v>273437.05362999998</v>
      </c>
      <c r="C31" s="39">
        <v>284052.04584999999</v>
      </c>
      <c r="D31" s="52">
        <v>103.88206063482663</v>
      </c>
      <c r="E31" s="39">
        <v>81979.477370000008</v>
      </c>
      <c r="F31" s="39">
        <v>90250.94101000001</v>
      </c>
      <c r="G31" s="48">
        <v>110.08967598398829</v>
      </c>
      <c r="I31" s="25"/>
    </row>
    <row r="32" spans="1:9" x14ac:dyDescent="0.3">
      <c r="A32" s="38" t="s">
        <v>101</v>
      </c>
      <c r="B32" s="63">
        <v>714.64107999999999</v>
      </c>
      <c r="C32" s="50">
        <v>812.61320999999998</v>
      </c>
      <c r="D32" s="37">
        <v>113.70927766984791</v>
      </c>
      <c r="E32" s="50">
        <v>4399.8567800000001</v>
      </c>
      <c r="F32" s="50">
        <v>5097.0197400000006</v>
      </c>
      <c r="G32" s="49">
        <v>115.84512848620496</v>
      </c>
      <c r="I32" s="25"/>
    </row>
    <row r="33" spans="1:9" x14ac:dyDescent="0.3">
      <c r="A33" s="38" t="s">
        <v>102</v>
      </c>
      <c r="B33" s="63">
        <v>224696.61996000001</v>
      </c>
      <c r="C33" s="50">
        <v>211478.65476</v>
      </c>
      <c r="D33" s="37">
        <v>94.117416985465539</v>
      </c>
      <c r="E33" s="50">
        <v>26180.094440000001</v>
      </c>
      <c r="F33" s="50">
        <v>26713.048620000001</v>
      </c>
      <c r="G33" s="49">
        <v>102.0357229085687</v>
      </c>
      <c r="I33" s="25"/>
    </row>
    <row r="34" spans="1:9" x14ac:dyDescent="0.3">
      <c r="A34" s="38" t="s">
        <v>103</v>
      </c>
      <c r="B34" s="63">
        <v>11026.142619999999</v>
      </c>
      <c r="C34" s="50">
        <v>10042.509099999999</v>
      </c>
      <c r="D34" s="37">
        <v>91.079078569001865</v>
      </c>
      <c r="E34" s="50">
        <v>0.79298000000000002</v>
      </c>
      <c r="F34" s="50">
        <v>3.0539999999999998E-2</v>
      </c>
      <c r="G34" s="50">
        <v>3.8512951146308856</v>
      </c>
      <c r="I34" s="25"/>
    </row>
    <row r="35" spans="1:9" x14ac:dyDescent="0.3">
      <c r="A35" s="38" t="s">
        <v>104</v>
      </c>
      <c r="B35" s="63">
        <v>36999.649969999999</v>
      </c>
      <c r="C35" s="50">
        <v>61718.268779999999</v>
      </c>
      <c r="D35" s="37">
        <v>166.80770988385652</v>
      </c>
      <c r="E35" s="50">
        <v>51398.73317</v>
      </c>
      <c r="F35" s="50">
        <v>58440.842109999998</v>
      </c>
      <c r="G35" s="49">
        <v>113.70093873074343</v>
      </c>
      <c r="I35" s="25"/>
    </row>
    <row r="36" spans="1:9" x14ac:dyDescent="0.3">
      <c r="A36" s="59" t="s">
        <v>105</v>
      </c>
      <c r="B36" s="62">
        <v>14034.43634</v>
      </c>
      <c r="C36" s="39">
        <v>11971.727199999999</v>
      </c>
      <c r="D36" s="52">
        <v>85.302515255842465</v>
      </c>
      <c r="E36" s="39">
        <v>567.68790999999999</v>
      </c>
      <c r="F36" s="39">
        <v>686.69727</v>
      </c>
      <c r="G36" s="48">
        <v>120.9638708000669</v>
      </c>
      <c r="I36" s="25"/>
    </row>
    <row r="37" spans="1:9" x14ac:dyDescent="0.3">
      <c r="A37" s="38" t="s">
        <v>106</v>
      </c>
      <c r="B37" s="63">
        <v>766.10129000000006</v>
      </c>
      <c r="C37" s="50">
        <v>903.74275</v>
      </c>
      <c r="D37" s="37">
        <v>117.96648325706383</v>
      </c>
      <c r="E37" s="50">
        <v>408.70902000000001</v>
      </c>
      <c r="F37" s="50">
        <v>376.96379999999999</v>
      </c>
      <c r="G37" s="49">
        <v>92.232806606519219</v>
      </c>
      <c r="I37" s="25"/>
    </row>
    <row r="38" spans="1:9" x14ac:dyDescent="0.3">
      <c r="A38" s="38" t="s">
        <v>107</v>
      </c>
      <c r="B38" s="63">
        <v>13168.758220000002</v>
      </c>
      <c r="C38" s="50">
        <v>10939.527699999999</v>
      </c>
      <c r="D38" s="37">
        <v>83.07182436826605</v>
      </c>
      <c r="E38" s="50">
        <v>107.31689</v>
      </c>
      <c r="F38" s="50">
        <v>242.24092999999999</v>
      </c>
      <c r="G38" s="49">
        <v>225.72488822588875</v>
      </c>
      <c r="I38" s="25"/>
    </row>
    <row r="39" spans="1:9" x14ac:dyDescent="0.3">
      <c r="A39" s="38" t="s">
        <v>108</v>
      </c>
      <c r="B39" s="63">
        <v>99.576830000000001</v>
      </c>
      <c r="C39" s="50">
        <v>128.45675</v>
      </c>
      <c r="D39" s="37">
        <v>129.00265051618936</v>
      </c>
      <c r="E39" s="50">
        <v>51.661999999999999</v>
      </c>
      <c r="F39" s="50">
        <v>67.492539999999991</v>
      </c>
      <c r="G39" s="49">
        <v>130.64252255042391</v>
      </c>
      <c r="I39" s="25"/>
    </row>
    <row r="40" spans="1:9" x14ac:dyDescent="0.3">
      <c r="A40" s="59" t="s">
        <v>109</v>
      </c>
      <c r="B40" s="62">
        <v>251127.38100999998</v>
      </c>
      <c r="C40" s="39">
        <v>274839.17291000002</v>
      </c>
      <c r="D40" s="52">
        <v>109.44213721523892</v>
      </c>
      <c r="E40" s="39">
        <v>29577.545140000002</v>
      </c>
      <c r="F40" s="39">
        <v>28936.141469999999</v>
      </c>
      <c r="G40" s="48">
        <v>97.831450625925726</v>
      </c>
      <c r="I40" s="25"/>
    </row>
    <row r="41" spans="1:9" x14ac:dyDescent="0.3">
      <c r="A41" s="38" t="s">
        <v>110</v>
      </c>
      <c r="B41" s="63">
        <v>2479.1815099999999</v>
      </c>
      <c r="C41" s="50">
        <v>2470.8816200000001</v>
      </c>
      <c r="D41" s="37">
        <v>99.665216525433038</v>
      </c>
      <c r="E41" s="50">
        <v>32.31908</v>
      </c>
      <c r="F41" s="50">
        <v>70.535089999999997</v>
      </c>
      <c r="G41" s="50">
        <v>218.24597111056377</v>
      </c>
      <c r="I41" s="25"/>
    </row>
    <row r="42" spans="1:9" x14ac:dyDescent="0.3">
      <c r="A42" s="38" t="s">
        <v>111</v>
      </c>
      <c r="B42" s="63">
        <v>3950.5095099999999</v>
      </c>
      <c r="C42" s="50">
        <v>4445.8162699999993</v>
      </c>
      <c r="D42" s="37">
        <v>112.5377943970574</v>
      </c>
      <c r="E42" s="50">
        <v>1233.2253799999999</v>
      </c>
      <c r="F42" s="50">
        <v>1100.83311</v>
      </c>
      <c r="G42" s="49">
        <v>89.264551950755362</v>
      </c>
      <c r="I42" s="25"/>
    </row>
    <row r="43" spans="1:9" x14ac:dyDescent="0.3">
      <c r="A43" s="38" t="s">
        <v>112</v>
      </c>
      <c r="B43" s="63">
        <v>26651.237359999999</v>
      </c>
      <c r="C43" s="50">
        <v>29177.73099</v>
      </c>
      <c r="D43" s="37">
        <v>109.47983613620858</v>
      </c>
      <c r="E43" s="50">
        <v>86.108969999999999</v>
      </c>
      <c r="F43" s="50">
        <v>94.53000999999999</v>
      </c>
      <c r="G43" s="49">
        <v>109.77951542098343</v>
      </c>
      <c r="I43" s="25"/>
    </row>
    <row r="44" spans="1:9" x14ac:dyDescent="0.3">
      <c r="A44" s="38" t="s">
        <v>113</v>
      </c>
      <c r="B44" s="63">
        <v>86582.408680000008</v>
      </c>
      <c r="C44" s="50">
        <v>107409.30213</v>
      </c>
      <c r="D44" s="37">
        <v>124.05441678918187</v>
      </c>
      <c r="E44" s="50">
        <v>21268.79018</v>
      </c>
      <c r="F44" s="50">
        <v>22679.604600000002</v>
      </c>
      <c r="G44" s="49">
        <v>106.63326126244198</v>
      </c>
      <c r="I44" s="25"/>
    </row>
    <row r="45" spans="1:9" x14ac:dyDescent="0.3">
      <c r="A45" s="38" t="s">
        <v>114</v>
      </c>
      <c r="B45" s="63">
        <v>53159.213830000001</v>
      </c>
      <c r="C45" s="50">
        <v>56113.285360000002</v>
      </c>
      <c r="D45" s="37">
        <v>105.55702636883785</v>
      </c>
      <c r="E45" s="50">
        <v>2466.15859</v>
      </c>
      <c r="F45" s="50">
        <v>1743.7346</v>
      </c>
      <c r="G45" s="49">
        <v>70.706507159379399</v>
      </c>
      <c r="I45" s="25"/>
    </row>
    <row r="46" spans="1:9" x14ac:dyDescent="0.3">
      <c r="A46" s="38" t="s">
        <v>115</v>
      </c>
      <c r="B46" s="63">
        <v>2246.29729</v>
      </c>
      <c r="C46" s="50">
        <v>2613.5177599999997</v>
      </c>
      <c r="D46" s="37">
        <v>116.34781253731556</v>
      </c>
      <c r="E46" s="50">
        <v>5.9999999999999995E-5</v>
      </c>
      <c r="F46" s="50">
        <v>0</v>
      </c>
      <c r="G46" s="50">
        <v>0</v>
      </c>
      <c r="I46" s="25"/>
    </row>
    <row r="47" spans="1:9" x14ac:dyDescent="0.3">
      <c r="A47" s="38" t="s">
        <v>116</v>
      </c>
      <c r="B47" s="63">
        <v>3992.2069900000001</v>
      </c>
      <c r="C47" s="50">
        <v>3534.92562</v>
      </c>
      <c r="D47" s="37">
        <v>88.545649783554936</v>
      </c>
      <c r="E47" s="50">
        <v>142.92555999999999</v>
      </c>
      <c r="F47" s="50">
        <v>129.63166000000001</v>
      </c>
      <c r="G47" s="49">
        <v>90.698724566830464</v>
      </c>
      <c r="I47" s="25"/>
    </row>
    <row r="48" spans="1:9" x14ac:dyDescent="0.3">
      <c r="A48" s="38" t="s">
        <v>117</v>
      </c>
      <c r="B48" s="63">
        <v>37488.623799999994</v>
      </c>
      <c r="C48" s="50">
        <v>37603.500319999999</v>
      </c>
      <c r="D48" s="37">
        <v>100.30643034701106</v>
      </c>
      <c r="E48" s="50">
        <v>652.49847999999997</v>
      </c>
      <c r="F48" s="50">
        <v>898.62695999999994</v>
      </c>
      <c r="G48" s="49">
        <v>137.72092771771668</v>
      </c>
      <c r="I48" s="25"/>
    </row>
    <row r="49" spans="1:9" x14ac:dyDescent="0.3">
      <c r="A49" s="38" t="s">
        <v>118</v>
      </c>
      <c r="B49" s="63">
        <v>34577.702039999996</v>
      </c>
      <c r="C49" s="50">
        <v>31470.21284</v>
      </c>
      <c r="D49" s="37">
        <v>91.013025688042532</v>
      </c>
      <c r="E49" s="50">
        <v>3695.5188399999997</v>
      </c>
      <c r="F49" s="50">
        <v>2218.6454399999998</v>
      </c>
      <c r="G49" s="49">
        <v>60.036101453077691</v>
      </c>
      <c r="I49" s="25"/>
    </row>
    <row r="50" spans="1:9" x14ac:dyDescent="0.3">
      <c r="A50" s="59" t="s">
        <v>119</v>
      </c>
      <c r="B50" s="62">
        <v>462097.05267</v>
      </c>
      <c r="C50" s="39">
        <v>471121.95632999996</v>
      </c>
      <c r="D50" s="52">
        <v>101.95303207580615</v>
      </c>
      <c r="E50" s="39">
        <v>107192.90618000001</v>
      </c>
      <c r="F50" s="39">
        <v>97205.293860000005</v>
      </c>
      <c r="G50" s="48">
        <v>90.68258089464554</v>
      </c>
      <c r="I50" s="25"/>
    </row>
    <row r="51" spans="1:9" x14ac:dyDescent="0.3">
      <c r="A51" s="38" t="s">
        <v>120</v>
      </c>
      <c r="B51" s="63">
        <v>261.57413000000003</v>
      </c>
      <c r="C51" s="50">
        <v>300.06978000000004</v>
      </c>
      <c r="D51" s="37">
        <v>114.71691791539172</v>
      </c>
      <c r="E51" s="50">
        <v>73.660399999999996</v>
      </c>
      <c r="F51" s="50">
        <v>64.289749999999998</v>
      </c>
      <c r="G51" s="50">
        <v>87.278578449207444</v>
      </c>
      <c r="I51" s="25"/>
    </row>
    <row r="52" spans="1:9" x14ac:dyDescent="0.3">
      <c r="A52" s="38" t="s">
        <v>121</v>
      </c>
      <c r="B52" s="63">
        <v>22095.87527</v>
      </c>
      <c r="C52" s="50">
        <v>22050.096309999997</v>
      </c>
      <c r="D52" s="37">
        <v>99.79281671605851</v>
      </c>
      <c r="E52" s="50">
        <v>69.849559999999997</v>
      </c>
      <c r="F52" s="50">
        <v>54.023350000000001</v>
      </c>
      <c r="G52" s="49">
        <v>77.342434225784672</v>
      </c>
      <c r="I52" s="25"/>
    </row>
    <row r="53" spans="1:9" x14ac:dyDescent="0.3">
      <c r="A53" s="38" t="s">
        <v>122</v>
      </c>
      <c r="B53" s="63">
        <v>27956.553079999998</v>
      </c>
      <c r="C53" s="50">
        <v>30650.719539999998</v>
      </c>
      <c r="D53" s="37">
        <v>109.63697653387531</v>
      </c>
      <c r="E53" s="50">
        <v>1999.3809199999998</v>
      </c>
      <c r="F53" s="50">
        <v>2005.7506899999998</v>
      </c>
      <c r="G53" s="49">
        <v>100.31858711545571</v>
      </c>
      <c r="I53" s="25"/>
    </row>
    <row r="54" spans="1:9" x14ac:dyDescent="0.3">
      <c r="A54" s="38" t="s">
        <v>123</v>
      </c>
      <c r="B54" s="63">
        <v>35977.269110000001</v>
      </c>
      <c r="C54" s="50">
        <v>38086.175329999998</v>
      </c>
      <c r="D54" s="37">
        <v>105.86177403724571</v>
      </c>
      <c r="E54" s="50">
        <v>357.62203000000005</v>
      </c>
      <c r="F54" s="50">
        <v>418.13026000000002</v>
      </c>
      <c r="G54" s="49">
        <v>116.91960363851186</v>
      </c>
      <c r="I54" s="25"/>
    </row>
    <row r="55" spans="1:9" x14ac:dyDescent="0.3">
      <c r="A55" s="38" t="s">
        <v>124</v>
      </c>
      <c r="B55" s="63">
        <v>21511.036039999999</v>
      </c>
      <c r="C55" s="50">
        <v>23212.17812</v>
      </c>
      <c r="D55" s="37">
        <v>107.90822941692213</v>
      </c>
      <c r="E55" s="50">
        <v>284.43892999999997</v>
      </c>
      <c r="F55" s="50">
        <v>335.40343000000001</v>
      </c>
      <c r="G55" s="49">
        <v>117.91755439383773</v>
      </c>
      <c r="I55" s="25"/>
    </row>
    <row r="56" spans="1:9" x14ac:dyDescent="0.3">
      <c r="A56" s="38" t="s">
        <v>125</v>
      </c>
      <c r="B56" s="63">
        <v>124272.09462</v>
      </c>
      <c r="C56" s="50">
        <v>130739.11047</v>
      </c>
      <c r="D56" s="37">
        <v>105.20391634966393</v>
      </c>
      <c r="E56" s="50">
        <v>3926.2322100000001</v>
      </c>
      <c r="F56" s="50">
        <v>3948.87356</v>
      </c>
      <c r="G56" s="49">
        <v>100.57666864283607</v>
      </c>
      <c r="I56" s="25"/>
    </row>
    <row r="57" spans="1:9" x14ac:dyDescent="0.3">
      <c r="A57" s="38" t="s">
        <v>126</v>
      </c>
      <c r="B57" s="63">
        <v>85796.041670000006</v>
      </c>
      <c r="C57" s="50">
        <v>83787.492889999994</v>
      </c>
      <c r="D57" s="37">
        <v>97.658926051943567</v>
      </c>
      <c r="E57" s="50">
        <v>18870.187269999999</v>
      </c>
      <c r="F57" s="50">
        <v>18460.0059</v>
      </c>
      <c r="G57" s="49">
        <v>97.826299420715827</v>
      </c>
      <c r="I57" s="25"/>
    </row>
    <row r="58" spans="1:9" x14ac:dyDescent="0.3">
      <c r="A58" s="38" t="s">
        <v>127</v>
      </c>
      <c r="B58" s="63">
        <v>20559.263360000001</v>
      </c>
      <c r="C58" s="50">
        <v>22173.821940000002</v>
      </c>
      <c r="D58" s="37">
        <v>107.85319275174655</v>
      </c>
      <c r="E58" s="50">
        <v>73974.685150000005</v>
      </c>
      <c r="F58" s="50">
        <v>63210.703609999997</v>
      </c>
      <c r="G58" s="49">
        <v>85.449101245684716</v>
      </c>
      <c r="I58" s="25"/>
    </row>
    <row r="59" spans="1:9" x14ac:dyDescent="0.3">
      <c r="A59" s="38" t="s">
        <v>128</v>
      </c>
      <c r="B59" s="63">
        <v>123667.34539</v>
      </c>
      <c r="C59" s="50">
        <v>120122.29195</v>
      </c>
      <c r="D59" s="37">
        <v>97.133395700522044</v>
      </c>
      <c r="E59" s="50">
        <v>7636.8497100000004</v>
      </c>
      <c r="F59" s="50">
        <v>8708.1133100000006</v>
      </c>
      <c r="G59" s="49">
        <v>114.02755901556168</v>
      </c>
      <c r="I59" s="25"/>
    </row>
    <row r="60" spans="1:9" x14ac:dyDescent="0.3">
      <c r="A60" s="59" t="s">
        <v>129</v>
      </c>
      <c r="B60" s="62">
        <v>638084.80848000001</v>
      </c>
      <c r="C60" s="39">
        <v>578146.41419000004</v>
      </c>
      <c r="D60" s="52">
        <v>90.606516015828532</v>
      </c>
      <c r="E60" s="39">
        <v>35112.16951</v>
      </c>
      <c r="F60" s="39">
        <v>40451.651380000003</v>
      </c>
      <c r="G60" s="48">
        <v>115.20692667104866</v>
      </c>
      <c r="I60" s="25"/>
    </row>
    <row r="61" spans="1:9" x14ac:dyDescent="0.3">
      <c r="A61" s="38" t="s">
        <v>130</v>
      </c>
      <c r="B61" s="63">
        <v>50128.092409999997</v>
      </c>
      <c r="C61" s="50">
        <v>16305.8621</v>
      </c>
      <c r="D61" s="37">
        <v>32.528391399045461</v>
      </c>
      <c r="E61" s="50">
        <v>382.41796999999997</v>
      </c>
      <c r="F61" s="50">
        <v>405.26288</v>
      </c>
      <c r="G61" s="49">
        <v>105.97380661792646</v>
      </c>
      <c r="I61" s="25"/>
    </row>
    <row r="62" spans="1:9" x14ac:dyDescent="0.3">
      <c r="A62" s="38" t="s">
        <v>131</v>
      </c>
      <c r="B62" s="63">
        <v>49108.143520000005</v>
      </c>
      <c r="C62" s="50">
        <v>59377.905359999997</v>
      </c>
      <c r="D62" s="37">
        <v>120.91254342737979</v>
      </c>
      <c r="E62" s="50">
        <v>2531.0553500000001</v>
      </c>
      <c r="F62" s="50">
        <v>4753.7308499999999</v>
      </c>
      <c r="G62" s="49">
        <v>187.81615542307281</v>
      </c>
      <c r="I62" s="25"/>
    </row>
    <row r="63" spans="1:9" x14ac:dyDescent="0.3">
      <c r="A63" s="38" t="s">
        <v>132</v>
      </c>
      <c r="B63" s="63">
        <v>3622.74388</v>
      </c>
      <c r="C63" s="50">
        <v>3599.3499400000001</v>
      </c>
      <c r="D63" s="37">
        <v>99.354248029258969</v>
      </c>
      <c r="E63" s="50">
        <v>257.29768999999999</v>
      </c>
      <c r="F63" s="50">
        <v>420.62765000000002</v>
      </c>
      <c r="G63" s="49">
        <v>163.47898420697055</v>
      </c>
      <c r="I63" s="25"/>
    </row>
    <row r="64" spans="1:9" x14ac:dyDescent="0.3">
      <c r="A64" s="38" t="s">
        <v>133</v>
      </c>
      <c r="B64" s="63">
        <v>94453.412049999999</v>
      </c>
      <c r="C64" s="50">
        <v>100560.71340000001</v>
      </c>
      <c r="D64" s="37">
        <v>106.46594042231851</v>
      </c>
      <c r="E64" s="50">
        <v>11506.11305</v>
      </c>
      <c r="F64" s="50">
        <v>11216.5149</v>
      </c>
      <c r="G64" s="49">
        <v>97.483093128482693</v>
      </c>
      <c r="I64" s="25"/>
    </row>
    <row r="65" spans="1:9" x14ac:dyDescent="0.3">
      <c r="A65" s="38" t="s">
        <v>134</v>
      </c>
      <c r="B65" s="63">
        <v>25899.64429</v>
      </c>
      <c r="C65" s="50">
        <v>24518.082609999998</v>
      </c>
      <c r="D65" s="37">
        <v>94.665711758313876</v>
      </c>
      <c r="E65" s="50">
        <v>553.19498999999996</v>
      </c>
      <c r="F65" s="50">
        <v>450.27159999999998</v>
      </c>
      <c r="G65" s="49">
        <v>81.39473569708214</v>
      </c>
      <c r="I65" s="25"/>
    </row>
    <row r="66" spans="1:9" ht="22.8" x14ac:dyDescent="0.3">
      <c r="A66" s="60" t="s">
        <v>135</v>
      </c>
      <c r="B66" s="63">
        <v>71703.470029999997</v>
      </c>
      <c r="C66" s="50">
        <v>71817.448919999995</v>
      </c>
      <c r="D66" s="37">
        <v>100.15895868073375</v>
      </c>
      <c r="E66" s="50">
        <v>1377.7376399999998</v>
      </c>
      <c r="F66" s="50">
        <v>2701.3560699999998</v>
      </c>
      <c r="G66" s="49">
        <v>196.07187838752813</v>
      </c>
      <c r="I66" s="25"/>
    </row>
    <row r="67" spans="1:9" x14ac:dyDescent="0.3">
      <c r="A67" s="38" t="s">
        <v>136</v>
      </c>
      <c r="B67" s="63">
        <v>124288.96646</v>
      </c>
      <c r="C67" s="50">
        <v>108031.62509999999</v>
      </c>
      <c r="D67" s="37">
        <v>86.919722785503964</v>
      </c>
      <c r="E67" s="50">
        <v>4882.5132899999999</v>
      </c>
      <c r="F67" s="50">
        <v>4532.6454699999995</v>
      </c>
      <c r="G67" s="49">
        <v>92.834267943180535</v>
      </c>
      <c r="I67" s="25"/>
    </row>
    <row r="68" spans="1:9" x14ac:dyDescent="0.3">
      <c r="A68" s="38" t="s">
        <v>137</v>
      </c>
      <c r="B68" s="63">
        <v>187195.47013</v>
      </c>
      <c r="C68" s="50">
        <v>185625.86049000002</v>
      </c>
      <c r="D68" s="37">
        <v>99.161513022238225</v>
      </c>
      <c r="E68" s="50">
        <v>9593.2803599999988</v>
      </c>
      <c r="F68" s="50">
        <v>12916.57984</v>
      </c>
      <c r="G68" s="49">
        <v>134.64195098328182</v>
      </c>
      <c r="I68" s="25"/>
    </row>
    <row r="69" spans="1:9" x14ac:dyDescent="0.3">
      <c r="A69" s="38" t="s">
        <v>138</v>
      </c>
      <c r="B69" s="63">
        <v>31684.865710000002</v>
      </c>
      <c r="C69" s="50">
        <v>8309.5662699999993</v>
      </c>
      <c r="D69" s="37">
        <v>26.22566352672731</v>
      </c>
      <c r="E69" s="50">
        <v>4028.55917</v>
      </c>
      <c r="F69" s="50">
        <v>3054.66212</v>
      </c>
      <c r="G69" s="49">
        <v>75.825176970157287</v>
      </c>
      <c r="I69" s="25"/>
    </row>
    <row r="70" spans="1:9" x14ac:dyDescent="0.3">
      <c r="A70" s="59" t="s">
        <v>139</v>
      </c>
      <c r="B70" s="62">
        <v>342535.86375999998</v>
      </c>
      <c r="C70" s="39">
        <v>371969.14276999998</v>
      </c>
      <c r="D70" s="52">
        <v>108.59275834270674</v>
      </c>
      <c r="E70" s="39">
        <v>12896.656580000001</v>
      </c>
      <c r="F70" s="39">
        <v>19849.342000000001</v>
      </c>
      <c r="G70" s="48">
        <v>153.91075878365368</v>
      </c>
      <c r="I70" s="25"/>
    </row>
    <row r="71" spans="1:9" x14ac:dyDescent="0.3">
      <c r="A71" s="38" t="s">
        <v>140</v>
      </c>
      <c r="B71" s="63">
        <v>21781.30834</v>
      </c>
      <c r="C71" s="50">
        <v>25034.011920000001</v>
      </c>
      <c r="D71" s="37">
        <v>114.93346280777182</v>
      </c>
      <c r="E71" s="50">
        <v>263.12853000000001</v>
      </c>
      <c r="F71" s="50">
        <v>382.98429999999996</v>
      </c>
      <c r="G71" s="49">
        <v>145.55027537302777</v>
      </c>
      <c r="I71" s="25"/>
    </row>
    <row r="72" spans="1:9" x14ac:dyDescent="0.3">
      <c r="A72" s="38" t="s">
        <v>141</v>
      </c>
      <c r="B72" s="63">
        <v>61494.115619999997</v>
      </c>
      <c r="C72" s="50">
        <v>74383.839540000001</v>
      </c>
      <c r="D72" s="37">
        <v>120.96090624288583</v>
      </c>
      <c r="E72" s="50">
        <v>766.20974999999999</v>
      </c>
      <c r="F72" s="50">
        <v>953.70392000000004</v>
      </c>
      <c r="G72" s="49">
        <v>124.47034509806225</v>
      </c>
      <c r="I72" s="25"/>
    </row>
    <row r="73" spans="1:9" x14ac:dyDescent="0.3">
      <c r="A73" s="38" t="s">
        <v>142</v>
      </c>
      <c r="B73" s="63">
        <v>8690.0717800000002</v>
      </c>
      <c r="C73" s="50">
        <v>9381.2015399999982</v>
      </c>
      <c r="D73" s="37">
        <v>107.95309610204392</v>
      </c>
      <c r="E73" s="50">
        <v>41.429050000000004</v>
      </c>
      <c r="F73" s="50">
        <v>98.883160000000004</v>
      </c>
      <c r="G73" s="49">
        <v>238.68073248119376</v>
      </c>
      <c r="I73" s="25"/>
    </row>
    <row r="74" spans="1:9" x14ac:dyDescent="0.3">
      <c r="A74" s="38" t="s">
        <v>143</v>
      </c>
      <c r="B74" s="63">
        <v>78279.062040000004</v>
      </c>
      <c r="C74" s="50">
        <v>84188.296159999998</v>
      </c>
      <c r="D74" s="37">
        <v>107.54893322173484</v>
      </c>
      <c r="E74" s="50">
        <v>1342.9478799999999</v>
      </c>
      <c r="F74" s="50">
        <v>1604.84628</v>
      </c>
      <c r="G74" s="49">
        <v>119.50175460271772</v>
      </c>
      <c r="I74" s="25"/>
    </row>
    <row r="75" spans="1:9" x14ac:dyDescent="0.3">
      <c r="A75" s="38" t="s">
        <v>144</v>
      </c>
      <c r="B75" s="63">
        <v>35724.519009999996</v>
      </c>
      <c r="C75" s="50">
        <v>36035.246420000003</v>
      </c>
      <c r="D75" s="37">
        <v>100.86978752579714</v>
      </c>
      <c r="E75" s="50">
        <v>540.10241000000008</v>
      </c>
      <c r="F75" s="50">
        <v>429.37290000000002</v>
      </c>
      <c r="G75" s="49">
        <v>79.498423271245898</v>
      </c>
      <c r="I75" s="25"/>
    </row>
    <row r="76" spans="1:9" x14ac:dyDescent="0.3">
      <c r="A76" s="38" t="s">
        <v>145</v>
      </c>
      <c r="B76" s="63">
        <v>25223.274670000003</v>
      </c>
      <c r="C76" s="50">
        <v>23737.999600000003</v>
      </c>
      <c r="D76" s="37">
        <v>94.111489925744834</v>
      </c>
      <c r="E76" s="50">
        <v>617.48590000000002</v>
      </c>
      <c r="F76" s="50">
        <v>1360.8778300000001</v>
      </c>
      <c r="G76" s="49">
        <v>220.39010607367717</v>
      </c>
      <c r="I76" s="25"/>
    </row>
    <row r="77" spans="1:9" x14ac:dyDescent="0.3">
      <c r="A77" s="38" t="s">
        <v>146</v>
      </c>
      <c r="B77" s="63">
        <v>11471.521980000001</v>
      </c>
      <c r="C77" s="50">
        <v>11886.98452</v>
      </c>
      <c r="D77" s="37">
        <v>103.62168630042584</v>
      </c>
      <c r="E77" s="50">
        <v>2584.3148700000002</v>
      </c>
      <c r="F77" s="50">
        <v>481.94019000000003</v>
      </c>
      <c r="G77" s="49">
        <v>18.648663736551576</v>
      </c>
      <c r="I77" s="25"/>
    </row>
    <row r="78" spans="1:9" x14ac:dyDescent="0.3">
      <c r="A78" s="38" t="s">
        <v>147</v>
      </c>
      <c r="B78" s="63">
        <v>99871.990319999997</v>
      </c>
      <c r="C78" s="50">
        <v>107321.56306999999</v>
      </c>
      <c r="D78" s="37">
        <v>107.45912114711122</v>
      </c>
      <c r="E78" s="50">
        <v>6741.0381900000002</v>
      </c>
      <c r="F78" s="50">
        <v>14536.73342</v>
      </c>
      <c r="G78" s="49">
        <v>215.64532065052728</v>
      </c>
      <c r="I78" s="25"/>
    </row>
    <row r="79" spans="1:9" x14ac:dyDescent="0.3">
      <c r="A79" s="59" t="s">
        <v>148</v>
      </c>
      <c r="B79" s="62">
        <v>3756.7983899999999</v>
      </c>
      <c r="C79" s="39">
        <v>18.219540000000002</v>
      </c>
      <c r="D79" s="48">
        <v>0.48497518654441296</v>
      </c>
      <c r="E79" s="39">
        <v>6100</v>
      </c>
      <c r="F79" s="39">
        <v>0</v>
      </c>
      <c r="G79" s="39">
        <v>0</v>
      </c>
      <c r="I79" s="25"/>
    </row>
  </sheetData>
  <mergeCells count="8">
    <mergeCell ref="A1:G1"/>
    <mergeCell ref="A2:A5"/>
    <mergeCell ref="B2:D2"/>
    <mergeCell ref="E2:G2"/>
    <mergeCell ref="B3:B4"/>
    <mergeCell ref="C3:C4"/>
    <mergeCell ref="E3:E4"/>
    <mergeCell ref="F3:F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A21" sqref="A21"/>
    </sheetView>
  </sheetViews>
  <sheetFormatPr defaultRowHeight="14.4" x14ac:dyDescent="0.3"/>
  <cols>
    <col min="1" max="1" width="62.109375" customWidth="1"/>
    <col min="2" max="7" width="12.88671875" customWidth="1"/>
    <col min="8" max="8" width="8" customWidth="1"/>
  </cols>
  <sheetData>
    <row r="1" spans="1:7" s="61" customFormat="1" ht="21.75" customHeight="1" x14ac:dyDescent="0.3">
      <c r="A1" s="82" t="s">
        <v>175</v>
      </c>
      <c r="B1" s="82"/>
      <c r="C1" s="82"/>
      <c r="D1" s="82"/>
      <c r="E1" s="82"/>
      <c r="F1" s="82"/>
      <c r="G1" s="82"/>
    </row>
    <row r="2" spans="1:7" x14ac:dyDescent="0.3">
      <c r="A2" s="95" t="s">
        <v>170</v>
      </c>
      <c r="B2" s="75" t="s">
        <v>11</v>
      </c>
      <c r="C2" s="86"/>
      <c r="D2" s="87"/>
      <c r="E2" s="88" t="s">
        <v>12</v>
      </c>
      <c r="F2" s="89"/>
      <c r="G2" s="90"/>
    </row>
    <row r="3" spans="1:7" x14ac:dyDescent="0.3">
      <c r="A3" s="96"/>
      <c r="B3" s="91" t="s">
        <v>174</v>
      </c>
      <c r="C3" s="91" t="s">
        <v>173</v>
      </c>
      <c r="D3" s="31" t="s">
        <v>173</v>
      </c>
      <c r="E3" s="91" t="s">
        <v>174</v>
      </c>
      <c r="F3" s="91" t="s">
        <v>173</v>
      </c>
      <c r="G3" s="31" t="s">
        <v>173</v>
      </c>
    </row>
    <row r="4" spans="1:7" x14ac:dyDescent="0.3">
      <c r="A4" s="40"/>
      <c r="B4" s="92"/>
      <c r="C4" s="92"/>
      <c r="D4" s="32" t="s">
        <v>172</v>
      </c>
      <c r="E4" s="92"/>
      <c r="F4" s="92"/>
      <c r="G4" s="32" t="s">
        <v>172</v>
      </c>
    </row>
    <row r="5" spans="1:7" x14ac:dyDescent="0.3">
      <c r="A5" s="53"/>
      <c r="B5" s="41" t="s">
        <v>26</v>
      </c>
      <c r="C5" s="41" t="s">
        <v>26</v>
      </c>
      <c r="D5" s="41" t="s">
        <v>75</v>
      </c>
      <c r="E5" s="41" t="s">
        <v>26</v>
      </c>
      <c r="F5" s="41" t="s">
        <v>26</v>
      </c>
      <c r="G5" s="34" t="s">
        <v>75</v>
      </c>
    </row>
    <row r="6" spans="1:7" x14ac:dyDescent="0.3">
      <c r="A6" s="26" t="s">
        <v>180</v>
      </c>
      <c r="B6" s="35">
        <f>SUM(B7:B27)</f>
        <v>2553580.3753900002</v>
      </c>
      <c r="C6" s="35">
        <f t="shared" ref="C6:F6" si="0">SUM(C7:C27)</f>
        <v>2600771.4612899995</v>
      </c>
      <c r="D6" s="66">
        <f>C6/B6*100</f>
        <v>101.84803604988512</v>
      </c>
      <c r="E6" s="35">
        <f t="shared" si="0"/>
        <v>400107.3089399999</v>
      </c>
      <c r="F6" s="35">
        <f t="shared" si="0"/>
        <v>415483.75247000001</v>
      </c>
      <c r="G6" s="42">
        <f>F6/E6*100</f>
        <v>103.84307989042658</v>
      </c>
    </row>
    <row r="7" spans="1:7" x14ac:dyDescent="0.3">
      <c r="A7" s="28" t="s">
        <v>149</v>
      </c>
      <c r="B7" s="36">
        <v>170134.81475000002</v>
      </c>
      <c r="C7" s="36">
        <v>180569.46059999999</v>
      </c>
      <c r="D7" s="67">
        <f t="shared" ref="D7:D26" si="1">C7/B7*100</f>
        <v>106.13316320080219</v>
      </c>
      <c r="E7" s="36">
        <v>8132.9486900000011</v>
      </c>
      <c r="F7" s="36">
        <v>9587.4759999999987</v>
      </c>
      <c r="G7" s="43">
        <f t="shared" ref="G7:G26" si="2">F7/E7*100</f>
        <v>117.88437829182956</v>
      </c>
    </row>
    <row r="8" spans="1:7" x14ac:dyDescent="0.3">
      <c r="A8" s="28" t="s">
        <v>150</v>
      </c>
      <c r="B8" s="36">
        <v>97938.251120000001</v>
      </c>
      <c r="C8" s="36">
        <v>107501.15185000001</v>
      </c>
      <c r="D8" s="67">
        <f t="shared" si="1"/>
        <v>109.7642143091599</v>
      </c>
      <c r="E8" s="36">
        <v>9747.6814799999993</v>
      </c>
      <c r="F8" s="36">
        <v>7563.3290999999999</v>
      </c>
      <c r="G8" s="43">
        <f t="shared" si="2"/>
        <v>77.591057068475337</v>
      </c>
    </row>
    <row r="9" spans="1:7" x14ac:dyDescent="0.3">
      <c r="A9" s="28" t="s">
        <v>151</v>
      </c>
      <c r="B9" s="36">
        <v>15807.679769999999</v>
      </c>
      <c r="C9" s="36">
        <v>13512.72891</v>
      </c>
      <c r="D9" s="67">
        <f t="shared" si="1"/>
        <v>85.482051171384526</v>
      </c>
      <c r="E9" s="36">
        <v>162.19889000000001</v>
      </c>
      <c r="F9" s="36">
        <v>348.61061999999998</v>
      </c>
      <c r="G9" s="43">
        <f t="shared" si="2"/>
        <v>214.92787034485866</v>
      </c>
    </row>
    <row r="10" spans="1:7" x14ac:dyDescent="0.3">
      <c r="A10" s="28" t="s">
        <v>152</v>
      </c>
      <c r="B10" s="36">
        <v>258739.06021</v>
      </c>
      <c r="C10" s="36">
        <v>277985.55134000001</v>
      </c>
      <c r="D10" s="67">
        <f t="shared" si="1"/>
        <v>107.43857193976783</v>
      </c>
      <c r="E10" s="36">
        <v>28612.133290000002</v>
      </c>
      <c r="F10" s="36">
        <v>32457.020120000001</v>
      </c>
      <c r="G10" s="43">
        <f t="shared" si="2"/>
        <v>113.43795931268011</v>
      </c>
    </row>
    <row r="11" spans="1:7" x14ac:dyDescent="0.3">
      <c r="A11" s="28" t="s">
        <v>153</v>
      </c>
      <c r="B11" s="36">
        <v>330943.39849999995</v>
      </c>
      <c r="C11" s="36">
        <v>329408.46135</v>
      </c>
      <c r="D11" s="67">
        <f t="shared" si="1"/>
        <v>99.536193452730274</v>
      </c>
      <c r="E11" s="36">
        <v>112816.98443000001</v>
      </c>
      <c r="F11" s="36">
        <v>124101.60605</v>
      </c>
      <c r="G11" s="43">
        <f t="shared" si="2"/>
        <v>110.00259107882981</v>
      </c>
    </row>
    <row r="12" spans="1:7" x14ac:dyDescent="0.3">
      <c r="A12" s="28" t="s">
        <v>154</v>
      </c>
      <c r="B12" s="36">
        <v>243110.37517000001</v>
      </c>
      <c r="C12" s="36">
        <v>264205.19966000004</v>
      </c>
      <c r="D12" s="67">
        <f t="shared" si="1"/>
        <v>108.67705645028478</v>
      </c>
      <c r="E12" s="36">
        <v>28807.263029999998</v>
      </c>
      <c r="F12" s="36">
        <v>27988.93244</v>
      </c>
      <c r="G12" s="43">
        <f t="shared" si="2"/>
        <v>97.159290734604724</v>
      </c>
    </row>
    <row r="13" spans="1:7" x14ac:dyDescent="0.3">
      <c r="A13" s="28" t="s">
        <v>155</v>
      </c>
      <c r="B13" s="36">
        <v>103932.21322999999</v>
      </c>
      <c r="C13" s="36">
        <v>104454.70815000001</v>
      </c>
      <c r="D13" s="67">
        <f t="shared" si="1"/>
        <v>100.50272663668167</v>
      </c>
      <c r="E13" s="36">
        <v>2819.0485899999994</v>
      </c>
      <c r="F13" s="36">
        <v>3553.5885499999999</v>
      </c>
      <c r="G13" s="43">
        <f t="shared" si="2"/>
        <v>126.05630717418748</v>
      </c>
    </row>
    <row r="14" spans="1:7" x14ac:dyDescent="0.3">
      <c r="A14" s="28" t="s">
        <v>156</v>
      </c>
      <c r="B14" s="36">
        <v>11790.745850000001</v>
      </c>
      <c r="C14" s="36">
        <v>12490.7199</v>
      </c>
      <c r="D14" s="67">
        <f t="shared" si="1"/>
        <v>105.93663928393468</v>
      </c>
      <c r="E14" s="36">
        <v>3299.9353600000004</v>
      </c>
      <c r="F14" s="36">
        <v>2602.9668099999999</v>
      </c>
      <c r="G14" s="43">
        <f t="shared" si="2"/>
        <v>78.879327199912169</v>
      </c>
    </row>
    <row r="15" spans="1:7" x14ac:dyDescent="0.3">
      <c r="A15" s="28" t="s">
        <v>157</v>
      </c>
      <c r="B15" s="36">
        <v>33268.803769999999</v>
      </c>
      <c r="C15" s="36">
        <v>40208.281040000002</v>
      </c>
      <c r="D15" s="67">
        <f t="shared" si="1"/>
        <v>120.85881211111548</v>
      </c>
      <c r="E15" s="36">
        <v>29079.039779999999</v>
      </c>
      <c r="F15" s="36">
        <v>34995.232660000001</v>
      </c>
      <c r="G15" s="43">
        <f t="shared" si="2"/>
        <v>120.34521402618337</v>
      </c>
    </row>
    <row r="16" spans="1:7" x14ac:dyDescent="0.3">
      <c r="A16" s="28" t="s">
        <v>158</v>
      </c>
      <c r="B16" s="36">
        <v>42098.747620000002</v>
      </c>
      <c r="C16" s="36">
        <v>43233.238740000001</v>
      </c>
      <c r="D16" s="67">
        <f t="shared" si="1"/>
        <v>102.69483341937003</v>
      </c>
      <c r="E16" s="36">
        <v>5062.6543300000003</v>
      </c>
      <c r="F16" s="36">
        <v>4644.6575599999996</v>
      </c>
      <c r="G16" s="43">
        <f t="shared" si="2"/>
        <v>91.743525377131547</v>
      </c>
    </row>
    <row r="17" spans="1:7" x14ac:dyDescent="0.3">
      <c r="A17" s="28" t="s">
        <v>159</v>
      </c>
      <c r="B17" s="36">
        <v>93869.126019999996</v>
      </c>
      <c r="C17" s="36">
        <v>101442.49003999999</v>
      </c>
      <c r="D17" s="67">
        <f t="shared" si="1"/>
        <v>108.06800312425024</v>
      </c>
      <c r="E17" s="36">
        <v>1586.13698</v>
      </c>
      <c r="F17" s="36">
        <v>1876.8543</v>
      </c>
      <c r="G17" s="43">
        <f t="shared" si="2"/>
        <v>118.32863893003743</v>
      </c>
    </row>
    <row r="18" spans="1:7" x14ac:dyDescent="0.3">
      <c r="A18" s="28" t="s">
        <v>160</v>
      </c>
      <c r="B18" s="36">
        <v>39098.110589999997</v>
      </c>
      <c r="C18" s="36">
        <v>39801.429390000005</v>
      </c>
      <c r="D18" s="67">
        <f t="shared" si="1"/>
        <v>101.79885623470484</v>
      </c>
      <c r="E18" s="36">
        <v>573.86526000000015</v>
      </c>
      <c r="F18" s="36">
        <v>489.44574</v>
      </c>
      <c r="G18" s="43">
        <f t="shared" si="2"/>
        <v>85.289313383423817</v>
      </c>
    </row>
    <row r="19" spans="1:7" x14ac:dyDescent="0.3">
      <c r="A19" s="28" t="s">
        <v>162</v>
      </c>
      <c r="B19" s="36">
        <v>72897.801240000001</v>
      </c>
      <c r="C19" s="36">
        <v>92507.835819999993</v>
      </c>
      <c r="D19" s="67">
        <f t="shared" si="1"/>
        <v>126.90072162181994</v>
      </c>
      <c r="E19" s="36">
        <v>3929.9008400000002</v>
      </c>
      <c r="F19" s="36">
        <v>3936.0447399999994</v>
      </c>
      <c r="G19" s="43">
        <f t="shared" si="2"/>
        <v>100.15633727796549</v>
      </c>
    </row>
    <row r="20" spans="1:7" x14ac:dyDescent="0.3">
      <c r="A20" s="28" t="s">
        <v>161</v>
      </c>
      <c r="B20" s="36">
        <v>9288.60527</v>
      </c>
      <c r="C20" s="36">
        <v>11519.102929999999</v>
      </c>
      <c r="D20" s="67">
        <f t="shared" si="1"/>
        <v>124.01326781754823</v>
      </c>
      <c r="E20" s="36">
        <v>6270.1949000000004</v>
      </c>
      <c r="F20" s="36">
        <v>4250.5818200000003</v>
      </c>
      <c r="G20" s="43">
        <f t="shared" si="2"/>
        <v>67.790266296188022</v>
      </c>
    </row>
    <row r="21" spans="1:7" x14ac:dyDescent="0.3">
      <c r="A21" s="28" t="s">
        <v>163</v>
      </c>
      <c r="B21" s="36">
        <v>231340.56183000002</v>
      </c>
      <c r="C21" s="36">
        <v>227691.73582</v>
      </c>
      <c r="D21" s="67">
        <f t="shared" si="1"/>
        <v>98.422746974790627</v>
      </c>
      <c r="E21" s="36">
        <v>118642.06632999999</v>
      </c>
      <c r="F21" s="36">
        <v>108826.85016</v>
      </c>
      <c r="G21" s="43">
        <f t="shared" si="2"/>
        <v>91.727035381616489</v>
      </c>
    </row>
    <row r="22" spans="1:7" x14ac:dyDescent="0.3">
      <c r="A22" s="28" t="s">
        <v>164</v>
      </c>
      <c r="B22" s="36">
        <v>415641.77091999998</v>
      </c>
      <c r="C22" s="36">
        <v>382089.14483999996</v>
      </c>
      <c r="D22" s="67">
        <f t="shared" si="1"/>
        <v>91.927513443672154</v>
      </c>
      <c r="E22" s="36">
        <v>21178.146800000002</v>
      </c>
      <c r="F22" s="36">
        <v>24404.515339999998</v>
      </c>
      <c r="G22" s="43">
        <f t="shared" si="2"/>
        <v>115.23442334435039</v>
      </c>
    </row>
    <row r="23" spans="1:7" x14ac:dyDescent="0.3">
      <c r="A23" s="28" t="s">
        <v>165</v>
      </c>
      <c r="B23" s="36">
        <v>223538.45770000003</v>
      </c>
      <c r="C23" s="36">
        <v>197987.79029</v>
      </c>
      <c r="D23" s="67">
        <f t="shared" si="1"/>
        <v>88.569900824720577</v>
      </c>
      <c r="E23" s="36">
        <v>13887.1613</v>
      </c>
      <c r="F23" s="36">
        <v>16014.494909999999</v>
      </c>
      <c r="G23" s="43">
        <f t="shared" si="2"/>
        <v>115.31870743086998</v>
      </c>
    </row>
    <row r="24" spans="1:7" x14ac:dyDescent="0.3">
      <c r="A24" s="28" t="s">
        <v>166</v>
      </c>
      <c r="B24" s="36">
        <v>44799.20059</v>
      </c>
      <c r="C24" s="36">
        <v>39892.715969999997</v>
      </c>
      <c r="D24" s="67">
        <f t="shared" si="1"/>
        <v>89.047829971557078</v>
      </c>
      <c r="E24" s="36">
        <v>3379.3109600000003</v>
      </c>
      <c r="F24" s="36">
        <v>2026.6717599999997</v>
      </c>
      <c r="G24" s="43">
        <f t="shared" si="2"/>
        <v>59.972928919213743</v>
      </c>
    </row>
    <row r="25" spans="1:7" x14ac:dyDescent="0.3">
      <c r="A25" s="28" t="s">
        <v>167</v>
      </c>
      <c r="B25" s="36">
        <v>2284.1511700000001</v>
      </c>
      <c r="C25" s="36">
        <v>1519.8828000000001</v>
      </c>
      <c r="D25" s="67">
        <f t="shared" si="1"/>
        <v>66.540377010160839</v>
      </c>
      <c r="E25" s="36">
        <v>563.77176999999995</v>
      </c>
      <c r="F25" s="36">
        <v>3347.4175800000003</v>
      </c>
      <c r="G25" s="37" t="s">
        <v>10</v>
      </c>
    </row>
    <row r="26" spans="1:7" x14ac:dyDescent="0.3">
      <c r="A26" s="28" t="s">
        <v>168</v>
      </c>
      <c r="B26" s="36">
        <v>112660.77937999999</v>
      </c>
      <c r="C26" s="36">
        <v>131169.00449999998</v>
      </c>
      <c r="D26" s="67">
        <f t="shared" si="1"/>
        <v>116.4282771891472</v>
      </c>
      <c r="E26" s="36">
        <v>1539.2799299999999</v>
      </c>
      <c r="F26" s="36">
        <v>1878.6419200000003</v>
      </c>
      <c r="G26" s="43">
        <f t="shared" si="2"/>
        <v>122.04680145475555</v>
      </c>
    </row>
    <row r="27" spans="1:7" x14ac:dyDescent="0.3">
      <c r="A27" s="28" t="s">
        <v>169</v>
      </c>
      <c r="B27" s="36">
        <v>397.72068999999999</v>
      </c>
      <c r="C27" s="36">
        <v>1580.82735</v>
      </c>
      <c r="D27" s="68" t="s">
        <v>10</v>
      </c>
      <c r="E27" s="36">
        <v>17.585999999999999</v>
      </c>
      <c r="F27" s="36">
        <v>588.81429000000003</v>
      </c>
      <c r="G27" s="37" t="s">
        <v>10</v>
      </c>
    </row>
    <row r="28" spans="1:7" ht="15" x14ac:dyDescent="0.25">
      <c r="D28" s="47"/>
    </row>
  </sheetData>
  <mergeCells count="8">
    <mergeCell ref="A1:G1"/>
    <mergeCell ref="A2:A3"/>
    <mergeCell ref="B2:D2"/>
    <mergeCell ref="E2:G2"/>
    <mergeCell ref="B3:B4"/>
    <mergeCell ref="C3:C4"/>
    <mergeCell ref="E3:E4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1</vt:lpstr>
      <vt:lpstr>Table 2</vt:lpstr>
      <vt:lpstr>Table 3</vt:lpstr>
      <vt:lpstr>Table 4</vt:lpstr>
      <vt:lpstr>Tabela 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2020-04-15T15:12:33Z</dcterms:modified>
</cp:coreProperties>
</file>