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30" windowHeight="10095" activeTab="2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" sheetId="8" r:id="rId8"/>
    <sheet name="Tabela 9 " sheetId="9" r:id="rId9"/>
    <sheet name="Tabela 10" sheetId="10" r:id="rId10"/>
  </sheets>
  <definedNames/>
  <calcPr fullCalcOnLoad="1"/>
</workbook>
</file>

<file path=xl/sharedStrings.xml><?xml version="1.0" encoding="utf-8"?>
<sst xmlns="http://schemas.openxmlformats.org/spreadsheetml/2006/main" count="600" uniqueCount="298">
  <si>
    <t>TRGOVINSKI BILANS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</si>
  <si>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</si>
  <si>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</si>
  <si>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</si>
  <si>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</si>
  <si>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</si>
  <si>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</si>
  <si>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</si>
  <si>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</si>
  <si>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</si>
  <si>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</si>
  <si>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</si>
  <si>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</si>
  <si>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</t>
  </si>
  <si>
    <t>Februar</t>
  </si>
  <si>
    <t>Oktobar</t>
  </si>
  <si>
    <t>Novembar</t>
  </si>
  <si>
    <t>Decembar</t>
  </si>
  <si>
    <t>Period</t>
  </si>
  <si>
    <t>Svijet</t>
  </si>
  <si>
    <t>Evropa</t>
  </si>
  <si>
    <t>Afrika</t>
  </si>
  <si>
    <t>Amerika</t>
  </si>
  <si>
    <t>Azija</t>
  </si>
  <si>
    <t>Okeanija i Polarni region</t>
  </si>
  <si>
    <t>Mart</t>
  </si>
  <si>
    <t>Maj</t>
  </si>
  <si>
    <t>Jun</t>
  </si>
  <si>
    <t>Jul</t>
  </si>
  <si>
    <t>Avgust</t>
  </si>
  <si>
    <t>Septembar</t>
  </si>
  <si>
    <t xml:space="preserve">Oktobar </t>
  </si>
  <si>
    <t>IZVOZ</t>
  </si>
  <si>
    <t>UVOZ</t>
  </si>
  <si>
    <t>SVIJET</t>
  </si>
  <si>
    <t xml:space="preserve">Evropa </t>
  </si>
  <si>
    <t>EU-27</t>
  </si>
  <si>
    <t xml:space="preserve">Cefta </t>
  </si>
  <si>
    <t xml:space="preserve">Afrika 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</si>
  <si>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</si>
  <si>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</si>
  <si>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</si>
  <si>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</si>
  <si>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</si>
  <si>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</si>
  <si>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</si>
  <si>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</si>
  <si>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 xml:space="preserve"> %</t>
  </si>
  <si>
    <t xml:space="preserve">%  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</si>
  <si>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</si>
  <si>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</si>
  <si>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</si>
  <si>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</si>
  <si>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</si>
  <si>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</si>
  <si>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</si>
  <si>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</si>
  <si>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</si>
  <si>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</si>
  <si>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</si>
  <si>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</si>
  <si>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</si>
  <si>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</si>
  <si>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</si>
  <si>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</si>
  <si>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</si>
  <si>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</si>
  <si>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</si>
  <si>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</si>
  <si>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</si>
  <si>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Rumunija</t>
  </si>
  <si>
    <t>Slovačka</t>
  </si>
  <si>
    <t>Slovenija</t>
  </si>
  <si>
    <t>Španija</t>
  </si>
  <si>
    <t>Švedska</t>
  </si>
  <si>
    <t>Vel.Britanija</t>
  </si>
  <si>
    <t xml:space="preserve">CEFTA </t>
  </si>
  <si>
    <t xml:space="preserve">Albanija </t>
  </si>
  <si>
    <t>BiH</t>
  </si>
  <si>
    <t>Makedonija</t>
  </si>
  <si>
    <t>Moldavija</t>
  </si>
  <si>
    <t>Hrvatska</t>
  </si>
  <si>
    <t xml:space="preserve">Srbija </t>
  </si>
  <si>
    <t xml:space="preserve">UMNIK Kosovo </t>
  </si>
  <si>
    <t xml:space="preserve">Ostale zemlje </t>
  </si>
  <si>
    <t>JAPAN</t>
  </si>
  <si>
    <t>KINA</t>
  </si>
  <si>
    <t>SMTK KLASIFIKACIJA</t>
  </si>
  <si>
    <t>0-9 TOTAL</t>
  </si>
  <si>
    <t>0+1 Hrana, piće i duvan</t>
  </si>
  <si>
    <t>2+4  Sirovine</t>
  </si>
  <si>
    <t xml:space="preserve">3 Mineralna goriva i maziva </t>
  </si>
  <si>
    <t xml:space="preserve">5 Hemijski proizvodi </t>
  </si>
  <si>
    <t xml:space="preserve">7 Mašine i transportni uređaji </t>
  </si>
  <si>
    <t>6+8 Ostali industrijski proizvodi</t>
  </si>
  <si>
    <t>CEFTA</t>
  </si>
  <si>
    <t>PODJELA PREMA ODSJEKU</t>
  </si>
  <si>
    <t>Index</t>
  </si>
  <si>
    <t>0  Hrana i žive životinje</t>
  </si>
  <si>
    <t>00 Žive životinje</t>
  </si>
  <si>
    <t>01 Meso i prerada mesa</t>
  </si>
  <si>
    <t>02 Mliječni proizvodi i jaja</t>
  </si>
  <si>
    <t>03 Ribe i prerađevine od ribe</t>
  </si>
  <si>
    <t>04 Žitarice i proizvodi od žitarica</t>
  </si>
  <si>
    <t>05 Povrće i voće</t>
  </si>
  <si>
    <t>06 Šećer, proizvodi od šećera i med</t>
  </si>
  <si>
    <t>07 Kafa, čaj, kakao i začini</t>
  </si>
  <si>
    <t>08 Stočna hrana (sem žita u zrnu)</t>
  </si>
  <si>
    <t>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</si>
  <si>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</si>
  <si>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</si>
  <si>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</si>
  <si>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</si>
  <si>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</si>
  <si>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</si>
  <si>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</si>
  <si>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</si>
  <si>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</si>
  <si>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</si>
  <si>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</si>
  <si>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</si>
  <si>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</si>
  <si>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</si>
  <si>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</si>
  <si>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</si>
  <si>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</si>
  <si>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</si>
  <si>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</si>
  <si>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</si>
  <si>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</si>
  <si>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</si>
  <si>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</si>
  <si>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</si>
  <si>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</si>
  <si>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</si>
  <si>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</si>
  <si>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</si>
  <si>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</si>
  <si>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</si>
  <si>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</si>
  <si>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</si>
  <si>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</si>
  <si>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</si>
  <si>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</si>
  <si>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</si>
  <si>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</si>
  <si>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</si>
  <si>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</si>
  <si>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</si>
  <si>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</si>
  <si>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</si>
  <si>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</si>
  <si>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</si>
  <si>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</si>
  <si>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</si>
  <si>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</si>
  <si>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</si>
  <si>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</si>
  <si>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</si>
  <si>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</si>
  <si>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</si>
  <si>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</si>
  <si>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</si>
  <si>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</si>
  <si>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</si>
  <si>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</si>
  <si>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</si>
  <si>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</si>
  <si>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</si>
  <si>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</si>
  <si>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</si>
  <si>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PERIOD</t>
  </si>
  <si>
    <t>Okeanija i  polarni region</t>
  </si>
  <si>
    <t>TRGOVINSKI PARTNERI</t>
  </si>
  <si>
    <t>Januar 2011.</t>
  </si>
  <si>
    <t>Januar 2012.</t>
  </si>
  <si>
    <t>SMTK</t>
  </si>
  <si>
    <t>62,19</t>
  </si>
  <si>
    <t>0,21</t>
  </si>
  <si>
    <t>0,03</t>
  </si>
  <si>
    <t>0,04</t>
  </si>
  <si>
    <t>48,31</t>
  </si>
  <si>
    <t>2,7</t>
  </si>
  <si>
    <t>55,94</t>
  </si>
  <si>
    <t>0,14</t>
  </si>
  <si>
    <t>0,16</t>
  </si>
  <si>
    <t>0,05</t>
  </si>
  <si>
    <t>78,24</t>
  </si>
  <si>
    <t>0,1</t>
  </si>
  <si>
    <t>0,39</t>
  </si>
  <si>
    <t>43,6</t>
  </si>
  <si>
    <t>0,12</t>
  </si>
  <si>
    <t>63,31</t>
  </si>
  <si>
    <t>0,08</t>
  </si>
  <si>
    <t>0,15</t>
  </si>
  <si>
    <t>62,12</t>
  </si>
  <si>
    <t>0,09</t>
  </si>
  <si>
    <t>0,01</t>
  </si>
  <si>
    <t>60,71</t>
  </si>
  <si>
    <t>0,18</t>
  </si>
  <si>
    <t>0,42</t>
  </si>
  <si>
    <t>0,19</t>
  </si>
  <si>
    <t>54,55</t>
  </si>
  <si>
    <t>0,47</t>
  </si>
  <si>
    <t>32,8</t>
  </si>
  <si>
    <t>52,21</t>
  </si>
  <si>
    <t>0,22</t>
  </si>
  <si>
    <t>0,57</t>
  </si>
  <si>
    <t>0,37</t>
  </si>
  <si>
    <t>53,78</t>
  </si>
  <si>
    <t>0,07</t>
  </si>
  <si>
    <t>0,52</t>
  </si>
  <si>
    <t>47,34</t>
  </si>
  <si>
    <t>0,34</t>
  </si>
  <si>
    <t>0,3</t>
  </si>
  <si>
    <t>30,06</t>
  </si>
  <si>
    <t>0,23</t>
  </si>
  <si>
    <t>19,31</t>
  </si>
  <si>
    <t>0,75</t>
  </si>
  <si>
    <t>8938,71226</t>
  </si>
  <si>
    <t>32,7153969270763</t>
  </si>
  <si>
    <t>82,79133</t>
  </si>
  <si>
    <t>0,303013582302129</t>
  </si>
  <si>
    <t>96,94665</t>
  </si>
  <si>
    <t>0,354821594346784</t>
  </si>
  <si>
    <t>42,74</t>
  </si>
  <si>
    <t>2,21</t>
  </si>
  <si>
    <t>1,6</t>
  </si>
  <si>
    <t>4,9</t>
  </si>
  <si>
    <t>37,52</t>
  </si>
  <si>
    <t>1,06</t>
  </si>
  <si>
    <t>1,19</t>
  </si>
  <si>
    <t>5,46</t>
  </si>
  <si>
    <t>37,72</t>
  </si>
  <si>
    <t>0,93</t>
  </si>
  <si>
    <t>1,2</t>
  </si>
  <si>
    <t>5,36</t>
  </si>
  <si>
    <t>35,64</t>
  </si>
  <si>
    <t>1,08</t>
  </si>
  <si>
    <t>1,39</t>
  </si>
  <si>
    <t>5,87</t>
  </si>
  <si>
    <t>37,39</t>
  </si>
  <si>
    <t>0,78</t>
  </si>
  <si>
    <t>1,25</t>
  </si>
  <si>
    <t>5,41</t>
  </si>
  <si>
    <t>36,99</t>
  </si>
  <si>
    <t>0,81</t>
  </si>
  <si>
    <t>1,37</t>
  </si>
  <si>
    <t>7,36</t>
  </si>
  <si>
    <t>35,61</t>
  </si>
  <si>
    <t>0,8</t>
  </si>
  <si>
    <t>5,78</t>
  </si>
  <si>
    <t>39,29</t>
  </si>
  <si>
    <t>0,88</t>
  </si>
  <si>
    <t>5,75</t>
  </si>
  <si>
    <t>33,6</t>
  </si>
  <si>
    <t>0,73</t>
  </si>
  <si>
    <t>0,74</t>
  </si>
  <si>
    <t>5,32</t>
  </si>
  <si>
    <t>35,23</t>
  </si>
  <si>
    <t>0,61</t>
  </si>
  <si>
    <t>0,76</t>
  </si>
  <si>
    <t>4,7</t>
  </si>
  <si>
    <t>33,3</t>
  </si>
  <si>
    <t>5,21</t>
  </si>
  <si>
    <t>35,47</t>
  </si>
  <si>
    <t>0,54</t>
  </si>
  <si>
    <t>1,21</t>
  </si>
  <si>
    <t>6,02</t>
  </si>
  <si>
    <t>34,6</t>
  </si>
  <si>
    <t>0,56</t>
  </si>
  <si>
    <t>1,05</t>
  </si>
  <si>
    <t>6,04</t>
  </si>
  <si>
    <t>36,39</t>
  </si>
  <si>
    <t>1,74</t>
  </si>
  <si>
    <t>6,11</t>
  </si>
  <si>
    <t>35,81</t>
  </si>
  <si>
    <t>1,07</t>
  </si>
  <si>
    <t>4,64</t>
  </si>
  <si>
    <t>37494,27231</t>
  </si>
  <si>
    <t>37,8408685061237</t>
  </si>
  <si>
    <t>676,37913</t>
  </si>
  <si>
    <t>0,682631563215858</t>
  </si>
  <si>
    <t>852,90186</t>
  </si>
  <si>
    <t>0,860786065296711</t>
  </si>
  <si>
    <t>4798,51825</t>
  </si>
  <si>
    <t>4,84287564301004</t>
  </si>
  <si>
    <t>Tabela 1. Spoljnotrgovinski promet Crne Gore od 2007. godine do januara 2012. godine</t>
  </si>
  <si>
    <t>Tabela 2. Uvoz Crne Gore  po kontinentima</t>
  </si>
  <si>
    <t>Tabela 3. Izvoz  Crne Gore  po kontinentima</t>
  </si>
  <si>
    <t>Tabela 4. Spoljnotrgovinski promet Crne Gore po kontinentima i odabranim zemljama za period januar 2011/2012</t>
  </si>
  <si>
    <t xml:space="preserve">Tabela 5. Spoljnotrgovinski promet po EU-27 zemljama i potpisnicama  Cefta sporazuma </t>
  </si>
  <si>
    <t>Tabela 6. Spoljnotrgovinski promet Crne Gore sa EU-27, SAD-om, Japanom i Kinom</t>
  </si>
  <si>
    <t>Vrijednost u hilj.€</t>
  </si>
  <si>
    <t>Tabela 7. Podjela izvoza po proizvodima SMTK klasifikacije za EU, Ceftu, SAD, Japan i Kinu</t>
  </si>
  <si>
    <t>Tabela 8. Podjela  uvoza  po proizvodima SMTK klasifikacije za EU, Ceftu, SAD, Japan i Kinu</t>
  </si>
  <si>
    <t>Tabela 9. Izvoz Crne Gore po odsjeku  klasifikacije SMTK</t>
  </si>
  <si>
    <t>Tabela 10. Uvoz Crne Gore po odsjeku klasifikacije SMTK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</si>
</sst>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65F91"/>
      <name val="Arial"/>
      <family val="2"/>
    </font>
    <font>
      <sz val="8"/>
      <color rgb="FF376091"/>
      <name val="Arial"/>
      <family val="2"/>
    </font>
    <font>
      <b/>
      <sz val="8"/>
      <color rgb="FF37609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44" fillId="33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4" fontId="42" fillId="33" borderId="0" xfId="0" applyNumberFormat="1" applyFont="1" applyFill="1" applyAlignment="1">
      <alignment horizontal="right" vertical="center"/>
    </xf>
    <xf numFmtId="164" fontId="43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5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2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 indent="2"/>
    </xf>
    <xf numFmtId="0" fontId="45" fillId="0" borderId="10" xfId="0" applyFont="1" applyBorder="1" applyAlignment="1">
      <alignment horizontal="right" vertical="center" wrapText="1" indent="2"/>
    </xf>
    <xf numFmtId="3" fontId="46" fillId="0" borderId="10" xfId="0" applyNumberFormat="1" applyFont="1" applyBorder="1" applyAlignment="1">
      <alignment horizontal="right" vertical="center" wrapText="1" indent="2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45" fillId="33" borderId="10" xfId="0" applyFont="1" applyFill="1" applyBorder="1" applyAlignment="1">
      <alignment horizontal="left" vertical="center" indent="1"/>
    </xf>
    <xf numFmtId="3" fontId="45" fillId="33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indent="2"/>
    </xf>
    <xf numFmtId="3" fontId="46" fillId="33" borderId="10" xfId="0" applyNumberFormat="1" applyFont="1" applyFill="1" applyBorder="1" applyAlignment="1">
      <alignment horizontal="right" vertical="center"/>
    </xf>
    <xf numFmtId="17" fontId="45" fillId="33" borderId="10" xfId="0" applyNumberFormat="1" applyFont="1" applyFill="1" applyBorder="1" applyAlignment="1">
      <alignment horizontal="center" vertical="center"/>
    </xf>
    <xf numFmtId="9" fontId="47" fillId="0" borderId="10" xfId="0" applyNumberFormat="1" applyFont="1" applyBorder="1" applyAlignment="1">
      <alignment horizontal="right" vertical="center"/>
    </xf>
    <xf numFmtId="9" fontId="46" fillId="33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right" vertical="center"/>
    </xf>
    <xf numFmtId="164" fontId="46" fillId="33" borderId="10" xfId="0" applyNumberFormat="1" applyFont="1" applyFill="1" applyBorder="1" applyAlignment="1">
      <alignment horizontal="right" vertical="center"/>
    </xf>
    <xf numFmtId="164" fontId="45" fillId="33" borderId="10" xfId="0" applyNumberFormat="1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indent="1"/>
    </xf>
    <xf numFmtId="1" fontId="45" fillId="33" borderId="10" xfId="0" applyNumberFormat="1" applyFont="1" applyFill="1" applyBorder="1" applyAlignment="1">
      <alignment horizontal="right" vertical="center"/>
    </xf>
    <xf numFmtId="1" fontId="46" fillId="33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left" vertical="center" indent="1"/>
    </xf>
    <xf numFmtId="0" fontId="45" fillId="33" borderId="10" xfId="0" applyFont="1" applyFill="1" applyBorder="1" applyAlignment="1">
      <alignment horizontal="left" vertical="center" wrapText="1" indent="1"/>
    </xf>
    <xf numFmtId="0" fontId="45" fillId="33" borderId="12" xfId="0" applyFont="1" applyFill="1" applyBorder="1" applyAlignment="1">
      <alignment horizontal="left" vertical="center" wrapText="1" inden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right" vertical="center"/>
    </xf>
    <xf numFmtId="1" fontId="45" fillId="33" borderId="13" xfId="0" applyNumberFormat="1" applyFont="1" applyFill="1" applyBorder="1" applyAlignment="1">
      <alignment horizontal="right" vertical="center"/>
    </xf>
    <xf numFmtId="16" fontId="45" fillId="33" borderId="13" xfId="0" applyNumberFormat="1" applyFont="1" applyFill="1" applyBorder="1" applyAlignment="1">
      <alignment horizontal="center" vertical="top"/>
    </xf>
    <xf numFmtId="16" fontId="49" fillId="33" borderId="11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top"/>
    </xf>
    <xf numFmtId="0" fontId="49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left" vertical="center" indent="1"/>
    </xf>
    <xf numFmtId="0" fontId="45" fillId="0" borderId="0" xfId="0" applyFont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17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" fontId="45" fillId="33" borderId="17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1" fontId="45" fillId="33" borderId="19" xfId="0" applyNumberFormat="1" applyFont="1" applyFill="1" applyBorder="1" applyAlignment="1">
      <alignment horizontal="center" vertical="center"/>
    </xf>
    <xf numFmtId="1" fontId="45" fillId="33" borderId="11" xfId="0" applyNumberFormat="1" applyFont="1" applyFill="1" applyBorder="1" applyAlignment="1">
      <alignment horizontal="center" vertical="center"/>
    </xf>
    <xf numFmtId="1" fontId="45" fillId="33" borderId="13" xfId="0" applyNumberFormat="1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5" width="19.140625" style="0" customWidth="1"/>
  </cols>
  <sheetData>
    <row r="1" spans="1:4" ht="15">
      <c r="A1" s="69" t="s">
        <v>287</v>
      </c>
      <c r="B1" s="69"/>
      <c r="C1" s="69"/>
      <c r="D1" s="69"/>
    </row>
    <row r="2" spans="1:4" ht="15" customHeight="1">
      <c r="A2" s="15" t="s">
        <v>171</v>
      </c>
      <c r="B2" s="16" t="s">
        <v>33</v>
      </c>
      <c r="C2" s="16" t="s">
        <v>32</v>
      </c>
      <c r="D2" s="17" t="s">
        <v>0</v>
      </c>
    </row>
    <row r="3" spans="1:4" ht="15" customHeight="1">
      <c r="A3" s="13">
        <v>2007</v>
      </c>
      <c r="B3" s="18">
        <v>2073093</v>
      </c>
      <c r="C3" s="18">
        <v>454739</v>
      </c>
      <c r="D3" s="18">
        <v>-1618355</v>
      </c>
    </row>
    <row r="4" spans="1:4" ht="15" customHeight="1">
      <c r="A4" s="13">
        <v>2008</v>
      </c>
      <c r="B4" s="18">
        <v>2529741</v>
      </c>
      <c r="C4" s="18">
        <v>416165</v>
      </c>
      <c r="D4" s="18">
        <v>-2113576</v>
      </c>
    </row>
    <row r="5" spans="1:4" ht="15" customHeight="1">
      <c r="A5" s="13">
        <v>2009</v>
      </c>
      <c r="B5" s="18">
        <v>1654170</v>
      </c>
      <c r="C5" s="18">
        <v>277011</v>
      </c>
      <c r="D5" s="18">
        <v>-1377159</v>
      </c>
    </row>
    <row r="6" spans="1:4" ht="15" customHeight="1">
      <c r="A6" s="13">
        <v>2010</v>
      </c>
      <c r="B6" s="19"/>
      <c r="C6" s="19"/>
      <c r="D6" s="19"/>
    </row>
    <row r="7" spans="1:4" ht="15" customHeight="1">
      <c r="A7" s="14" t="s">
        <v>1</v>
      </c>
      <c r="B7" s="20">
        <v>74054</v>
      </c>
      <c r="C7" s="20">
        <v>13566</v>
      </c>
      <c r="D7" s="20">
        <v>-60488</v>
      </c>
    </row>
    <row r="8" spans="1:4" ht="15" customHeight="1">
      <c r="A8" s="14" t="s">
        <v>2</v>
      </c>
      <c r="B8" s="20">
        <v>107057</v>
      </c>
      <c r="C8" s="20">
        <v>18624</v>
      </c>
      <c r="D8" s="20">
        <v>-88434</v>
      </c>
    </row>
    <row r="9" spans="1:4" ht="15" customHeight="1">
      <c r="A9" s="14" t="s">
        <v>3</v>
      </c>
      <c r="B9" s="20">
        <v>129785</v>
      </c>
      <c r="C9" s="20">
        <v>23591</v>
      </c>
      <c r="D9" s="20">
        <v>-106194</v>
      </c>
    </row>
    <row r="10" spans="1:4" ht="15" customHeight="1">
      <c r="A10" s="14" t="s">
        <v>4</v>
      </c>
      <c r="B10" s="20">
        <v>136810</v>
      </c>
      <c r="C10" s="20">
        <v>26030</v>
      </c>
      <c r="D10" s="20">
        <v>-110780</v>
      </c>
    </row>
    <row r="11" spans="1:4" ht="15" customHeight="1">
      <c r="A11" s="14" t="s">
        <v>5</v>
      </c>
      <c r="B11" s="20">
        <v>138117</v>
      </c>
      <c r="C11" s="20">
        <v>36010</v>
      </c>
      <c r="D11" s="20">
        <v>-102107</v>
      </c>
    </row>
    <row r="12" spans="1:4" ht="15" customHeight="1">
      <c r="A12" s="14" t="s">
        <v>6</v>
      </c>
      <c r="B12" s="20">
        <v>168997</v>
      </c>
      <c r="C12" s="20">
        <v>24372</v>
      </c>
      <c r="D12" s="20">
        <v>-144625</v>
      </c>
    </row>
    <row r="13" spans="1:4" ht="15" customHeight="1">
      <c r="A13" s="14" t="s">
        <v>7</v>
      </c>
      <c r="B13" s="20">
        <v>172865</v>
      </c>
      <c r="C13" s="20">
        <v>29635</v>
      </c>
      <c r="D13" s="20">
        <v>-143230</v>
      </c>
    </row>
    <row r="14" spans="1:4" ht="15" customHeight="1">
      <c r="A14" s="14" t="s">
        <v>8</v>
      </c>
      <c r="B14" s="20">
        <v>155789</v>
      </c>
      <c r="C14" s="20">
        <v>29794</v>
      </c>
      <c r="D14" s="20">
        <v>-125995</v>
      </c>
    </row>
    <row r="15" spans="1:4" ht="15" customHeight="1">
      <c r="A15" s="14" t="s">
        <v>9</v>
      </c>
      <c r="B15" s="20">
        <v>142459</v>
      </c>
      <c r="C15" s="20">
        <v>27480</v>
      </c>
      <c r="D15" s="20">
        <v>-114979</v>
      </c>
    </row>
    <row r="16" spans="1:4" ht="15" customHeight="1">
      <c r="A16" s="14" t="s">
        <v>10</v>
      </c>
      <c r="B16" s="20">
        <v>138681</v>
      </c>
      <c r="C16" s="20">
        <v>28799</v>
      </c>
      <c r="D16" s="20">
        <v>-109882</v>
      </c>
    </row>
    <row r="17" spans="1:4" ht="15" customHeight="1">
      <c r="A17" s="14" t="s">
        <v>11</v>
      </c>
      <c r="B17" s="20">
        <v>143638</v>
      </c>
      <c r="C17" s="20">
        <v>42931</v>
      </c>
      <c r="D17" s="20">
        <v>-100706</v>
      </c>
    </row>
    <row r="18" spans="1:4" ht="15" customHeight="1">
      <c r="A18" s="14" t="s">
        <v>12</v>
      </c>
      <c r="B18" s="20">
        <v>149078</v>
      </c>
      <c r="C18" s="20">
        <v>29535</v>
      </c>
      <c r="D18" s="20">
        <v>-119542</v>
      </c>
    </row>
    <row r="19" spans="1:4" ht="15" customHeight="1">
      <c r="A19" s="13">
        <v>2011</v>
      </c>
      <c r="B19" s="20"/>
      <c r="C19" s="20"/>
      <c r="D19" s="20"/>
    </row>
    <row r="20" spans="1:4" ht="15" customHeight="1">
      <c r="A20" s="14" t="s">
        <v>13</v>
      </c>
      <c r="B20" s="20">
        <v>85413</v>
      </c>
      <c r="C20" s="20">
        <v>37466</v>
      </c>
      <c r="D20" s="20">
        <f>C20-B20</f>
        <v>-47947</v>
      </c>
    </row>
    <row r="21" spans="1:4" ht="15" customHeight="1">
      <c r="A21" s="14" t="s">
        <v>14</v>
      </c>
      <c r="B21" s="20">
        <v>117800</v>
      </c>
      <c r="C21" s="20">
        <v>31708</v>
      </c>
      <c r="D21" s="20">
        <f aca="true" t="shared" si="0" ref="D21:D31">C21-B21</f>
        <v>-86092</v>
      </c>
    </row>
    <row r="22" spans="1:4" ht="15" customHeight="1">
      <c r="A22" s="14" t="s">
        <v>25</v>
      </c>
      <c r="B22" s="20">
        <v>149753</v>
      </c>
      <c r="C22" s="20">
        <v>42032</v>
      </c>
      <c r="D22" s="20">
        <f t="shared" si="0"/>
        <v>-107721</v>
      </c>
    </row>
    <row r="23" spans="1:4" ht="15" customHeight="1">
      <c r="A23" s="14" t="s">
        <v>4</v>
      </c>
      <c r="B23" s="20">
        <v>145865</v>
      </c>
      <c r="C23" s="20">
        <v>35787</v>
      </c>
      <c r="D23" s="20">
        <f t="shared" si="0"/>
        <v>-110078</v>
      </c>
    </row>
    <row r="24" spans="1:4" ht="15" customHeight="1">
      <c r="A24" s="14" t="s">
        <v>26</v>
      </c>
      <c r="B24" s="20">
        <v>159550</v>
      </c>
      <c r="C24" s="20">
        <v>33502</v>
      </c>
      <c r="D24" s="20">
        <f t="shared" si="0"/>
        <v>-126048</v>
      </c>
    </row>
    <row r="25" spans="1:4" ht="15" customHeight="1">
      <c r="A25" s="14" t="s">
        <v>27</v>
      </c>
      <c r="B25" s="20">
        <v>184966</v>
      </c>
      <c r="C25" s="20">
        <v>32973</v>
      </c>
      <c r="D25" s="20">
        <f t="shared" si="0"/>
        <v>-151993</v>
      </c>
    </row>
    <row r="26" spans="1:4" ht="15" customHeight="1">
      <c r="A26" s="14" t="s">
        <v>28</v>
      </c>
      <c r="B26" s="20">
        <v>175867</v>
      </c>
      <c r="C26" s="20">
        <v>33999</v>
      </c>
      <c r="D26" s="20">
        <f t="shared" si="0"/>
        <v>-141868</v>
      </c>
    </row>
    <row r="27" spans="1:4" ht="15" customHeight="1">
      <c r="A27" s="14" t="s">
        <v>29</v>
      </c>
      <c r="B27" s="20">
        <v>172497</v>
      </c>
      <c r="C27" s="20">
        <v>42007</v>
      </c>
      <c r="D27" s="20">
        <f t="shared" si="0"/>
        <v>-130490</v>
      </c>
    </row>
    <row r="28" spans="1:4" ht="15" customHeight="1">
      <c r="A28" s="14" t="s">
        <v>30</v>
      </c>
      <c r="B28" s="20">
        <v>173058</v>
      </c>
      <c r="C28" s="20">
        <v>42381</v>
      </c>
      <c r="D28" s="20">
        <f t="shared" si="0"/>
        <v>-130677</v>
      </c>
    </row>
    <row r="29" spans="1:4" ht="15" customHeight="1">
      <c r="A29" s="14" t="s">
        <v>15</v>
      </c>
      <c r="B29" s="20">
        <v>151567</v>
      </c>
      <c r="C29" s="20">
        <v>48328</v>
      </c>
      <c r="D29" s="20">
        <f t="shared" si="0"/>
        <v>-103239</v>
      </c>
    </row>
    <row r="30" spans="1:4" ht="15" customHeight="1">
      <c r="A30" s="14" t="s">
        <v>16</v>
      </c>
      <c r="B30" s="20">
        <v>143488</v>
      </c>
      <c r="C30" s="20">
        <v>37879</v>
      </c>
      <c r="D30" s="20">
        <f t="shared" si="0"/>
        <v>-105609</v>
      </c>
    </row>
    <row r="31" spans="1:4" ht="15" customHeight="1">
      <c r="A31" s="14" t="s">
        <v>17</v>
      </c>
      <c r="B31" s="20">
        <v>163363</v>
      </c>
      <c r="C31" s="20">
        <v>36325</v>
      </c>
      <c r="D31" s="20">
        <f t="shared" si="0"/>
        <v>-127038</v>
      </c>
    </row>
    <row r="32" spans="1:4" ht="15" customHeight="1">
      <c r="A32" s="13">
        <v>2012</v>
      </c>
      <c r="B32" s="18"/>
      <c r="C32" s="18"/>
      <c r="D32" s="18"/>
    </row>
    <row r="33" spans="1:4" ht="15" customHeight="1">
      <c r="A33" s="14" t="s">
        <v>13</v>
      </c>
      <c r="B33" s="20">
        <v>99084.06912999999</v>
      </c>
      <c r="C33" s="20">
        <v>27322.64652</v>
      </c>
      <c r="D33" s="20">
        <f>C33-B33</f>
        <v>-71761.42261</v>
      </c>
    </row>
    <row r="34" spans="1:4" ht="15" customHeight="1">
      <c r="A34" s="1"/>
      <c r="B34" s="2"/>
      <c r="C34" s="2"/>
      <c r="D34" s="2"/>
    </row>
    <row r="35" spans="1:4" ht="15" customHeight="1">
      <c r="A35" s="1"/>
      <c r="B35" s="2"/>
      <c r="C35" s="2"/>
      <c r="D35" s="2"/>
    </row>
    <row r="36" spans="1:4" ht="15">
      <c r="A36" s="1"/>
      <c r="B36" s="2"/>
      <c r="C36" s="2"/>
      <c r="D36" s="2"/>
    </row>
    <row r="37" spans="1:4" ht="15">
      <c r="A37" s="1"/>
      <c r="B37" s="2"/>
      <c r="C37" s="2"/>
      <c r="D37" s="2"/>
    </row>
    <row r="38" spans="1:4" ht="15">
      <c r="A38" s="1"/>
      <c r="B38" s="2"/>
      <c r="C38" s="2"/>
      <c r="D38" s="2"/>
    </row>
    <row r="39" spans="1:4" ht="15">
      <c r="A39" s="1"/>
      <c r="B39" s="2"/>
      <c r="C39" s="2"/>
      <c r="D39" s="2"/>
    </row>
    <row r="40" spans="1:4" ht="15">
      <c r="A40" s="1"/>
      <c r="B40" s="2"/>
      <c r="C40" s="2"/>
      <c r="D40" s="2"/>
    </row>
    <row r="41" spans="1:4" ht="15">
      <c r="A41" s="1"/>
      <c r="B41" s="2"/>
      <c r="C41" s="2"/>
      <c r="D41" s="2"/>
    </row>
    <row r="42" spans="1:4" ht="15">
      <c r="A42" s="1"/>
      <c r="B42" s="2"/>
      <c r="C42" s="2"/>
      <c r="D42" s="2"/>
    </row>
    <row r="43" spans="1:4" ht="15">
      <c r="A43" s="1"/>
      <c r="B43" s="2"/>
      <c r="C43" s="2"/>
      <c r="D4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47.57421875" style="25" customWidth="1"/>
    <col min="2" max="6" width="10.140625" style="0" customWidth="1"/>
    <col min="7" max="8" width="10.140625" style="6" customWidth="1"/>
    <col min="9" max="9" width="10.140625" style="0" customWidth="1"/>
  </cols>
  <sheetData>
    <row r="1" spans="1:9" ht="15">
      <c r="A1" s="74" t="s">
        <v>297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51" t="s">
        <v>96</v>
      </c>
      <c r="B2" s="92">
        <v>2009</v>
      </c>
      <c r="C2" s="75">
        <v>2010</v>
      </c>
      <c r="D2" s="60" t="s">
        <v>97</v>
      </c>
      <c r="E2" s="75">
        <v>2011</v>
      </c>
      <c r="F2" s="60" t="s">
        <v>97</v>
      </c>
      <c r="G2" s="59" t="s">
        <v>13</v>
      </c>
      <c r="H2" s="59" t="s">
        <v>13</v>
      </c>
      <c r="I2" s="60" t="s">
        <v>97</v>
      </c>
    </row>
    <row r="3" spans="1:9" ht="15">
      <c r="A3" s="60" t="s">
        <v>176</v>
      </c>
      <c r="B3" s="93"/>
      <c r="C3" s="87"/>
      <c r="D3" s="68">
        <v>2010</v>
      </c>
      <c r="E3" s="88"/>
      <c r="F3" s="66">
        <v>2011</v>
      </c>
      <c r="G3" s="90">
        <v>2011</v>
      </c>
      <c r="H3" s="90">
        <v>2012</v>
      </c>
      <c r="I3" s="64">
        <v>40920</v>
      </c>
    </row>
    <row r="4" spans="1:9" ht="15">
      <c r="A4" s="72"/>
      <c r="B4" s="93"/>
      <c r="C4" s="87"/>
      <c r="D4" s="67">
        <v>2009</v>
      </c>
      <c r="E4" s="88"/>
      <c r="F4" s="65">
        <v>2010</v>
      </c>
      <c r="G4" s="91"/>
      <c r="H4" s="91"/>
      <c r="I4" s="63">
        <v>40919</v>
      </c>
    </row>
    <row r="5" spans="1:10" ht="15">
      <c r="A5" s="73" t="s">
        <v>88</v>
      </c>
      <c r="B5" s="27">
        <v>1654170</v>
      </c>
      <c r="C5" s="27">
        <v>1657329</v>
      </c>
      <c r="D5" s="61">
        <v>65</v>
      </c>
      <c r="E5" s="27">
        <v>1823189</v>
      </c>
      <c r="F5" s="61">
        <v>110</v>
      </c>
      <c r="G5" s="27">
        <v>85412.65917</v>
      </c>
      <c r="H5" s="27">
        <v>99084.06913</v>
      </c>
      <c r="I5" s="62">
        <f>H5/G5*100</f>
        <v>116.0063040922181</v>
      </c>
      <c r="J5" s="11"/>
    </row>
    <row r="6" spans="1:9" ht="15">
      <c r="A6" s="26" t="s">
        <v>98</v>
      </c>
      <c r="B6" s="27">
        <v>312835</v>
      </c>
      <c r="C6" s="27">
        <v>324209</v>
      </c>
      <c r="D6" s="29">
        <v>95</v>
      </c>
      <c r="E6" s="27">
        <v>351797</v>
      </c>
      <c r="F6" s="28">
        <v>109</v>
      </c>
      <c r="G6" s="27">
        <f>SUM(G7:G16)</f>
        <v>18859.241079999996</v>
      </c>
      <c r="H6" s="27">
        <f>SUM(H7:H16)</f>
        <v>17325.17639</v>
      </c>
      <c r="I6" s="42">
        <f aca="true" t="shared" si="0" ref="I6:I69">H6/G6*100</f>
        <v>91.86571355924362</v>
      </c>
    </row>
    <row r="7" spans="1:9" ht="15">
      <c r="A7" s="41" t="s">
        <v>99</v>
      </c>
      <c r="B7" s="31">
        <v>16174</v>
      </c>
      <c r="C7" s="31">
        <v>21784</v>
      </c>
      <c r="D7" s="29">
        <v>101</v>
      </c>
      <c r="E7" s="31">
        <v>25509</v>
      </c>
      <c r="F7" s="29">
        <v>117</v>
      </c>
      <c r="G7" s="31">
        <v>1333.3213799999999</v>
      </c>
      <c r="H7" s="31">
        <v>1461.70457</v>
      </c>
      <c r="I7" s="43">
        <f t="shared" si="0"/>
        <v>109.62882557242128</v>
      </c>
    </row>
    <row r="8" spans="1:9" ht="15">
      <c r="A8" s="41" t="s">
        <v>100</v>
      </c>
      <c r="B8" s="31">
        <v>76611</v>
      </c>
      <c r="C8" s="31">
        <v>76026</v>
      </c>
      <c r="D8" s="29">
        <v>97</v>
      </c>
      <c r="E8" s="31">
        <v>74023</v>
      </c>
      <c r="F8" s="29">
        <v>97</v>
      </c>
      <c r="G8" s="31">
        <v>4885.95667</v>
      </c>
      <c r="H8" s="31">
        <v>5251.30745</v>
      </c>
      <c r="I8" s="43">
        <f t="shared" si="0"/>
        <v>107.47756897320173</v>
      </c>
    </row>
    <row r="9" spans="1:9" ht="15">
      <c r="A9" s="41" t="s">
        <v>101</v>
      </c>
      <c r="B9" s="31">
        <v>38414</v>
      </c>
      <c r="C9" s="31">
        <v>40768</v>
      </c>
      <c r="D9" s="29">
        <v>89</v>
      </c>
      <c r="E9" s="31">
        <v>46664</v>
      </c>
      <c r="F9" s="29">
        <v>114</v>
      </c>
      <c r="G9" s="31">
        <v>2438.01892</v>
      </c>
      <c r="H9" s="31">
        <v>2255.04406</v>
      </c>
      <c r="I9" s="43">
        <f t="shared" si="0"/>
        <v>92.49493683174535</v>
      </c>
    </row>
    <row r="10" spans="1:9" ht="15">
      <c r="A10" s="41" t="s">
        <v>102</v>
      </c>
      <c r="B10" s="31">
        <v>9116</v>
      </c>
      <c r="C10" s="31">
        <v>9606</v>
      </c>
      <c r="D10" s="29">
        <v>92</v>
      </c>
      <c r="E10" s="31">
        <v>10585</v>
      </c>
      <c r="F10" s="29">
        <v>110</v>
      </c>
      <c r="G10" s="31">
        <v>560.25304</v>
      </c>
      <c r="H10" s="31">
        <v>447.66292</v>
      </c>
      <c r="I10" s="43">
        <f t="shared" si="0"/>
        <v>79.9037020843296</v>
      </c>
    </row>
    <row r="11" spans="1:9" ht="15">
      <c r="A11" s="41" t="s">
        <v>103</v>
      </c>
      <c r="B11" s="31">
        <v>50465</v>
      </c>
      <c r="C11" s="31">
        <v>46581</v>
      </c>
      <c r="D11" s="29">
        <v>88</v>
      </c>
      <c r="E11" s="31">
        <v>57062</v>
      </c>
      <c r="F11" s="29">
        <v>123</v>
      </c>
      <c r="G11" s="31">
        <v>3185.3257799999997</v>
      </c>
      <c r="H11" s="31">
        <v>2443.02427</v>
      </c>
      <c r="I11" s="43">
        <f t="shared" si="0"/>
        <v>76.69621378570578</v>
      </c>
    </row>
    <row r="12" spans="1:9" ht="15">
      <c r="A12" s="41" t="s">
        <v>104</v>
      </c>
      <c r="B12" s="31">
        <v>37741</v>
      </c>
      <c r="C12" s="31">
        <v>33799</v>
      </c>
      <c r="D12" s="29">
        <v>90</v>
      </c>
      <c r="E12" s="31">
        <v>38672</v>
      </c>
      <c r="F12" s="29">
        <v>114</v>
      </c>
      <c r="G12" s="31">
        <v>1821.37833</v>
      </c>
      <c r="H12" s="31">
        <v>1337.07076</v>
      </c>
      <c r="I12" s="43">
        <f t="shared" si="0"/>
        <v>73.40983133361425</v>
      </c>
    </row>
    <row r="13" spans="1:9" ht="15">
      <c r="A13" s="41" t="s">
        <v>105</v>
      </c>
      <c r="B13" s="31">
        <v>9667</v>
      </c>
      <c r="C13" s="31">
        <v>9948</v>
      </c>
      <c r="D13" s="29">
        <v>90</v>
      </c>
      <c r="E13" s="31">
        <v>12825</v>
      </c>
      <c r="F13" s="29">
        <v>129</v>
      </c>
      <c r="G13" s="31">
        <v>505.47659999999996</v>
      </c>
      <c r="H13" s="31">
        <v>531.62463</v>
      </c>
      <c r="I13" s="43">
        <f t="shared" si="0"/>
        <v>105.17294569125457</v>
      </c>
    </row>
    <row r="14" spans="1:9" ht="15">
      <c r="A14" s="41" t="s">
        <v>106</v>
      </c>
      <c r="B14" s="31">
        <v>39111</v>
      </c>
      <c r="C14" s="31">
        <v>47669</v>
      </c>
      <c r="D14" s="29">
        <v>117</v>
      </c>
      <c r="E14" s="31">
        <v>44512</v>
      </c>
      <c r="F14" s="29">
        <v>93</v>
      </c>
      <c r="G14" s="31">
        <v>2376.01812</v>
      </c>
      <c r="H14" s="31">
        <v>1709.85765</v>
      </c>
      <c r="I14" s="43">
        <f t="shared" si="0"/>
        <v>71.96315699814612</v>
      </c>
    </row>
    <row r="15" spans="1:9" ht="15">
      <c r="A15" s="41" t="s">
        <v>107</v>
      </c>
      <c r="B15" s="31">
        <v>11943</v>
      </c>
      <c r="C15" s="31">
        <v>13670</v>
      </c>
      <c r="D15" s="29">
        <v>88</v>
      </c>
      <c r="E15" s="31">
        <v>16367</v>
      </c>
      <c r="F15" s="29">
        <v>120</v>
      </c>
      <c r="G15" s="31">
        <v>790.23911</v>
      </c>
      <c r="H15" s="31">
        <v>919.27804</v>
      </c>
      <c r="I15" s="43">
        <f t="shared" si="0"/>
        <v>116.32909942915886</v>
      </c>
    </row>
    <row r="16" spans="1:9" ht="15">
      <c r="A16" s="41" t="s">
        <v>108</v>
      </c>
      <c r="B16" s="31">
        <v>23594</v>
      </c>
      <c r="C16" s="31">
        <v>24357</v>
      </c>
      <c r="D16" s="29">
        <v>104</v>
      </c>
      <c r="E16" s="31">
        <v>25578</v>
      </c>
      <c r="F16" s="29">
        <v>105</v>
      </c>
      <c r="G16" s="31">
        <v>963.25313</v>
      </c>
      <c r="H16" s="31">
        <v>968.60204</v>
      </c>
      <c r="I16" s="43">
        <f t="shared" si="0"/>
        <v>100.55529640479858</v>
      </c>
    </row>
    <row r="17" spans="1:9" ht="15">
      <c r="A17" s="26" t="s">
        <v>109</v>
      </c>
      <c r="B17" s="27">
        <v>66878</v>
      </c>
      <c r="C17" s="27">
        <v>63930</v>
      </c>
      <c r="D17" s="28">
        <v>86</v>
      </c>
      <c r="E17" s="27">
        <v>65843</v>
      </c>
      <c r="F17" s="28">
        <v>103</v>
      </c>
      <c r="G17" s="27">
        <f>SUM(G18:G19)</f>
        <v>1857.18136</v>
      </c>
      <c r="H17" s="27">
        <f>SUM(H18:H19)</f>
        <v>2154.12017</v>
      </c>
      <c r="I17" s="42">
        <f t="shared" si="0"/>
        <v>115.98868136389223</v>
      </c>
    </row>
    <row r="18" spans="1:9" ht="15">
      <c r="A18" s="30" t="s">
        <v>110</v>
      </c>
      <c r="B18" s="31">
        <v>46411</v>
      </c>
      <c r="C18" s="31">
        <v>46352</v>
      </c>
      <c r="D18" s="29">
        <v>82</v>
      </c>
      <c r="E18" s="31">
        <v>50933</v>
      </c>
      <c r="F18" s="29">
        <v>110</v>
      </c>
      <c r="G18" s="31">
        <v>1522.02059</v>
      </c>
      <c r="H18" s="31">
        <v>1727.93705</v>
      </c>
      <c r="I18" s="43">
        <f t="shared" si="0"/>
        <v>113.52915074558878</v>
      </c>
    </row>
    <row r="19" spans="1:9" ht="15">
      <c r="A19" s="30" t="s">
        <v>111</v>
      </c>
      <c r="B19" s="31">
        <v>20467</v>
      </c>
      <c r="C19" s="31">
        <v>17578</v>
      </c>
      <c r="D19" s="29">
        <v>97</v>
      </c>
      <c r="E19" s="31">
        <v>14910</v>
      </c>
      <c r="F19" s="29">
        <v>85</v>
      </c>
      <c r="G19" s="31">
        <v>335.16077</v>
      </c>
      <c r="H19" s="31">
        <v>426.18312</v>
      </c>
      <c r="I19" s="43">
        <f t="shared" si="0"/>
        <v>127.15781742594754</v>
      </c>
    </row>
    <row r="20" spans="1:9" ht="15">
      <c r="A20" s="26" t="s">
        <v>112</v>
      </c>
      <c r="B20" s="27">
        <v>37842</v>
      </c>
      <c r="C20" s="27">
        <v>70243</v>
      </c>
      <c r="D20" s="28">
        <v>61</v>
      </c>
      <c r="E20" s="27">
        <v>84420</v>
      </c>
      <c r="F20" s="28">
        <v>120</v>
      </c>
      <c r="G20" s="27">
        <f>SUM(G21:G29)</f>
        <v>5538.633919999999</v>
      </c>
      <c r="H20" s="27">
        <f>SUM(H21:H29)</f>
        <v>4773.3892</v>
      </c>
      <c r="I20" s="42">
        <f t="shared" si="0"/>
        <v>86.18351147497395</v>
      </c>
    </row>
    <row r="21" spans="1:9" ht="15">
      <c r="A21" s="30" t="s">
        <v>113</v>
      </c>
      <c r="B21" s="29">
        <v>37</v>
      </c>
      <c r="C21" s="29">
        <v>86</v>
      </c>
      <c r="D21" s="29">
        <v>0</v>
      </c>
      <c r="E21" s="29">
        <v>0</v>
      </c>
      <c r="F21" s="29">
        <v>0</v>
      </c>
      <c r="G21" s="31">
        <v>0</v>
      </c>
      <c r="H21" s="31">
        <v>0</v>
      </c>
      <c r="I21" s="43">
        <v>0</v>
      </c>
    </row>
    <row r="22" spans="1:9" ht="15">
      <c r="A22" s="30" t="s">
        <v>114</v>
      </c>
      <c r="B22" s="29">
        <v>519</v>
      </c>
      <c r="C22" s="29">
        <v>810</v>
      </c>
      <c r="D22" s="29">
        <v>121</v>
      </c>
      <c r="E22" s="29">
        <v>603</v>
      </c>
      <c r="F22" s="29">
        <v>74</v>
      </c>
      <c r="G22" s="31">
        <v>57.27378</v>
      </c>
      <c r="H22" s="31">
        <v>13.38686</v>
      </c>
      <c r="I22" s="43">
        <f t="shared" si="0"/>
        <v>23.37345291335756</v>
      </c>
    </row>
    <row r="23" spans="1:9" ht="15">
      <c r="A23" s="30" t="s">
        <v>115</v>
      </c>
      <c r="B23" s="29">
        <v>293</v>
      </c>
      <c r="C23" s="29">
        <v>61</v>
      </c>
      <c r="D23" s="29">
        <v>90</v>
      </c>
      <c r="E23" s="29">
        <v>162</v>
      </c>
      <c r="F23" s="29">
        <v>266</v>
      </c>
      <c r="G23" s="31">
        <v>0.35925999999999997</v>
      </c>
      <c r="H23" s="31">
        <v>0.030510000000000002</v>
      </c>
      <c r="I23" s="43">
        <f t="shared" si="0"/>
        <v>8.49245671658409</v>
      </c>
    </row>
    <row r="24" spans="1:9" ht="15">
      <c r="A24" s="30" t="s">
        <v>116</v>
      </c>
      <c r="B24" s="31">
        <v>5780</v>
      </c>
      <c r="C24" s="31">
        <v>7337</v>
      </c>
      <c r="D24" s="29">
        <v>51</v>
      </c>
      <c r="E24" s="31">
        <v>6497</v>
      </c>
      <c r="F24" s="29">
        <v>89</v>
      </c>
      <c r="G24" s="31">
        <v>253.95868</v>
      </c>
      <c r="H24" s="31">
        <v>747.1869300000001</v>
      </c>
      <c r="I24" s="43">
        <f t="shared" si="0"/>
        <v>294.2159448930826</v>
      </c>
    </row>
    <row r="25" spans="1:9" ht="15">
      <c r="A25" s="30" t="s">
        <v>117</v>
      </c>
      <c r="B25" s="29">
        <v>7</v>
      </c>
      <c r="C25" s="29">
        <v>6</v>
      </c>
      <c r="D25" s="29">
        <v>159</v>
      </c>
      <c r="E25" s="29">
        <v>8</v>
      </c>
      <c r="F25" s="29">
        <v>127</v>
      </c>
      <c r="G25" s="31">
        <v>0</v>
      </c>
      <c r="H25" s="31">
        <v>0.038020000000000005</v>
      </c>
      <c r="I25" s="43">
        <v>0</v>
      </c>
    </row>
    <row r="26" spans="1:9" ht="15">
      <c r="A26" s="30" t="s">
        <v>118</v>
      </c>
      <c r="B26" s="29">
        <v>626</v>
      </c>
      <c r="C26" s="29">
        <v>430</v>
      </c>
      <c r="D26" s="29">
        <v>143</v>
      </c>
      <c r="E26" s="29">
        <v>508</v>
      </c>
      <c r="F26" s="29">
        <v>118</v>
      </c>
      <c r="G26" s="31">
        <v>136.89970000000002</v>
      </c>
      <c r="H26" s="31">
        <v>76.62893</v>
      </c>
      <c r="I26" s="43">
        <f t="shared" si="0"/>
        <v>55.974505422583086</v>
      </c>
    </row>
    <row r="27" spans="1:9" ht="15">
      <c r="A27" s="30" t="s">
        <v>119</v>
      </c>
      <c r="B27" s="31">
        <v>3917</v>
      </c>
      <c r="C27" s="31">
        <v>3398</v>
      </c>
      <c r="D27" s="29">
        <v>50</v>
      </c>
      <c r="E27" s="31">
        <v>3320</v>
      </c>
      <c r="F27" s="29">
        <v>98</v>
      </c>
      <c r="G27" s="31">
        <v>103.76550999999999</v>
      </c>
      <c r="H27" s="31">
        <v>173.0915</v>
      </c>
      <c r="I27" s="43">
        <f t="shared" si="0"/>
        <v>166.8102435963549</v>
      </c>
    </row>
    <row r="28" spans="1:9" ht="15">
      <c r="A28" s="30" t="s">
        <v>120</v>
      </c>
      <c r="B28" s="31">
        <v>21868</v>
      </c>
      <c r="C28" s="31">
        <v>53470</v>
      </c>
      <c r="D28" s="29">
        <v>60</v>
      </c>
      <c r="E28" s="31">
        <v>67708</v>
      </c>
      <c r="F28" s="29">
        <v>127</v>
      </c>
      <c r="G28" s="31">
        <v>4584.05812</v>
      </c>
      <c r="H28" s="31">
        <v>3492.48767</v>
      </c>
      <c r="I28" s="43">
        <f t="shared" si="0"/>
        <v>76.18768302178508</v>
      </c>
    </row>
    <row r="29" spans="1:9" ht="15">
      <c r="A29" s="30" t="s">
        <v>121</v>
      </c>
      <c r="B29" s="31">
        <v>4794</v>
      </c>
      <c r="C29" s="31">
        <v>4645</v>
      </c>
      <c r="D29" s="29">
        <v>88</v>
      </c>
      <c r="E29" s="31">
        <v>5614</v>
      </c>
      <c r="F29" s="29">
        <v>121</v>
      </c>
      <c r="G29" s="31">
        <v>402.31887</v>
      </c>
      <c r="H29" s="31">
        <v>270.53878000000003</v>
      </c>
      <c r="I29" s="43">
        <f t="shared" si="0"/>
        <v>67.24486475118606</v>
      </c>
    </row>
    <row r="30" spans="1:9" ht="15">
      <c r="A30" s="26" t="s">
        <v>122</v>
      </c>
      <c r="B30" s="27">
        <v>208057</v>
      </c>
      <c r="C30" s="27">
        <v>209660</v>
      </c>
      <c r="D30" s="29">
        <v>58</v>
      </c>
      <c r="E30" s="27">
        <v>330663</v>
      </c>
      <c r="F30" s="28">
        <v>158</v>
      </c>
      <c r="G30" s="27">
        <f>SUM(G31:G34)</f>
        <v>14363.3546</v>
      </c>
      <c r="H30" s="27">
        <f>SUM(H31:H34)</f>
        <v>32546.543980000002</v>
      </c>
      <c r="I30" s="42">
        <f t="shared" si="0"/>
        <v>226.59430812910517</v>
      </c>
    </row>
    <row r="31" spans="1:9" ht="15">
      <c r="A31" s="30" t="s">
        <v>123</v>
      </c>
      <c r="B31" s="29">
        <v>526</v>
      </c>
      <c r="C31" s="29">
        <v>333</v>
      </c>
      <c r="D31" s="29">
        <v>44</v>
      </c>
      <c r="E31" s="29">
        <v>419</v>
      </c>
      <c r="F31" s="29">
        <v>126</v>
      </c>
      <c r="G31" s="31">
        <v>22.07557</v>
      </c>
      <c r="H31" s="31">
        <v>30.57086</v>
      </c>
      <c r="I31" s="43">
        <f t="shared" si="0"/>
        <v>138.48276624340846</v>
      </c>
    </row>
    <row r="32" spans="1:9" ht="15">
      <c r="A32" s="30" t="s">
        <v>124</v>
      </c>
      <c r="B32" s="31">
        <v>130964</v>
      </c>
      <c r="C32" s="31">
        <v>166165</v>
      </c>
      <c r="D32" s="29">
        <v>57</v>
      </c>
      <c r="E32" s="31">
        <v>207302</v>
      </c>
      <c r="F32" s="29">
        <v>125</v>
      </c>
      <c r="G32" s="31">
        <v>8965.77407</v>
      </c>
      <c r="H32" s="31">
        <v>17050.62679</v>
      </c>
      <c r="I32" s="43">
        <f t="shared" si="0"/>
        <v>190.17462024893516</v>
      </c>
    </row>
    <row r="33" spans="1:9" ht="15">
      <c r="A33" s="30" t="s">
        <v>125</v>
      </c>
      <c r="B33" s="31">
        <v>8418</v>
      </c>
      <c r="C33" s="31">
        <v>12890</v>
      </c>
      <c r="D33" s="29">
        <v>60</v>
      </c>
      <c r="E33" s="31">
        <v>13987</v>
      </c>
      <c r="F33" s="29">
        <v>109</v>
      </c>
      <c r="G33" s="31">
        <v>1123.09149</v>
      </c>
      <c r="H33" s="31">
        <v>1094.6766200000002</v>
      </c>
      <c r="I33" s="43">
        <f t="shared" si="0"/>
        <v>97.46994165185956</v>
      </c>
    </row>
    <row r="34" spans="1:9" ht="15">
      <c r="A34" s="30" t="s">
        <v>126</v>
      </c>
      <c r="B34" s="31">
        <v>68148</v>
      </c>
      <c r="C34" s="31">
        <v>30272</v>
      </c>
      <c r="D34" s="29">
        <v>60</v>
      </c>
      <c r="E34" s="31">
        <v>108954</v>
      </c>
      <c r="F34" s="29">
        <v>360</v>
      </c>
      <c r="G34" s="31">
        <v>4252.4134699999995</v>
      </c>
      <c r="H34" s="31">
        <v>14370.66971</v>
      </c>
      <c r="I34" s="43">
        <f t="shared" si="0"/>
        <v>337.94149631456236</v>
      </c>
    </row>
    <row r="35" spans="1:9" ht="15">
      <c r="A35" s="26" t="s">
        <v>127</v>
      </c>
      <c r="B35" s="27">
        <v>12454</v>
      </c>
      <c r="C35" s="27">
        <v>12568</v>
      </c>
      <c r="D35" s="28">
        <v>84</v>
      </c>
      <c r="E35" s="27">
        <v>14844</v>
      </c>
      <c r="F35" s="28">
        <v>118</v>
      </c>
      <c r="G35" s="27">
        <f>SUM(G36:G38)</f>
        <v>960.6262999999999</v>
      </c>
      <c r="H35" s="27">
        <f>SUM(H36:H38)</f>
        <v>494.40607</v>
      </c>
      <c r="I35" s="42">
        <f t="shared" si="0"/>
        <v>51.46705539917031</v>
      </c>
    </row>
    <row r="36" spans="1:9" ht="15">
      <c r="A36" s="30" t="s">
        <v>128</v>
      </c>
      <c r="B36" s="29">
        <v>802</v>
      </c>
      <c r="C36" s="29">
        <v>602</v>
      </c>
      <c r="D36" s="29">
        <v>139</v>
      </c>
      <c r="E36" s="29">
        <v>564</v>
      </c>
      <c r="F36" s="29">
        <v>94</v>
      </c>
      <c r="G36" s="31">
        <v>38.20611</v>
      </c>
      <c r="H36" s="31">
        <v>27.289009999999998</v>
      </c>
      <c r="I36" s="43">
        <f t="shared" si="0"/>
        <v>71.42577456851795</v>
      </c>
    </row>
    <row r="37" spans="1:9" ht="15">
      <c r="A37" s="30" t="s">
        <v>129</v>
      </c>
      <c r="B37" s="31">
        <v>11164</v>
      </c>
      <c r="C37" s="31">
        <v>11532</v>
      </c>
      <c r="D37" s="29">
        <v>81</v>
      </c>
      <c r="E37" s="31">
        <v>13814</v>
      </c>
      <c r="F37" s="29">
        <v>120</v>
      </c>
      <c r="G37" s="31">
        <v>904.7062199999999</v>
      </c>
      <c r="H37" s="31">
        <v>453.61404999999996</v>
      </c>
      <c r="I37" s="43">
        <f t="shared" si="0"/>
        <v>50.13937563068816</v>
      </c>
    </row>
    <row r="38" spans="1:9" ht="15">
      <c r="A38" s="30" t="s">
        <v>130</v>
      </c>
      <c r="B38" s="29">
        <v>488</v>
      </c>
      <c r="C38" s="29">
        <v>434</v>
      </c>
      <c r="D38" s="29">
        <v>86</v>
      </c>
      <c r="E38" s="29">
        <v>465</v>
      </c>
      <c r="F38" s="29">
        <v>107</v>
      </c>
      <c r="G38" s="31">
        <v>17.71397</v>
      </c>
      <c r="H38" s="31">
        <v>13.50301</v>
      </c>
      <c r="I38" s="43">
        <f t="shared" si="0"/>
        <v>76.228027935014</v>
      </c>
    </row>
    <row r="39" spans="1:9" ht="15">
      <c r="A39" s="26" t="s">
        <v>131</v>
      </c>
      <c r="B39" s="27">
        <v>167918</v>
      </c>
      <c r="C39" s="27">
        <v>162956</v>
      </c>
      <c r="D39" s="28">
        <v>89</v>
      </c>
      <c r="E39" s="27">
        <v>169588</v>
      </c>
      <c r="F39" s="28">
        <v>104</v>
      </c>
      <c r="G39" s="27">
        <f>SUM(G40:G48)</f>
        <v>7074.41669</v>
      </c>
      <c r="H39" s="27">
        <f>SUM(H40:H48)</f>
        <v>7781.891799999999</v>
      </c>
      <c r="I39" s="42">
        <f t="shared" si="0"/>
        <v>110.00047270328375</v>
      </c>
    </row>
    <row r="40" spans="1:9" ht="15">
      <c r="A40" s="30" t="s">
        <v>132</v>
      </c>
      <c r="B40" s="31">
        <v>2511</v>
      </c>
      <c r="C40" s="31">
        <v>2030</v>
      </c>
      <c r="D40" s="29">
        <v>107</v>
      </c>
      <c r="E40" s="31">
        <v>2167</v>
      </c>
      <c r="F40" s="29">
        <v>107</v>
      </c>
      <c r="G40" s="31">
        <v>151.39838</v>
      </c>
      <c r="H40" s="31">
        <v>88.07442</v>
      </c>
      <c r="I40" s="43">
        <f t="shared" si="0"/>
        <v>58.17395139895156</v>
      </c>
    </row>
    <row r="41" spans="1:9" ht="15">
      <c r="A41" s="30" t="s">
        <v>133</v>
      </c>
      <c r="B41" s="31">
        <v>7771</v>
      </c>
      <c r="C41" s="31">
        <v>4917</v>
      </c>
      <c r="D41" s="29">
        <v>50</v>
      </c>
      <c r="E41" s="31">
        <v>4935</v>
      </c>
      <c r="F41" s="29">
        <v>100</v>
      </c>
      <c r="G41" s="31">
        <v>296.10353000000003</v>
      </c>
      <c r="H41" s="31">
        <v>330.06157</v>
      </c>
      <c r="I41" s="43">
        <f t="shared" si="0"/>
        <v>111.46829961804237</v>
      </c>
    </row>
    <row r="42" spans="1:9" ht="15">
      <c r="A42" s="30" t="s">
        <v>134</v>
      </c>
      <c r="B42" s="31">
        <v>21153</v>
      </c>
      <c r="C42" s="31">
        <v>19629</v>
      </c>
      <c r="D42" s="29">
        <v>78</v>
      </c>
      <c r="E42" s="31">
        <v>20577</v>
      </c>
      <c r="F42" s="29">
        <v>105</v>
      </c>
      <c r="G42" s="31">
        <v>429.24499</v>
      </c>
      <c r="H42" s="31">
        <v>595.27473</v>
      </c>
      <c r="I42" s="43">
        <f t="shared" si="0"/>
        <v>138.6794823161477</v>
      </c>
    </row>
    <row r="43" spans="1:9" ht="15">
      <c r="A43" s="30" t="s">
        <v>135</v>
      </c>
      <c r="B43" s="31">
        <v>54425</v>
      </c>
      <c r="C43" s="31">
        <v>53590</v>
      </c>
      <c r="D43" s="29">
        <v>120</v>
      </c>
      <c r="E43" s="31">
        <v>54996</v>
      </c>
      <c r="F43" s="29">
        <v>103</v>
      </c>
      <c r="G43" s="31">
        <v>2764.03235</v>
      </c>
      <c r="H43" s="31">
        <v>2770.57184</v>
      </c>
      <c r="I43" s="43">
        <f t="shared" si="0"/>
        <v>100.2365923828641</v>
      </c>
    </row>
    <row r="44" spans="1:9" ht="15">
      <c r="A44" s="30" t="s">
        <v>136</v>
      </c>
      <c r="B44" s="31">
        <v>38510</v>
      </c>
      <c r="C44" s="31">
        <v>40169</v>
      </c>
      <c r="D44" s="29">
        <v>95</v>
      </c>
      <c r="E44" s="31">
        <v>43560</v>
      </c>
      <c r="F44" s="29">
        <v>108</v>
      </c>
      <c r="G44" s="31">
        <v>1641.91802</v>
      </c>
      <c r="H44" s="31">
        <v>1788.96125</v>
      </c>
      <c r="I44" s="43">
        <f t="shared" si="0"/>
        <v>108.9555768442081</v>
      </c>
    </row>
    <row r="45" spans="1:9" ht="15">
      <c r="A45" s="30" t="s">
        <v>137</v>
      </c>
      <c r="B45" s="31">
        <v>1775</v>
      </c>
      <c r="C45" s="31">
        <v>2131</v>
      </c>
      <c r="D45" s="29">
        <v>69</v>
      </c>
      <c r="E45" s="31">
        <v>2504</v>
      </c>
      <c r="F45" s="29">
        <v>118</v>
      </c>
      <c r="G45" s="31">
        <v>182.25493</v>
      </c>
      <c r="H45" s="31">
        <v>145.56989000000002</v>
      </c>
      <c r="I45" s="43">
        <f t="shared" si="0"/>
        <v>79.87157878253281</v>
      </c>
    </row>
    <row r="46" spans="1:9" ht="15">
      <c r="A46" s="30" t="s">
        <v>138</v>
      </c>
      <c r="B46" s="31">
        <v>2449</v>
      </c>
      <c r="C46" s="31">
        <v>2455</v>
      </c>
      <c r="D46" s="29">
        <v>56</v>
      </c>
      <c r="E46" s="31">
        <v>2585</v>
      </c>
      <c r="F46" s="29">
        <v>105</v>
      </c>
      <c r="G46" s="31">
        <v>124.85625999999999</v>
      </c>
      <c r="H46" s="31">
        <v>143.40792000000002</v>
      </c>
      <c r="I46" s="43">
        <f t="shared" si="0"/>
        <v>114.85841398741243</v>
      </c>
    </row>
    <row r="47" spans="1:9" ht="15">
      <c r="A47" s="30" t="s">
        <v>139</v>
      </c>
      <c r="B47" s="31">
        <v>23477</v>
      </c>
      <c r="C47" s="31">
        <v>21295</v>
      </c>
      <c r="D47" s="29">
        <v>74</v>
      </c>
      <c r="E47" s="31">
        <v>20703</v>
      </c>
      <c r="F47" s="29">
        <v>97</v>
      </c>
      <c r="G47" s="31">
        <v>777.41271</v>
      </c>
      <c r="H47" s="31">
        <v>1255.9778000000001</v>
      </c>
      <c r="I47" s="43">
        <f t="shared" si="0"/>
        <v>161.55869126451512</v>
      </c>
    </row>
    <row r="48" spans="1:9" ht="15">
      <c r="A48" s="30" t="s">
        <v>140</v>
      </c>
      <c r="B48" s="31">
        <v>15846</v>
      </c>
      <c r="C48" s="31">
        <v>16740</v>
      </c>
      <c r="D48" s="29">
        <v>79</v>
      </c>
      <c r="E48" s="31">
        <v>17560</v>
      </c>
      <c r="F48" s="29">
        <v>105</v>
      </c>
      <c r="G48" s="31">
        <v>707.19552</v>
      </c>
      <c r="H48" s="31">
        <v>663.99238</v>
      </c>
      <c r="I48" s="43">
        <f t="shared" si="0"/>
        <v>93.89092001035301</v>
      </c>
    </row>
    <row r="49" spans="1:9" ht="15">
      <c r="A49" s="26" t="s">
        <v>141</v>
      </c>
      <c r="B49" s="27">
        <v>274772</v>
      </c>
      <c r="C49" s="27">
        <v>265841</v>
      </c>
      <c r="D49" s="28">
        <v>58</v>
      </c>
      <c r="E49" s="27">
        <v>264744</v>
      </c>
      <c r="F49" s="28">
        <v>100</v>
      </c>
      <c r="G49" s="27">
        <f>SUM(G50:G58)</f>
        <v>11489.8763</v>
      </c>
      <c r="H49" s="27">
        <f>SUM(H50:H58)</f>
        <v>12290.46444</v>
      </c>
      <c r="I49" s="42">
        <f t="shared" si="0"/>
        <v>106.96776987929802</v>
      </c>
    </row>
    <row r="50" spans="1:9" ht="15">
      <c r="A50" s="30" t="s">
        <v>142</v>
      </c>
      <c r="B50" s="29">
        <v>317</v>
      </c>
      <c r="C50" s="29">
        <v>204</v>
      </c>
      <c r="D50" s="29">
        <v>61</v>
      </c>
      <c r="E50" s="29">
        <v>231</v>
      </c>
      <c r="F50" s="29">
        <v>113</v>
      </c>
      <c r="G50" s="31">
        <v>13.68669</v>
      </c>
      <c r="H50" s="31">
        <v>0.85672</v>
      </c>
      <c r="I50" s="43">
        <f t="shared" si="0"/>
        <v>6.259511978425755</v>
      </c>
    </row>
    <row r="51" spans="1:9" ht="15">
      <c r="A51" s="30" t="s">
        <v>143</v>
      </c>
      <c r="B51" s="31">
        <v>11266</v>
      </c>
      <c r="C51" s="31">
        <v>14777</v>
      </c>
      <c r="D51" s="29">
        <v>66</v>
      </c>
      <c r="E51" s="31">
        <v>15396</v>
      </c>
      <c r="F51" s="29">
        <v>104</v>
      </c>
      <c r="G51" s="31">
        <v>534.1929200000001</v>
      </c>
      <c r="H51" s="31">
        <v>1056.39631</v>
      </c>
      <c r="I51" s="43">
        <f t="shared" si="0"/>
        <v>197.75558051199928</v>
      </c>
    </row>
    <row r="52" spans="1:9" ht="15">
      <c r="A52" s="30" t="s">
        <v>144</v>
      </c>
      <c r="B52" s="31">
        <v>17519</v>
      </c>
      <c r="C52" s="31">
        <v>16948</v>
      </c>
      <c r="D52" s="29">
        <v>60</v>
      </c>
      <c r="E52" s="31">
        <v>17299</v>
      </c>
      <c r="F52" s="29">
        <v>102</v>
      </c>
      <c r="G52" s="31">
        <v>735.01887</v>
      </c>
      <c r="H52" s="31">
        <v>802.34784</v>
      </c>
      <c r="I52" s="43">
        <f t="shared" si="0"/>
        <v>109.1601689083166</v>
      </c>
    </row>
    <row r="53" spans="1:9" ht="15">
      <c r="A53" s="30" t="s">
        <v>145</v>
      </c>
      <c r="B53" s="31">
        <v>26085</v>
      </c>
      <c r="C53" s="31">
        <v>27822</v>
      </c>
      <c r="D53" s="29">
        <v>92</v>
      </c>
      <c r="E53" s="31">
        <v>28828</v>
      </c>
      <c r="F53" s="29">
        <v>104</v>
      </c>
      <c r="G53" s="31">
        <v>1525.35678</v>
      </c>
      <c r="H53" s="31">
        <v>1718.8148600000002</v>
      </c>
      <c r="I53" s="43">
        <f t="shared" si="0"/>
        <v>112.68280854266763</v>
      </c>
    </row>
    <row r="54" spans="1:9" ht="15">
      <c r="A54" s="30" t="s">
        <v>146</v>
      </c>
      <c r="B54" s="31">
        <v>11331</v>
      </c>
      <c r="C54" s="31">
        <v>12660</v>
      </c>
      <c r="D54" s="29">
        <v>67</v>
      </c>
      <c r="E54" s="31">
        <v>12332</v>
      </c>
      <c r="F54" s="29">
        <v>97</v>
      </c>
      <c r="G54" s="31">
        <v>335.3154</v>
      </c>
      <c r="H54" s="31">
        <v>968.71465</v>
      </c>
      <c r="I54" s="43">
        <f t="shared" si="0"/>
        <v>288.89655828512497</v>
      </c>
    </row>
    <row r="55" spans="1:9" ht="15">
      <c r="A55" s="30" t="s">
        <v>147</v>
      </c>
      <c r="B55" s="31">
        <v>87197</v>
      </c>
      <c r="C55" s="31">
        <v>77953</v>
      </c>
      <c r="D55" s="29">
        <v>59</v>
      </c>
      <c r="E55" s="31">
        <v>72936</v>
      </c>
      <c r="F55" s="29">
        <v>94</v>
      </c>
      <c r="G55" s="31">
        <v>2910.48513</v>
      </c>
      <c r="H55" s="31">
        <v>2990.0397599999997</v>
      </c>
      <c r="I55" s="43">
        <f t="shared" si="0"/>
        <v>102.73338039696493</v>
      </c>
    </row>
    <row r="56" spans="1:9" ht="15">
      <c r="A56" s="30" t="s">
        <v>148</v>
      </c>
      <c r="B56" s="31">
        <v>37017</v>
      </c>
      <c r="C56" s="31">
        <v>37330</v>
      </c>
      <c r="D56" s="29">
        <v>45</v>
      </c>
      <c r="E56" s="31">
        <v>41170</v>
      </c>
      <c r="F56" s="29">
        <v>110</v>
      </c>
      <c r="G56" s="31">
        <v>2004.40195</v>
      </c>
      <c r="H56" s="31">
        <v>1643.42572</v>
      </c>
      <c r="I56" s="43">
        <f t="shared" si="0"/>
        <v>81.99082624121374</v>
      </c>
    </row>
    <row r="57" spans="1:9" ht="15">
      <c r="A57" s="30" t="s">
        <v>149</v>
      </c>
      <c r="B57" s="31">
        <v>12930</v>
      </c>
      <c r="C57" s="31">
        <v>13471</v>
      </c>
      <c r="D57" s="29">
        <v>58</v>
      </c>
      <c r="E57" s="31">
        <v>13190</v>
      </c>
      <c r="F57" s="29">
        <v>98</v>
      </c>
      <c r="G57" s="31">
        <v>566.5993100000001</v>
      </c>
      <c r="H57" s="31">
        <v>550.58241</v>
      </c>
      <c r="I57" s="43">
        <f t="shared" si="0"/>
        <v>97.1731522228645</v>
      </c>
    </row>
    <row r="58" spans="1:9" ht="15">
      <c r="A58" s="30" t="s">
        <v>150</v>
      </c>
      <c r="B58" s="31">
        <v>71110</v>
      </c>
      <c r="C58" s="31">
        <v>64676</v>
      </c>
      <c r="D58" s="29">
        <v>56</v>
      </c>
      <c r="E58" s="31">
        <v>63362</v>
      </c>
      <c r="F58" s="29">
        <v>98</v>
      </c>
      <c r="G58" s="31">
        <v>2864.81925</v>
      </c>
      <c r="H58" s="31">
        <v>2559.28617</v>
      </c>
      <c r="I58" s="43">
        <f t="shared" si="0"/>
        <v>89.33499626547119</v>
      </c>
    </row>
    <row r="59" spans="1:9" ht="15">
      <c r="A59" s="26" t="s">
        <v>151</v>
      </c>
      <c r="B59" s="27">
        <v>357735</v>
      </c>
      <c r="C59" s="27">
        <v>340607</v>
      </c>
      <c r="D59" s="28">
        <v>50</v>
      </c>
      <c r="E59" s="27">
        <v>315248</v>
      </c>
      <c r="F59" s="28">
        <v>93</v>
      </c>
      <c r="G59" s="27">
        <f>SUM(G60:G68)</f>
        <v>17447.71068</v>
      </c>
      <c r="H59" s="27">
        <f>SUM(H60:H68)</f>
        <v>13989.9961</v>
      </c>
      <c r="I59" s="42">
        <f t="shared" si="0"/>
        <v>80.18241680289026</v>
      </c>
    </row>
    <row r="60" spans="1:9" ht="15">
      <c r="A60" s="30" t="s">
        <v>152</v>
      </c>
      <c r="B60" s="31">
        <v>12968</v>
      </c>
      <c r="C60" s="31">
        <v>7842</v>
      </c>
      <c r="D60" s="29">
        <v>108</v>
      </c>
      <c r="E60" s="31">
        <v>5486</v>
      </c>
      <c r="F60" s="29">
        <v>70</v>
      </c>
      <c r="G60" s="31">
        <v>144.55087</v>
      </c>
      <c r="H60" s="31">
        <v>184.65715</v>
      </c>
      <c r="I60" s="43">
        <f t="shared" si="0"/>
        <v>127.7454435244838</v>
      </c>
    </row>
    <row r="61" spans="1:9" ht="15">
      <c r="A61" s="30" t="s">
        <v>153</v>
      </c>
      <c r="B61" s="31">
        <v>19604</v>
      </c>
      <c r="C61" s="31">
        <v>28594</v>
      </c>
      <c r="D61" s="29">
        <v>20</v>
      </c>
      <c r="E61" s="31">
        <v>28712</v>
      </c>
      <c r="F61" s="29">
        <v>100</v>
      </c>
      <c r="G61" s="31">
        <v>597.3153299999999</v>
      </c>
      <c r="H61" s="31">
        <v>524.30435</v>
      </c>
      <c r="I61" s="43">
        <f t="shared" si="0"/>
        <v>87.77681128659465</v>
      </c>
    </row>
    <row r="62" spans="1:9" ht="15">
      <c r="A62" s="30" t="s">
        <v>154</v>
      </c>
      <c r="B62" s="31">
        <v>2403</v>
      </c>
      <c r="C62" s="31">
        <v>2152</v>
      </c>
      <c r="D62" s="29">
        <v>21</v>
      </c>
      <c r="E62" s="31">
        <v>3293</v>
      </c>
      <c r="F62" s="29">
        <v>153</v>
      </c>
      <c r="G62" s="31">
        <v>1314.82819</v>
      </c>
      <c r="H62" s="31">
        <v>28.13904</v>
      </c>
      <c r="I62" s="43">
        <f t="shared" si="0"/>
        <v>2.140130567173191</v>
      </c>
    </row>
    <row r="63" spans="1:9" ht="15">
      <c r="A63" s="30" t="s">
        <v>155</v>
      </c>
      <c r="B63" s="31">
        <v>58484</v>
      </c>
      <c r="C63" s="31">
        <v>56990</v>
      </c>
      <c r="D63" s="29">
        <v>59</v>
      </c>
      <c r="E63" s="31">
        <v>50085</v>
      </c>
      <c r="F63" s="29">
        <v>88</v>
      </c>
      <c r="G63" s="31">
        <v>2710.55</v>
      </c>
      <c r="H63" s="31">
        <v>1592.21727</v>
      </c>
      <c r="I63" s="43">
        <f t="shared" si="0"/>
        <v>58.74148309383705</v>
      </c>
    </row>
    <row r="64" spans="1:9" ht="15">
      <c r="A64" s="30" t="s">
        <v>156</v>
      </c>
      <c r="B64" s="31">
        <v>22011</v>
      </c>
      <c r="C64" s="31">
        <v>24729</v>
      </c>
      <c r="D64" s="29">
        <v>66</v>
      </c>
      <c r="E64" s="31">
        <v>21807</v>
      </c>
      <c r="F64" s="29">
        <v>88</v>
      </c>
      <c r="G64" s="31">
        <v>1846.35394</v>
      </c>
      <c r="H64" s="31">
        <v>1738.6129099999998</v>
      </c>
      <c r="I64" s="43">
        <f t="shared" si="0"/>
        <v>94.16466000012976</v>
      </c>
    </row>
    <row r="65" spans="1:9" ht="15">
      <c r="A65" s="30" t="s">
        <v>157</v>
      </c>
      <c r="B65" s="31">
        <v>38125</v>
      </c>
      <c r="C65" s="31">
        <v>35489</v>
      </c>
      <c r="D65" s="29">
        <v>66</v>
      </c>
      <c r="E65" s="31">
        <v>38121</v>
      </c>
      <c r="F65" s="29">
        <v>107</v>
      </c>
      <c r="G65" s="31">
        <v>2150.96619</v>
      </c>
      <c r="H65" s="31">
        <v>1432.40448</v>
      </c>
      <c r="I65" s="43">
        <f t="shared" si="0"/>
        <v>66.59353766969251</v>
      </c>
    </row>
    <row r="66" spans="1:9" ht="15">
      <c r="A66" s="30" t="s">
        <v>158</v>
      </c>
      <c r="B66" s="31">
        <v>87715</v>
      </c>
      <c r="C66" s="31">
        <v>81175</v>
      </c>
      <c r="D66" s="29">
        <v>69</v>
      </c>
      <c r="E66" s="31">
        <v>66815</v>
      </c>
      <c r="F66" s="29">
        <v>82</v>
      </c>
      <c r="G66" s="31">
        <v>3368.94573</v>
      </c>
      <c r="H66" s="31">
        <v>3383.1015</v>
      </c>
      <c r="I66" s="43">
        <f t="shared" si="0"/>
        <v>100.42018397250942</v>
      </c>
    </row>
    <row r="67" spans="1:9" ht="15">
      <c r="A67" s="30" t="s">
        <v>159</v>
      </c>
      <c r="B67" s="31">
        <v>88583</v>
      </c>
      <c r="C67" s="31">
        <v>94456</v>
      </c>
      <c r="D67" s="29">
        <v>36</v>
      </c>
      <c r="E67" s="31">
        <v>95409</v>
      </c>
      <c r="F67" s="29">
        <v>101</v>
      </c>
      <c r="G67" s="31">
        <v>4942.56655</v>
      </c>
      <c r="H67" s="31">
        <v>4969.695650000001</v>
      </c>
      <c r="I67" s="43">
        <f t="shared" si="0"/>
        <v>100.54888689359178</v>
      </c>
    </row>
    <row r="68" spans="1:9" ht="15">
      <c r="A68" s="30" t="s">
        <v>160</v>
      </c>
      <c r="B68" s="31">
        <v>27841</v>
      </c>
      <c r="C68" s="31">
        <v>9179</v>
      </c>
      <c r="D68" s="29">
        <v>80</v>
      </c>
      <c r="E68" s="31">
        <v>6089</v>
      </c>
      <c r="F68" s="29">
        <v>66</v>
      </c>
      <c r="G68" s="31">
        <v>371.63388</v>
      </c>
      <c r="H68" s="31">
        <v>136.86375</v>
      </c>
      <c r="I68" s="43">
        <f t="shared" si="0"/>
        <v>36.82757610796949</v>
      </c>
    </row>
    <row r="69" spans="1:9" ht="15">
      <c r="A69" s="26" t="s">
        <v>161</v>
      </c>
      <c r="B69" s="27">
        <v>215677</v>
      </c>
      <c r="C69" s="27">
        <v>207315</v>
      </c>
      <c r="D69" s="28">
        <v>69</v>
      </c>
      <c r="E69" s="27">
        <v>224738</v>
      </c>
      <c r="F69" s="28">
        <v>108</v>
      </c>
      <c r="G69" s="27">
        <f>SUM(G70:G77)</f>
        <v>7821.61824</v>
      </c>
      <c r="H69" s="27">
        <f>SUM(H70:H77)</f>
        <v>7728.080980000001</v>
      </c>
      <c r="I69" s="42">
        <f t="shared" si="0"/>
        <v>98.80411882643867</v>
      </c>
    </row>
    <row r="70" spans="1:9" ht="15">
      <c r="A70" s="30" t="s">
        <v>162</v>
      </c>
      <c r="B70" s="31">
        <v>12204</v>
      </c>
      <c r="C70" s="31">
        <v>11831</v>
      </c>
      <c r="D70" s="29">
        <v>47</v>
      </c>
      <c r="E70" s="31">
        <v>10939</v>
      </c>
      <c r="F70" s="29">
        <v>92</v>
      </c>
      <c r="G70" s="31">
        <v>336.90654</v>
      </c>
      <c r="H70" s="31">
        <v>385.01637</v>
      </c>
      <c r="I70" s="43">
        <f aca="true" t="shared" si="1" ref="I70:I77">H70/G70*100</f>
        <v>114.2798741751941</v>
      </c>
    </row>
    <row r="71" spans="1:9" ht="15">
      <c r="A71" s="30" t="s">
        <v>163</v>
      </c>
      <c r="B71" s="31">
        <v>44209</v>
      </c>
      <c r="C71" s="31">
        <v>41379</v>
      </c>
      <c r="D71" s="29">
        <v>63</v>
      </c>
      <c r="E71" s="31">
        <v>42449</v>
      </c>
      <c r="F71" s="29">
        <v>103</v>
      </c>
      <c r="G71" s="31">
        <v>1405.6407199999999</v>
      </c>
      <c r="H71" s="31">
        <v>1523.79142</v>
      </c>
      <c r="I71" s="43">
        <f t="shared" si="1"/>
        <v>108.40546935777444</v>
      </c>
    </row>
    <row r="72" spans="1:9" ht="15">
      <c r="A72" s="30" t="s">
        <v>164</v>
      </c>
      <c r="B72" s="31">
        <v>4879</v>
      </c>
      <c r="C72" s="31">
        <v>4649</v>
      </c>
      <c r="D72" s="29">
        <v>75</v>
      </c>
      <c r="E72" s="31">
        <v>5333</v>
      </c>
      <c r="F72" s="29">
        <v>115</v>
      </c>
      <c r="G72" s="31">
        <v>141.12004000000002</v>
      </c>
      <c r="H72" s="31">
        <v>166.29172</v>
      </c>
      <c r="I72" s="43">
        <f t="shared" si="1"/>
        <v>117.83706977407317</v>
      </c>
    </row>
    <row r="73" spans="1:9" ht="15">
      <c r="A73" s="30" t="s">
        <v>165</v>
      </c>
      <c r="B73" s="31">
        <v>43219</v>
      </c>
      <c r="C73" s="31">
        <v>42745</v>
      </c>
      <c r="D73" s="29">
        <v>74</v>
      </c>
      <c r="E73" s="31">
        <v>46508</v>
      </c>
      <c r="F73" s="29">
        <v>109</v>
      </c>
      <c r="G73" s="31">
        <v>1847.3795</v>
      </c>
      <c r="H73" s="31">
        <v>2002.32518</v>
      </c>
      <c r="I73" s="43">
        <f t="shared" si="1"/>
        <v>108.38732269141235</v>
      </c>
    </row>
    <row r="74" spans="1:9" ht="15">
      <c r="A74" s="30" t="s">
        <v>166</v>
      </c>
      <c r="B74" s="31">
        <v>25147</v>
      </c>
      <c r="C74" s="31">
        <v>23309</v>
      </c>
      <c r="D74" s="29">
        <v>75</v>
      </c>
      <c r="E74" s="31">
        <v>27250</v>
      </c>
      <c r="F74" s="29">
        <v>117</v>
      </c>
      <c r="G74" s="31">
        <v>648.3451899999999</v>
      </c>
      <c r="H74" s="31">
        <v>748.12412</v>
      </c>
      <c r="I74" s="43">
        <f t="shared" si="1"/>
        <v>115.38978487678764</v>
      </c>
    </row>
    <row r="75" spans="1:9" ht="15">
      <c r="A75" s="30" t="s">
        <v>167</v>
      </c>
      <c r="B75" s="31">
        <v>16943</v>
      </c>
      <c r="C75" s="31">
        <v>13656</v>
      </c>
      <c r="D75" s="29">
        <v>98</v>
      </c>
      <c r="E75" s="31">
        <v>16430</v>
      </c>
      <c r="F75" s="29">
        <v>120</v>
      </c>
      <c r="G75" s="31">
        <v>654.27314</v>
      </c>
      <c r="H75" s="31">
        <v>440.44590000000005</v>
      </c>
      <c r="I75" s="43">
        <f t="shared" si="1"/>
        <v>67.31835269899665</v>
      </c>
    </row>
    <row r="76" spans="1:9" ht="15">
      <c r="A76" s="30" t="s">
        <v>168</v>
      </c>
      <c r="B76" s="31">
        <v>3910</v>
      </c>
      <c r="C76" s="31">
        <v>3699</v>
      </c>
      <c r="D76" s="29">
        <v>48</v>
      </c>
      <c r="E76" s="31">
        <v>4815</v>
      </c>
      <c r="F76" s="29">
        <v>130</v>
      </c>
      <c r="G76" s="31">
        <v>263.64716999999996</v>
      </c>
      <c r="H76" s="31">
        <v>158.29486</v>
      </c>
      <c r="I76" s="43">
        <f t="shared" si="1"/>
        <v>60.04041689504955</v>
      </c>
    </row>
    <row r="77" spans="1:9" ht="15">
      <c r="A77" s="30" t="s">
        <v>169</v>
      </c>
      <c r="B77" s="31">
        <v>65166</v>
      </c>
      <c r="C77" s="31">
        <v>66046</v>
      </c>
      <c r="D77" s="29">
        <v>71</v>
      </c>
      <c r="E77" s="31">
        <v>71015</v>
      </c>
      <c r="F77" s="29">
        <v>108</v>
      </c>
      <c r="G77" s="31">
        <v>2524.3059399999997</v>
      </c>
      <c r="H77" s="31">
        <v>2303.7914100000003</v>
      </c>
      <c r="I77" s="43">
        <f t="shared" si="1"/>
        <v>91.26435007319282</v>
      </c>
    </row>
    <row r="78" spans="1:9" ht="15">
      <c r="A78" s="26" t="s">
        <v>170</v>
      </c>
      <c r="B78" s="28">
        <v>2</v>
      </c>
      <c r="C78" s="28">
        <v>0</v>
      </c>
      <c r="D78" s="28">
        <v>5</v>
      </c>
      <c r="E78" s="28">
        <v>734</v>
      </c>
      <c r="F78" s="28">
        <v>0</v>
      </c>
      <c r="G78" s="27">
        <v>0</v>
      </c>
      <c r="H78" s="27">
        <v>0</v>
      </c>
      <c r="I78" s="42">
        <v>0</v>
      </c>
    </row>
  </sheetData>
  <sheetProtection/>
  <mergeCells count="5">
    <mergeCell ref="H3:H4"/>
    <mergeCell ref="B2:B4"/>
    <mergeCell ref="C2:C4"/>
    <mergeCell ref="E2:E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2.140625" style="21" customWidth="1"/>
    <col min="2" max="6" width="12.140625" style="0" customWidth="1"/>
    <col min="7" max="7" width="17.421875" style="0" customWidth="1"/>
  </cols>
  <sheetData>
    <row r="1" spans="1:7" ht="15" customHeight="1">
      <c r="A1" s="69" t="s">
        <v>288</v>
      </c>
      <c r="B1" s="69"/>
      <c r="C1" s="69"/>
      <c r="D1" s="69"/>
      <c r="E1" s="69"/>
      <c r="F1" s="69"/>
      <c r="G1" s="69"/>
    </row>
    <row r="2" spans="1:7" ht="26.25" customHeight="1">
      <c r="A2" s="22" t="s">
        <v>18</v>
      </c>
      <c r="B2" s="36" t="s">
        <v>19</v>
      </c>
      <c r="C2" s="36" t="s">
        <v>20</v>
      </c>
      <c r="D2" s="36" t="s">
        <v>21</v>
      </c>
      <c r="E2" s="36" t="s">
        <v>22</v>
      </c>
      <c r="F2" s="36" t="s">
        <v>23</v>
      </c>
      <c r="G2" s="17" t="s">
        <v>24</v>
      </c>
    </row>
    <row r="3" spans="1:7" ht="15" customHeight="1">
      <c r="A3" s="13">
        <v>2007</v>
      </c>
      <c r="B3" s="44">
        <v>2073093</v>
      </c>
      <c r="C3" s="44">
        <v>1809699</v>
      </c>
      <c r="D3" s="44">
        <v>2560</v>
      </c>
      <c r="E3" s="44">
        <v>66926</v>
      </c>
      <c r="F3" s="44">
        <v>193421</v>
      </c>
      <c r="G3" s="45">
        <v>487</v>
      </c>
    </row>
    <row r="4" spans="1:7" ht="15" customHeight="1">
      <c r="A4" s="13">
        <v>2008</v>
      </c>
      <c r="B4" s="44">
        <v>2529741</v>
      </c>
      <c r="C4" s="44">
        <v>2214291</v>
      </c>
      <c r="D4" s="44">
        <v>4180</v>
      </c>
      <c r="E4" s="44">
        <v>87041</v>
      </c>
      <c r="F4" s="44">
        <v>223934</v>
      </c>
      <c r="G4" s="45">
        <v>295</v>
      </c>
    </row>
    <row r="5" spans="1:7" ht="15" customHeight="1">
      <c r="A5" s="13">
        <v>2009</v>
      </c>
      <c r="B5" s="44">
        <v>1654170</v>
      </c>
      <c r="C5" s="44">
        <v>1450892</v>
      </c>
      <c r="D5" s="44">
        <v>2708</v>
      </c>
      <c r="E5" s="44">
        <v>56159</v>
      </c>
      <c r="F5" s="44">
        <v>143926</v>
      </c>
      <c r="G5" s="45">
        <v>485</v>
      </c>
    </row>
    <row r="6" spans="1:7" ht="15" customHeight="1">
      <c r="A6" s="13">
        <v>2010</v>
      </c>
      <c r="B6" s="46"/>
      <c r="C6" s="46"/>
      <c r="D6" s="46"/>
      <c r="E6" s="46"/>
      <c r="F6" s="46"/>
      <c r="G6" s="46"/>
    </row>
    <row r="7" spans="1:7" ht="15" customHeight="1">
      <c r="A7" s="14" t="s">
        <v>13</v>
      </c>
      <c r="B7" s="47">
        <v>74054</v>
      </c>
      <c r="C7" s="47">
        <v>63591</v>
      </c>
      <c r="D7" s="46">
        <v>89</v>
      </c>
      <c r="E7" s="47">
        <v>3806</v>
      </c>
      <c r="F7" s="47">
        <v>6538</v>
      </c>
      <c r="G7" s="46">
        <v>30</v>
      </c>
    </row>
    <row r="8" spans="1:7" ht="15" customHeight="1">
      <c r="A8" s="14" t="s">
        <v>14</v>
      </c>
      <c r="B8" s="47">
        <v>107057</v>
      </c>
      <c r="C8" s="47">
        <v>92902</v>
      </c>
      <c r="D8" s="46">
        <v>160</v>
      </c>
      <c r="E8" s="47">
        <v>4048</v>
      </c>
      <c r="F8" s="47">
        <v>9916</v>
      </c>
      <c r="G8" s="46">
        <v>31</v>
      </c>
    </row>
    <row r="9" spans="1:7" ht="15" customHeight="1">
      <c r="A9" s="14" t="s">
        <v>25</v>
      </c>
      <c r="B9" s="47">
        <v>129785</v>
      </c>
      <c r="C9" s="47">
        <v>111141</v>
      </c>
      <c r="D9" s="46">
        <v>296</v>
      </c>
      <c r="E9" s="47">
        <v>5065</v>
      </c>
      <c r="F9" s="47">
        <v>13226</v>
      </c>
      <c r="G9" s="46">
        <v>57</v>
      </c>
    </row>
    <row r="10" spans="1:7" ht="15" customHeight="1">
      <c r="A10" s="14" t="s">
        <v>4</v>
      </c>
      <c r="B10" s="47">
        <v>136810</v>
      </c>
      <c r="C10" s="47">
        <v>120981</v>
      </c>
      <c r="D10" s="46">
        <v>239</v>
      </c>
      <c r="E10" s="47">
        <v>3481</v>
      </c>
      <c r="F10" s="47">
        <v>12057</v>
      </c>
      <c r="G10" s="46">
        <v>51</v>
      </c>
    </row>
    <row r="11" spans="1:7" ht="15" customHeight="1">
      <c r="A11" s="14" t="s">
        <v>26</v>
      </c>
      <c r="B11" s="47">
        <v>138117</v>
      </c>
      <c r="C11" s="47">
        <v>121629</v>
      </c>
      <c r="D11" s="46">
        <v>166</v>
      </c>
      <c r="E11" s="47">
        <v>4594</v>
      </c>
      <c r="F11" s="47">
        <v>11652</v>
      </c>
      <c r="G11" s="46">
        <v>75</v>
      </c>
    </row>
    <row r="12" spans="1:7" ht="15" customHeight="1">
      <c r="A12" s="14" t="s">
        <v>27</v>
      </c>
      <c r="B12" s="47">
        <v>168997</v>
      </c>
      <c r="C12" s="47">
        <v>150137</v>
      </c>
      <c r="D12" s="47">
        <v>1507</v>
      </c>
      <c r="E12" s="47">
        <v>3289</v>
      </c>
      <c r="F12" s="47">
        <v>13966</v>
      </c>
      <c r="G12" s="46">
        <v>98</v>
      </c>
    </row>
    <row r="13" spans="1:7" ht="15" customHeight="1">
      <c r="A13" s="14" t="s">
        <v>28</v>
      </c>
      <c r="B13" s="47">
        <v>172865</v>
      </c>
      <c r="C13" s="47">
        <v>152593</v>
      </c>
      <c r="D13" s="46">
        <v>486</v>
      </c>
      <c r="E13" s="47">
        <v>6006</v>
      </c>
      <c r="F13" s="47">
        <v>13641</v>
      </c>
      <c r="G13" s="46">
        <v>139</v>
      </c>
    </row>
    <row r="14" spans="1:7" ht="15" customHeight="1">
      <c r="A14" s="14" t="s">
        <v>29</v>
      </c>
      <c r="B14" s="47">
        <v>155789</v>
      </c>
      <c r="C14" s="47">
        <v>137354</v>
      </c>
      <c r="D14" s="46">
        <v>362</v>
      </c>
      <c r="E14" s="47">
        <v>4840</v>
      </c>
      <c r="F14" s="47">
        <v>13188</v>
      </c>
      <c r="G14" s="46">
        <v>46</v>
      </c>
    </row>
    <row r="15" spans="1:7" ht="15" customHeight="1">
      <c r="A15" s="14" t="s">
        <v>30</v>
      </c>
      <c r="B15" s="47">
        <v>142459</v>
      </c>
      <c r="C15" s="47">
        <v>122048</v>
      </c>
      <c r="D15" s="46">
        <v>654</v>
      </c>
      <c r="E15" s="47">
        <v>5375</v>
      </c>
      <c r="F15" s="47">
        <v>14354</v>
      </c>
      <c r="G15" s="46">
        <v>28</v>
      </c>
    </row>
    <row r="16" spans="1:7" ht="15" customHeight="1">
      <c r="A16" s="14" t="s">
        <v>15</v>
      </c>
      <c r="B16" s="47">
        <v>138681</v>
      </c>
      <c r="C16" s="47">
        <v>119400</v>
      </c>
      <c r="D16" s="46">
        <v>162</v>
      </c>
      <c r="E16" s="47">
        <v>3411</v>
      </c>
      <c r="F16" s="47">
        <v>15683</v>
      </c>
      <c r="G16" s="46">
        <v>25</v>
      </c>
    </row>
    <row r="17" spans="1:7" ht="15" customHeight="1">
      <c r="A17" s="14" t="s">
        <v>16</v>
      </c>
      <c r="B17" s="47">
        <v>143638</v>
      </c>
      <c r="C17" s="47">
        <v>126433</v>
      </c>
      <c r="D17" s="46">
        <v>243</v>
      </c>
      <c r="E17" s="47">
        <v>4501</v>
      </c>
      <c r="F17" s="47">
        <v>12455</v>
      </c>
      <c r="G17" s="46">
        <v>7</v>
      </c>
    </row>
    <row r="18" spans="1:7" ht="15" customHeight="1">
      <c r="A18" s="14" t="s">
        <v>17</v>
      </c>
      <c r="B18" s="47">
        <v>149078</v>
      </c>
      <c r="C18" s="47">
        <v>130202</v>
      </c>
      <c r="D18" s="46">
        <v>177</v>
      </c>
      <c r="E18" s="47">
        <v>5457</v>
      </c>
      <c r="F18" s="47">
        <v>13232</v>
      </c>
      <c r="G18" s="46">
        <v>11</v>
      </c>
    </row>
    <row r="19" spans="1:7" ht="15" customHeight="1">
      <c r="A19" s="13">
        <v>2011</v>
      </c>
      <c r="B19" s="46"/>
      <c r="C19" s="46"/>
      <c r="D19" s="46"/>
      <c r="E19" s="46"/>
      <c r="F19" s="46"/>
      <c r="G19" s="46"/>
    </row>
    <row r="20" spans="1:7" ht="15" customHeight="1">
      <c r="A20" s="14" t="s">
        <v>13</v>
      </c>
      <c r="B20" s="47">
        <v>85413</v>
      </c>
      <c r="C20" s="47">
        <v>74138</v>
      </c>
      <c r="D20" s="46">
        <v>159</v>
      </c>
      <c r="E20" s="47">
        <v>2817</v>
      </c>
      <c r="F20" s="47">
        <v>8293</v>
      </c>
      <c r="G20" s="46">
        <v>6</v>
      </c>
    </row>
    <row r="21" spans="1:7" ht="15" customHeight="1">
      <c r="A21" s="14" t="s">
        <v>14</v>
      </c>
      <c r="B21" s="47">
        <v>117800</v>
      </c>
      <c r="C21" s="47">
        <v>102714</v>
      </c>
      <c r="D21" s="46">
        <v>231</v>
      </c>
      <c r="E21" s="47">
        <v>3730</v>
      </c>
      <c r="F21" s="47">
        <v>11124</v>
      </c>
      <c r="G21" s="46">
        <v>1</v>
      </c>
    </row>
    <row r="22" spans="1:7" ht="15" customHeight="1">
      <c r="A22" s="14" t="s">
        <v>25</v>
      </c>
      <c r="B22" s="47">
        <v>149753</v>
      </c>
      <c r="C22" s="47">
        <v>129083</v>
      </c>
      <c r="D22" s="46">
        <v>228</v>
      </c>
      <c r="E22" s="47">
        <v>3732</v>
      </c>
      <c r="F22" s="47">
        <v>16604</v>
      </c>
      <c r="G22" s="46">
        <v>106</v>
      </c>
    </row>
    <row r="23" spans="1:7" ht="15" customHeight="1">
      <c r="A23" s="14" t="s">
        <v>4</v>
      </c>
      <c r="B23" s="47">
        <v>145865</v>
      </c>
      <c r="C23" s="47">
        <v>126970</v>
      </c>
      <c r="D23" s="47">
        <v>1921</v>
      </c>
      <c r="E23" s="47">
        <v>3094</v>
      </c>
      <c r="F23" s="47">
        <v>13860</v>
      </c>
      <c r="G23" s="46">
        <v>20</v>
      </c>
    </row>
    <row r="24" spans="1:7" ht="15" customHeight="1">
      <c r="A24" s="14" t="s">
        <v>26</v>
      </c>
      <c r="B24" s="47">
        <v>159550</v>
      </c>
      <c r="C24" s="47">
        <v>140147</v>
      </c>
      <c r="D24" s="47">
        <v>1490</v>
      </c>
      <c r="E24" s="47">
        <v>3875</v>
      </c>
      <c r="F24" s="47">
        <v>13942</v>
      </c>
      <c r="G24" s="46">
        <v>97</v>
      </c>
    </row>
    <row r="25" spans="1:7" ht="15" customHeight="1">
      <c r="A25" s="14" t="s">
        <v>27</v>
      </c>
      <c r="B25" s="47">
        <v>184966</v>
      </c>
      <c r="C25" s="47">
        <v>157576</v>
      </c>
      <c r="D25" s="47">
        <v>7966</v>
      </c>
      <c r="E25" s="47">
        <v>4451</v>
      </c>
      <c r="F25" s="47">
        <v>14953</v>
      </c>
      <c r="G25" s="46">
        <v>20</v>
      </c>
    </row>
    <row r="26" spans="1:7" ht="15" customHeight="1">
      <c r="A26" s="14" t="s">
        <v>28</v>
      </c>
      <c r="B26" s="47">
        <v>175867</v>
      </c>
      <c r="C26" s="47">
        <v>157906</v>
      </c>
      <c r="D26" s="46">
        <v>358</v>
      </c>
      <c r="E26" s="47">
        <v>4347</v>
      </c>
      <c r="F26" s="47">
        <v>13212</v>
      </c>
      <c r="G26" s="46">
        <v>44</v>
      </c>
    </row>
    <row r="27" spans="1:7" ht="15" customHeight="1">
      <c r="A27" s="14" t="s">
        <v>29</v>
      </c>
      <c r="B27" s="47">
        <v>172497</v>
      </c>
      <c r="C27" s="47">
        <v>152454</v>
      </c>
      <c r="D27" s="46">
        <v>338</v>
      </c>
      <c r="E27" s="47">
        <v>5186</v>
      </c>
      <c r="F27" s="47">
        <v>14500</v>
      </c>
      <c r="G27" s="46">
        <v>19</v>
      </c>
    </row>
    <row r="28" spans="1:7" ht="15" customHeight="1">
      <c r="A28" s="14" t="s">
        <v>30</v>
      </c>
      <c r="B28" s="47">
        <v>173058</v>
      </c>
      <c r="C28" s="47">
        <v>151127</v>
      </c>
      <c r="D28" s="46">
        <v>253</v>
      </c>
      <c r="E28" s="47">
        <v>4190</v>
      </c>
      <c r="F28" s="47">
        <v>17463</v>
      </c>
      <c r="G28" s="46">
        <v>24</v>
      </c>
    </row>
    <row r="29" spans="1:7" ht="15" customHeight="1">
      <c r="A29" s="14" t="s">
        <v>15</v>
      </c>
      <c r="B29" s="47">
        <v>151567</v>
      </c>
      <c r="C29" s="47">
        <v>133213</v>
      </c>
      <c r="D29" s="46">
        <v>233</v>
      </c>
      <c r="E29" s="47">
        <v>3650</v>
      </c>
      <c r="F29" s="47">
        <v>14432</v>
      </c>
      <c r="G29" s="46">
        <v>40</v>
      </c>
    </row>
    <row r="30" spans="1:7" ht="15" customHeight="1">
      <c r="A30" s="14" t="s">
        <v>11</v>
      </c>
      <c r="B30" s="47">
        <v>143488</v>
      </c>
      <c r="C30" s="47">
        <v>123065</v>
      </c>
      <c r="D30" s="46">
        <v>285</v>
      </c>
      <c r="E30" s="47">
        <v>5448</v>
      </c>
      <c r="F30" s="47">
        <v>14680</v>
      </c>
      <c r="G30" s="46">
        <v>10</v>
      </c>
    </row>
    <row r="31" spans="1:7" ht="15" customHeight="1">
      <c r="A31" s="14" t="s">
        <v>17</v>
      </c>
      <c r="B31" s="47">
        <v>163363</v>
      </c>
      <c r="C31" s="47">
        <v>144227</v>
      </c>
      <c r="D31" s="46">
        <v>235</v>
      </c>
      <c r="E31" s="47">
        <v>5899</v>
      </c>
      <c r="F31" s="47">
        <v>12968</v>
      </c>
      <c r="G31" s="46">
        <v>33</v>
      </c>
    </row>
    <row r="32" spans="1:7" ht="15" customHeight="1">
      <c r="A32" s="13">
        <v>2012</v>
      </c>
      <c r="B32" s="46"/>
      <c r="C32" s="46"/>
      <c r="D32" s="46"/>
      <c r="E32" s="46"/>
      <c r="F32" s="46"/>
      <c r="G32" s="46"/>
    </row>
    <row r="33" spans="1:7" ht="15" customHeight="1">
      <c r="A33" s="48" t="s">
        <v>13</v>
      </c>
      <c r="B33" s="47">
        <v>99084.06912999999</v>
      </c>
      <c r="C33" s="47">
        <v>87704.02872</v>
      </c>
      <c r="D33" s="47">
        <v>193.29095999999998</v>
      </c>
      <c r="E33" s="47">
        <v>3494.65204</v>
      </c>
      <c r="F33" s="47">
        <v>7680.196400000001</v>
      </c>
      <c r="G33" s="47">
        <v>11.90101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2.00390625" style="25" customWidth="1"/>
    <col min="2" max="6" width="12.00390625" style="0" customWidth="1"/>
    <col min="7" max="7" width="16.140625" style="0" customWidth="1"/>
  </cols>
  <sheetData>
    <row r="1" spans="1:7" ht="15">
      <c r="A1" s="69" t="s">
        <v>289</v>
      </c>
      <c r="B1" s="69"/>
      <c r="C1" s="69"/>
      <c r="D1" s="69"/>
      <c r="E1" s="69"/>
      <c r="F1" s="69"/>
      <c r="G1" s="69"/>
    </row>
    <row r="2" spans="1:7" ht="27" customHeight="1">
      <c r="A2" s="24" t="s">
        <v>18</v>
      </c>
      <c r="B2" s="51" t="s">
        <v>19</v>
      </c>
      <c r="C2" s="51" t="s">
        <v>20</v>
      </c>
      <c r="D2" s="51" t="s">
        <v>21</v>
      </c>
      <c r="E2" s="51" t="s">
        <v>22</v>
      </c>
      <c r="F2" s="51" t="s">
        <v>23</v>
      </c>
      <c r="G2" s="50" t="s">
        <v>172</v>
      </c>
    </row>
    <row r="3" spans="1:7" ht="15" customHeight="1">
      <c r="A3" s="26">
        <v>2007</v>
      </c>
      <c r="B3" s="27">
        <v>454739</v>
      </c>
      <c r="C3" s="27">
        <v>450774</v>
      </c>
      <c r="D3" s="27">
        <v>1066</v>
      </c>
      <c r="E3" s="27">
        <v>2001</v>
      </c>
      <c r="F3" s="28">
        <v>890</v>
      </c>
      <c r="G3" s="28">
        <v>7</v>
      </c>
    </row>
    <row r="4" spans="1:7" ht="15" customHeight="1">
      <c r="A4" s="26">
        <v>2008</v>
      </c>
      <c r="B4" s="27">
        <v>416165</v>
      </c>
      <c r="C4" s="27">
        <v>412042</v>
      </c>
      <c r="D4" s="27">
        <v>1116</v>
      </c>
      <c r="E4" s="27">
        <v>1099</v>
      </c>
      <c r="F4" s="27">
        <v>1902</v>
      </c>
      <c r="G4" s="28">
        <v>7</v>
      </c>
    </row>
    <row r="5" spans="1:7" ht="15" customHeight="1">
      <c r="A5" s="26">
        <v>2009</v>
      </c>
      <c r="B5" s="27">
        <v>277011</v>
      </c>
      <c r="C5" s="27">
        <v>265753</v>
      </c>
      <c r="D5" s="28">
        <v>958</v>
      </c>
      <c r="E5" s="27">
        <v>7559</v>
      </c>
      <c r="F5" s="27">
        <v>2741</v>
      </c>
      <c r="G5" s="28">
        <v>0</v>
      </c>
    </row>
    <row r="6" spans="1:7" ht="15" customHeight="1">
      <c r="A6" s="26">
        <v>2010</v>
      </c>
      <c r="B6" s="29"/>
      <c r="C6" s="29"/>
      <c r="D6" s="29"/>
      <c r="E6" s="29"/>
      <c r="F6" s="29"/>
      <c r="G6" s="29"/>
    </row>
    <row r="7" spans="1:7" ht="15" customHeight="1">
      <c r="A7" s="30" t="s">
        <v>13</v>
      </c>
      <c r="B7" s="31">
        <v>13566</v>
      </c>
      <c r="C7" s="31">
        <v>13491</v>
      </c>
      <c r="D7" s="29">
        <v>13</v>
      </c>
      <c r="E7" s="29">
        <v>8</v>
      </c>
      <c r="F7" s="29">
        <v>54</v>
      </c>
      <c r="G7" s="29">
        <v>0</v>
      </c>
    </row>
    <row r="8" spans="1:7" ht="15" customHeight="1">
      <c r="A8" s="30" t="s">
        <v>14</v>
      </c>
      <c r="B8" s="31">
        <v>18624</v>
      </c>
      <c r="C8" s="31">
        <v>18569</v>
      </c>
      <c r="D8" s="29">
        <v>20</v>
      </c>
      <c r="E8" s="29">
        <v>29</v>
      </c>
      <c r="F8" s="29">
        <v>6</v>
      </c>
      <c r="G8" s="29">
        <v>0</v>
      </c>
    </row>
    <row r="9" spans="1:7" ht="15" customHeight="1">
      <c r="A9" s="30" t="s">
        <v>25</v>
      </c>
      <c r="B9" s="31">
        <v>23591</v>
      </c>
      <c r="C9" s="31">
        <v>23172</v>
      </c>
      <c r="D9" s="29">
        <v>81</v>
      </c>
      <c r="E9" s="29">
        <v>50</v>
      </c>
      <c r="F9" s="29">
        <v>279</v>
      </c>
      <c r="G9" s="29">
        <v>8</v>
      </c>
    </row>
    <row r="10" spans="1:7" ht="15" customHeight="1">
      <c r="A10" s="30" t="s">
        <v>4</v>
      </c>
      <c r="B10" s="31">
        <v>26030</v>
      </c>
      <c r="C10" s="31">
        <v>24529</v>
      </c>
      <c r="D10" s="29">
        <v>3</v>
      </c>
      <c r="E10" s="29">
        <v>173</v>
      </c>
      <c r="F10" s="31">
        <v>1325</v>
      </c>
      <c r="G10" s="29">
        <v>0</v>
      </c>
    </row>
    <row r="11" spans="1:7" ht="15" customHeight="1">
      <c r="A11" s="30" t="s">
        <v>26</v>
      </c>
      <c r="B11" s="31">
        <v>36010</v>
      </c>
      <c r="C11" s="31">
        <v>35381</v>
      </c>
      <c r="D11" s="29">
        <v>67</v>
      </c>
      <c r="E11" s="29">
        <v>9</v>
      </c>
      <c r="F11" s="29">
        <v>543</v>
      </c>
      <c r="G11" s="29">
        <v>10</v>
      </c>
    </row>
    <row r="12" spans="1:7" ht="15" customHeight="1">
      <c r="A12" s="30" t="s">
        <v>27</v>
      </c>
      <c r="B12" s="31">
        <v>24372</v>
      </c>
      <c r="C12" s="31">
        <v>23714</v>
      </c>
      <c r="D12" s="29">
        <v>473</v>
      </c>
      <c r="E12" s="29">
        <v>51</v>
      </c>
      <c r="F12" s="29">
        <v>1</v>
      </c>
      <c r="G12" s="29">
        <v>133</v>
      </c>
    </row>
    <row r="13" spans="1:7" ht="15" customHeight="1">
      <c r="A13" s="30" t="s">
        <v>28</v>
      </c>
      <c r="B13" s="31">
        <v>29635</v>
      </c>
      <c r="C13" s="31">
        <v>29468</v>
      </c>
      <c r="D13" s="29">
        <v>45</v>
      </c>
      <c r="E13" s="29">
        <v>12</v>
      </c>
      <c r="F13" s="29">
        <v>109</v>
      </c>
      <c r="G13" s="29">
        <v>0</v>
      </c>
    </row>
    <row r="14" spans="1:7" ht="15" customHeight="1">
      <c r="A14" s="30" t="s">
        <v>29</v>
      </c>
      <c r="B14" s="31">
        <v>29794</v>
      </c>
      <c r="C14" s="31">
        <v>29615</v>
      </c>
      <c r="D14" s="29">
        <v>0</v>
      </c>
      <c r="E14" s="29">
        <v>6</v>
      </c>
      <c r="F14" s="29">
        <v>166</v>
      </c>
      <c r="G14" s="29">
        <v>8</v>
      </c>
    </row>
    <row r="15" spans="1:7" ht="15" customHeight="1">
      <c r="A15" s="30" t="s">
        <v>30</v>
      </c>
      <c r="B15" s="31">
        <v>27480</v>
      </c>
      <c r="C15" s="31">
        <v>27023</v>
      </c>
      <c r="D15" s="29">
        <v>9</v>
      </c>
      <c r="E15" s="29">
        <v>63</v>
      </c>
      <c r="F15" s="29">
        <v>371</v>
      </c>
      <c r="G15" s="29">
        <v>15</v>
      </c>
    </row>
    <row r="16" spans="1:7" ht="15" customHeight="1">
      <c r="A16" s="30" t="s">
        <v>15</v>
      </c>
      <c r="B16" s="31">
        <v>28799</v>
      </c>
      <c r="C16" s="31">
        <v>28543</v>
      </c>
      <c r="D16" s="29">
        <v>0</v>
      </c>
      <c r="E16" s="29">
        <v>90</v>
      </c>
      <c r="F16" s="29">
        <v>166</v>
      </c>
      <c r="G16" s="29">
        <v>0</v>
      </c>
    </row>
    <row r="17" spans="1:7" ht="15" customHeight="1">
      <c r="A17" s="30" t="s">
        <v>16</v>
      </c>
      <c r="B17" s="31">
        <v>42931</v>
      </c>
      <c r="C17" s="31">
        <v>42707</v>
      </c>
      <c r="D17" s="29">
        <v>35</v>
      </c>
      <c r="E17" s="29">
        <v>42</v>
      </c>
      <c r="F17" s="29">
        <v>147</v>
      </c>
      <c r="G17" s="29">
        <v>0</v>
      </c>
    </row>
    <row r="18" spans="1:7" ht="15" customHeight="1">
      <c r="A18" s="30" t="s">
        <v>17</v>
      </c>
      <c r="B18" s="31">
        <v>29535</v>
      </c>
      <c r="C18" s="31">
        <v>28998</v>
      </c>
      <c r="D18" s="29">
        <v>46</v>
      </c>
      <c r="E18" s="29">
        <v>85</v>
      </c>
      <c r="F18" s="29">
        <v>406</v>
      </c>
      <c r="G18" s="29">
        <v>0</v>
      </c>
    </row>
    <row r="19" spans="1:7" ht="15" customHeight="1">
      <c r="A19" s="26">
        <v>2011</v>
      </c>
      <c r="B19" s="29"/>
      <c r="C19" s="29"/>
      <c r="D19" s="29"/>
      <c r="E19" s="29"/>
      <c r="F19" s="29"/>
      <c r="G19" s="29"/>
    </row>
    <row r="20" spans="1:7" ht="15" customHeight="1">
      <c r="A20" s="30" t="s">
        <v>13</v>
      </c>
      <c r="B20" s="31">
        <v>37466</v>
      </c>
      <c r="C20" s="31">
        <v>37214</v>
      </c>
      <c r="D20" s="29">
        <v>55</v>
      </c>
      <c r="E20" s="29">
        <v>38</v>
      </c>
      <c r="F20" s="29">
        <v>148</v>
      </c>
      <c r="G20" s="29">
        <v>11</v>
      </c>
    </row>
    <row r="21" spans="1:7" ht="15" customHeight="1">
      <c r="A21" s="30" t="s">
        <v>14</v>
      </c>
      <c r="B21" s="31">
        <v>31708</v>
      </c>
      <c r="C21" s="31">
        <v>31196</v>
      </c>
      <c r="D21" s="29">
        <v>0</v>
      </c>
      <c r="E21" s="29">
        <v>47</v>
      </c>
      <c r="F21" s="29">
        <v>457</v>
      </c>
      <c r="G21" s="29">
        <v>8</v>
      </c>
    </row>
    <row r="22" spans="1:7" ht="15" customHeight="1">
      <c r="A22" s="30" t="s">
        <v>25</v>
      </c>
      <c r="B22" s="31">
        <v>42032</v>
      </c>
      <c r="C22" s="31">
        <v>41842</v>
      </c>
      <c r="D22" s="29">
        <v>83</v>
      </c>
      <c r="E22" s="29">
        <v>35</v>
      </c>
      <c r="F22" s="29">
        <v>65</v>
      </c>
      <c r="G22" s="29">
        <v>7</v>
      </c>
    </row>
    <row r="23" spans="1:7" ht="15" customHeight="1">
      <c r="A23" s="30" t="s">
        <v>4</v>
      </c>
      <c r="B23" s="31">
        <v>35787</v>
      </c>
      <c r="C23" s="31">
        <v>35650</v>
      </c>
      <c r="D23" s="29">
        <v>62</v>
      </c>
      <c r="E23" s="29">
        <v>52</v>
      </c>
      <c r="F23" s="29">
        <v>7</v>
      </c>
      <c r="G23" s="29">
        <v>16</v>
      </c>
    </row>
    <row r="24" spans="1:7" ht="15" customHeight="1">
      <c r="A24" s="30" t="s">
        <v>26</v>
      </c>
      <c r="B24" s="31">
        <v>33502</v>
      </c>
      <c r="C24" s="31">
        <v>33231</v>
      </c>
      <c r="D24" s="29">
        <v>0</v>
      </c>
      <c r="E24" s="29">
        <v>63</v>
      </c>
      <c r="F24" s="29">
        <v>208</v>
      </c>
      <c r="G24" s="29">
        <v>0</v>
      </c>
    </row>
    <row r="25" spans="1:7" ht="15" customHeight="1">
      <c r="A25" s="30" t="s">
        <v>27</v>
      </c>
      <c r="B25" s="31">
        <v>32973</v>
      </c>
      <c r="C25" s="31">
        <v>32446</v>
      </c>
      <c r="D25" s="29">
        <v>207</v>
      </c>
      <c r="E25" s="29">
        <v>25</v>
      </c>
      <c r="F25" s="29">
        <v>278</v>
      </c>
      <c r="G25" s="29">
        <v>17</v>
      </c>
    </row>
    <row r="26" spans="1:7" ht="15" customHeight="1">
      <c r="A26" s="30" t="s">
        <v>28</v>
      </c>
      <c r="B26" s="31">
        <v>33999</v>
      </c>
      <c r="C26" s="31">
        <v>33886</v>
      </c>
      <c r="D26" s="29">
        <v>5</v>
      </c>
      <c r="E26" s="29">
        <v>81</v>
      </c>
      <c r="F26" s="29">
        <v>12</v>
      </c>
      <c r="G26" s="29">
        <v>15</v>
      </c>
    </row>
    <row r="27" spans="1:7" ht="15" customHeight="1">
      <c r="A27" s="30" t="s">
        <v>29</v>
      </c>
      <c r="B27" s="31">
        <v>42007</v>
      </c>
      <c r="C27" s="31">
        <v>41419</v>
      </c>
      <c r="D27" s="29">
        <v>5</v>
      </c>
      <c r="E27" s="29">
        <v>107</v>
      </c>
      <c r="F27" s="29">
        <v>454</v>
      </c>
      <c r="G27" s="29">
        <v>24</v>
      </c>
    </row>
    <row r="28" spans="1:7" ht="15" customHeight="1">
      <c r="A28" s="30" t="s">
        <v>30</v>
      </c>
      <c r="B28" s="31">
        <v>42381</v>
      </c>
      <c r="C28" s="31">
        <v>41904</v>
      </c>
      <c r="D28" s="29">
        <v>2</v>
      </c>
      <c r="E28" s="29">
        <v>29</v>
      </c>
      <c r="F28" s="29">
        <v>445</v>
      </c>
      <c r="G28" s="29">
        <v>0</v>
      </c>
    </row>
    <row r="29" spans="1:7" ht="15" customHeight="1">
      <c r="A29" s="30" t="s">
        <v>31</v>
      </c>
      <c r="B29" s="31">
        <v>48328</v>
      </c>
      <c r="C29" s="31">
        <v>39403</v>
      </c>
      <c r="D29" s="31">
        <v>8414</v>
      </c>
      <c r="E29" s="29">
        <v>113</v>
      </c>
      <c r="F29" s="29">
        <v>386</v>
      </c>
      <c r="G29" s="29">
        <v>12</v>
      </c>
    </row>
    <row r="30" spans="1:7" ht="15" customHeight="1">
      <c r="A30" s="30" t="s">
        <v>16</v>
      </c>
      <c r="B30" s="31">
        <v>37879</v>
      </c>
      <c r="C30" s="31">
        <v>37128</v>
      </c>
      <c r="D30" s="29">
        <v>568</v>
      </c>
      <c r="E30" s="29">
        <v>29</v>
      </c>
      <c r="F30" s="29">
        <v>153</v>
      </c>
      <c r="G30" s="29">
        <v>0</v>
      </c>
    </row>
    <row r="31" spans="1:7" ht="15" customHeight="1">
      <c r="A31" s="30" t="s">
        <v>17</v>
      </c>
      <c r="B31" s="31">
        <v>36325</v>
      </c>
      <c r="C31" s="31">
        <v>35175</v>
      </c>
      <c r="D31" s="29">
        <v>628</v>
      </c>
      <c r="E31" s="29">
        <v>177</v>
      </c>
      <c r="F31" s="29">
        <v>345</v>
      </c>
      <c r="G31" s="29">
        <v>0</v>
      </c>
    </row>
    <row r="32" spans="1:7" ht="15" customHeight="1">
      <c r="A32" s="26">
        <v>2012</v>
      </c>
      <c r="B32" s="29"/>
      <c r="C32" s="29"/>
      <c r="D32" s="29"/>
      <c r="E32" s="29"/>
      <c r="F32" s="29"/>
      <c r="G32" s="29"/>
    </row>
    <row r="33" spans="1:7" ht="15" customHeight="1">
      <c r="A33" s="30" t="s">
        <v>13</v>
      </c>
      <c r="B33" s="31">
        <v>27322.64652</v>
      </c>
      <c r="C33" s="31">
        <v>27130.21043</v>
      </c>
      <c r="D33" s="31">
        <v>0</v>
      </c>
      <c r="E33" s="31">
        <v>82.79133</v>
      </c>
      <c r="F33" s="31">
        <v>96.94664999999999</v>
      </c>
      <c r="G33" s="31">
        <v>12.69811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00390625" style="25" customWidth="1"/>
  </cols>
  <sheetData>
    <row r="1" spans="1:11" ht="15" customHeight="1">
      <c r="A1" s="70" t="s">
        <v>290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 customHeight="1">
      <c r="A2" s="56" t="s">
        <v>173</v>
      </c>
      <c r="B2" s="75" t="s">
        <v>32</v>
      </c>
      <c r="C2" s="75"/>
      <c r="D2" s="75"/>
      <c r="E2" s="75"/>
      <c r="F2" s="75" t="s">
        <v>33</v>
      </c>
      <c r="G2" s="75"/>
      <c r="H2" s="75"/>
      <c r="I2" s="75"/>
      <c r="J2" s="75" t="s">
        <v>0</v>
      </c>
      <c r="K2" s="75"/>
    </row>
    <row r="3" spans="1:11" ht="15" customHeight="1">
      <c r="A3" s="53"/>
      <c r="B3" s="76">
        <v>40544</v>
      </c>
      <c r="C3" s="76"/>
      <c r="D3" s="76">
        <v>40909</v>
      </c>
      <c r="E3" s="76"/>
      <c r="F3" s="76">
        <v>40544</v>
      </c>
      <c r="G3" s="76"/>
      <c r="H3" s="76">
        <v>40909</v>
      </c>
      <c r="I3" s="76"/>
      <c r="J3" s="32">
        <v>40544</v>
      </c>
      <c r="K3" s="32">
        <v>40909</v>
      </c>
    </row>
    <row r="4" spans="1:11" ht="15" customHeight="1">
      <c r="A4" s="54" t="s">
        <v>34</v>
      </c>
      <c r="B4" s="33">
        <f>C4/$C$4</f>
        <v>1</v>
      </c>
      <c r="C4" s="31">
        <v>37465.85746</v>
      </c>
      <c r="D4" s="34">
        <f>E4/$E$4</f>
        <v>1</v>
      </c>
      <c r="E4" s="31">
        <v>27322.64652</v>
      </c>
      <c r="F4" s="34">
        <f>G4/$G$4</f>
        <v>1</v>
      </c>
      <c r="G4" s="31">
        <v>85412.65917</v>
      </c>
      <c r="H4" s="34">
        <f>I4/$I$4</f>
        <v>1</v>
      </c>
      <c r="I4" s="31">
        <v>99084.06912999999</v>
      </c>
      <c r="J4" s="31">
        <f>C4-G4</f>
        <v>-47946.80171</v>
      </c>
      <c r="K4" s="31">
        <f>E4-I4</f>
        <v>-71761.42261</v>
      </c>
    </row>
    <row r="5" spans="1:11" ht="15" customHeight="1">
      <c r="A5" s="54" t="s">
        <v>35</v>
      </c>
      <c r="B5" s="33">
        <f aca="true" t="shared" si="0" ref="B5:B18">C5/$C$4</f>
        <v>0.9932751038657265</v>
      </c>
      <c r="C5" s="35">
        <v>37213.90346</v>
      </c>
      <c r="D5" s="34">
        <f aca="true" t="shared" si="1" ref="D5:D18">E5/$E$4</f>
        <v>0.9929569015263899</v>
      </c>
      <c r="E5" s="31">
        <v>27130.21043</v>
      </c>
      <c r="F5" s="34">
        <f aca="true" t="shared" si="2" ref="F5:F18">G5/$G$4</f>
        <v>0.8679964789814189</v>
      </c>
      <c r="G5" s="31">
        <v>74137.88742</v>
      </c>
      <c r="H5" s="34">
        <f aca="true" t="shared" si="3" ref="H5:H18">I5/$I$4</f>
        <v>0.8851476275659492</v>
      </c>
      <c r="I5" s="31">
        <v>87704.02872</v>
      </c>
      <c r="J5" s="31">
        <f aca="true" t="shared" si="4" ref="J5:J18">C5-G5</f>
        <v>-36923.98396</v>
      </c>
      <c r="K5" s="31">
        <f aca="true" t="shared" si="5" ref="K5:K18">E5-I5</f>
        <v>-60573.81829</v>
      </c>
    </row>
    <row r="6" spans="1:11" ht="15" customHeight="1">
      <c r="A6" s="54" t="s">
        <v>36</v>
      </c>
      <c r="B6" s="33">
        <f t="shared" si="0"/>
        <v>0.7824171338210179</v>
      </c>
      <c r="C6" s="31">
        <v>29313.928809999998</v>
      </c>
      <c r="D6" s="34">
        <f t="shared" si="1"/>
        <v>0.32715396927076307</v>
      </c>
      <c r="E6" s="31">
        <v>8938.71226</v>
      </c>
      <c r="F6" s="34">
        <f t="shared" si="2"/>
        <v>0.35643583627815534</v>
      </c>
      <c r="G6" s="31">
        <v>30444.1326</v>
      </c>
      <c r="H6" s="34">
        <f t="shared" si="3"/>
        <v>0.378408685061237</v>
      </c>
      <c r="I6" s="31">
        <v>37494.27231</v>
      </c>
      <c r="J6" s="31">
        <f t="shared" si="4"/>
        <v>-1130.2037900000032</v>
      </c>
      <c r="K6" s="31">
        <f t="shared" si="5"/>
        <v>-28555.56005</v>
      </c>
    </row>
    <row r="7" spans="1:11" ht="15" customHeight="1">
      <c r="A7" s="54" t="s">
        <v>37</v>
      </c>
      <c r="B7" s="33">
        <f t="shared" si="0"/>
        <v>0.16881385316624753</v>
      </c>
      <c r="C7" s="31">
        <v>6324.75576</v>
      </c>
      <c r="D7" s="34">
        <f t="shared" si="1"/>
        <v>0.6117687782464494</v>
      </c>
      <c r="E7" s="31">
        <v>16715.14208</v>
      </c>
      <c r="F7" s="34">
        <f t="shared" si="2"/>
        <v>0.41763180173330744</v>
      </c>
      <c r="G7" s="31">
        <v>35671.042740000004</v>
      </c>
      <c r="H7" s="34">
        <f t="shared" si="3"/>
        <v>0.40287904362936217</v>
      </c>
      <c r="I7" s="31">
        <v>39918.89501</v>
      </c>
      <c r="J7" s="31">
        <f t="shared" si="4"/>
        <v>-29346.286980000004</v>
      </c>
      <c r="K7" s="31">
        <f t="shared" si="5"/>
        <v>-23203.75293</v>
      </c>
    </row>
    <row r="8" spans="1:11" ht="15" customHeight="1">
      <c r="A8" s="54" t="s">
        <v>38</v>
      </c>
      <c r="B8" s="33">
        <f t="shared" si="0"/>
        <v>0.0014680032362456973</v>
      </c>
      <c r="C8" s="31">
        <v>55</v>
      </c>
      <c r="D8" s="34">
        <f t="shared" si="1"/>
        <v>0</v>
      </c>
      <c r="E8" s="31">
        <v>0</v>
      </c>
      <c r="F8" s="34">
        <f t="shared" si="2"/>
        <v>0.0018590910474283971</v>
      </c>
      <c r="G8" s="31">
        <v>158.78991</v>
      </c>
      <c r="H8" s="34">
        <f t="shared" si="3"/>
        <v>0.0019507773721565568</v>
      </c>
      <c r="I8" s="31">
        <v>193.29095999999998</v>
      </c>
      <c r="J8" s="31">
        <f t="shared" si="4"/>
        <v>-103.78990999999999</v>
      </c>
      <c r="K8" s="31">
        <f t="shared" si="5"/>
        <v>-193.29095999999998</v>
      </c>
    </row>
    <row r="9" spans="1:11" ht="15" customHeight="1">
      <c r="A9" s="54" t="s">
        <v>23</v>
      </c>
      <c r="B9" s="33">
        <f t="shared" si="0"/>
        <v>0.003941213681220257</v>
      </c>
      <c r="C9" s="31">
        <v>147.66095</v>
      </c>
      <c r="D9" s="34">
        <f t="shared" si="1"/>
        <v>0.0035482159434678364</v>
      </c>
      <c r="E9" s="31">
        <v>96.94664999999999</v>
      </c>
      <c r="F9" s="34">
        <f t="shared" si="2"/>
        <v>0.09709413499811541</v>
      </c>
      <c r="G9" s="31">
        <v>8293.06826</v>
      </c>
      <c r="H9" s="34">
        <f t="shared" si="3"/>
        <v>0.0775119195995418</v>
      </c>
      <c r="I9" s="31">
        <v>7680.196400000001</v>
      </c>
      <c r="J9" s="31">
        <f t="shared" si="4"/>
        <v>-8145.40731</v>
      </c>
      <c r="K9" s="31">
        <f t="shared" si="5"/>
        <v>-7583.249750000001</v>
      </c>
    </row>
    <row r="10" spans="1:11" ht="15" customHeight="1">
      <c r="A10" s="54" t="s">
        <v>22</v>
      </c>
      <c r="B10" s="33">
        <f t="shared" si="0"/>
        <v>0.001017860062076903</v>
      </c>
      <c r="C10" s="31">
        <v>38.135</v>
      </c>
      <c r="D10" s="34">
        <f t="shared" si="1"/>
        <v>0.0030301358230212906</v>
      </c>
      <c r="E10" s="31">
        <v>82.79133</v>
      </c>
      <c r="F10" s="34">
        <f t="shared" si="2"/>
        <v>0.032981921970056845</v>
      </c>
      <c r="G10" s="31">
        <v>2817.07366</v>
      </c>
      <c r="H10" s="34">
        <f t="shared" si="3"/>
        <v>0.03526956523570865</v>
      </c>
      <c r="I10" s="31">
        <v>3494.65204</v>
      </c>
      <c r="J10" s="31">
        <f t="shared" si="4"/>
        <v>-2778.93866</v>
      </c>
      <c r="K10" s="31">
        <f t="shared" si="5"/>
        <v>-3411.86071</v>
      </c>
    </row>
    <row r="11" spans="1:11" ht="15" customHeight="1">
      <c r="A11" s="54" t="s">
        <v>39</v>
      </c>
      <c r="B11" s="33">
        <f t="shared" si="0"/>
        <v>0.00029781915473075095</v>
      </c>
      <c r="C11" s="31">
        <v>11.15805</v>
      </c>
      <c r="D11" s="34">
        <f t="shared" si="1"/>
        <v>0.0004647467071209616</v>
      </c>
      <c r="E11" s="31">
        <v>12.69811</v>
      </c>
      <c r="F11" s="34">
        <f t="shared" si="2"/>
        <v>6.837300298046675E-05</v>
      </c>
      <c r="G11" s="31">
        <v>5.83992</v>
      </c>
      <c r="H11" s="34">
        <f t="shared" si="3"/>
        <v>0.00012011022664385807</v>
      </c>
      <c r="I11" s="31">
        <v>11.90101</v>
      </c>
      <c r="J11" s="31">
        <f t="shared" si="4"/>
        <v>5.318129999999999</v>
      </c>
      <c r="K11" s="31">
        <f t="shared" si="5"/>
        <v>0.7971000000000004</v>
      </c>
    </row>
    <row r="12" spans="1:11" ht="15" customHeight="1">
      <c r="A12" s="54" t="s">
        <v>40</v>
      </c>
      <c r="B12" s="33">
        <f t="shared" si="0"/>
        <v>0.001017860062076903</v>
      </c>
      <c r="C12" s="31">
        <v>38.135</v>
      </c>
      <c r="D12" s="34">
        <f t="shared" si="1"/>
        <v>0.0030301358230212906</v>
      </c>
      <c r="E12" s="31">
        <v>82.79133</v>
      </c>
      <c r="F12" s="34">
        <f t="shared" si="2"/>
        <v>0.010804263899140234</v>
      </c>
      <c r="G12" s="31">
        <v>922.82091</v>
      </c>
      <c r="H12" s="34">
        <f t="shared" si="3"/>
        <v>0.0068263156321585776</v>
      </c>
      <c r="I12" s="31">
        <v>676.37913</v>
      </c>
      <c r="J12" s="31">
        <f t="shared" si="4"/>
        <v>-884.68591</v>
      </c>
      <c r="K12" s="31">
        <f t="shared" si="5"/>
        <v>-593.5878</v>
      </c>
    </row>
    <row r="13" spans="1:11" ht="15" customHeight="1">
      <c r="A13" s="54" t="s">
        <v>41</v>
      </c>
      <c r="B13" s="33">
        <f t="shared" si="0"/>
        <v>0</v>
      </c>
      <c r="C13" s="31">
        <v>0</v>
      </c>
      <c r="D13" s="34">
        <f t="shared" si="1"/>
        <v>0</v>
      </c>
      <c r="E13" s="31">
        <v>0</v>
      </c>
      <c r="F13" s="34">
        <f t="shared" si="2"/>
        <v>0.058711222771077674</v>
      </c>
      <c r="G13" s="31">
        <v>5014.68166</v>
      </c>
      <c r="H13" s="34">
        <f t="shared" si="3"/>
        <v>0.0484287564301004</v>
      </c>
      <c r="I13" s="31">
        <v>4798.51825</v>
      </c>
      <c r="J13" s="31">
        <f t="shared" si="4"/>
        <v>-5014.68166</v>
      </c>
      <c r="K13" s="31">
        <f t="shared" si="5"/>
        <v>-4798.51825</v>
      </c>
    </row>
    <row r="14" spans="1:11" ht="15" customHeight="1">
      <c r="A14" s="54" t="s">
        <v>42</v>
      </c>
      <c r="B14" s="33">
        <f t="shared" si="0"/>
        <v>0.0011806165132407463</v>
      </c>
      <c r="C14" s="31">
        <v>44.23281</v>
      </c>
      <c r="D14" s="34">
        <f t="shared" si="1"/>
        <v>0.0035564117088317843</v>
      </c>
      <c r="E14" s="31">
        <v>97.17058</v>
      </c>
      <c r="F14" s="34">
        <f t="shared" si="2"/>
        <v>0.0009353593574576447</v>
      </c>
      <c r="G14" s="31">
        <v>79.89153</v>
      </c>
      <c r="H14" s="34">
        <f t="shared" si="3"/>
        <v>0.004161617842510987</v>
      </c>
      <c r="I14" s="31">
        <v>412.35003</v>
      </c>
      <c r="J14" s="31">
        <f t="shared" si="4"/>
        <v>-35.65872</v>
      </c>
      <c r="K14" s="31">
        <f t="shared" si="5"/>
        <v>-315.17945</v>
      </c>
    </row>
    <row r="15" spans="1:11" ht="15" customHeight="1">
      <c r="A15" s="54" t="s">
        <v>43</v>
      </c>
      <c r="B15" s="33">
        <f t="shared" si="0"/>
        <v>0.0018079906504827664</v>
      </c>
      <c r="C15" s="31">
        <v>67.73792</v>
      </c>
      <c r="D15" s="34">
        <f t="shared" si="1"/>
        <v>0.03589439988114299</v>
      </c>
      <c r="E15" s="31">
        <v>980.73</v>
      </c>
      <c r="F15" s="34">
        <f t="shared" si="2"/>
        <v>0.006112075131169342</v>
      </c>
      <c r="G15" s="31">
        <v>522.04859</v>
      </c>
      <c r="H15" s="34">
        <f t="shared" si="3"/>
        <v>0.030165638091411724</v>
      </c>
      <c r="I15" s="31">
        <v>2988.93417</v>
      </c>
      <c r="J15" s="31">
        <f t="shared" si="4"/>
        <v>-454.31066999999996</v>
      </c>
      <c r="K15" s="31">
        <f t="shared" si="5"/>
        <v>-2008.20417</v>
      </c>
    </row>
    <row r="16" spans="1:11" ht="15" customHeight="1">
      <c r="A16" s="54" t="s">
        <v>44</v>
      </c>
      <c r="B16" s="33">
        <f t="shared" si="0"/>
        <v>0.003936674615213785</v>
      </c>
      <c r="C16" s="31">
        <v>147.49089</v>
      </c>
      <c r="D16" s="34">
        <f t="shared" si="1"/>
        <v>0.0035482159434678364</v>
      </c>
      <c r="E16" s="31">
        <v>96.94664999999999</v>
      </c>
      <c r="F16" s="34">
        <f t="shared" si="2"/>
        <v>0.013947175179606341</v>
      </c>
      <c r="G16" s="31">
        <v>1191.26532</v>
      </c>
      <c r="H16" s="34">
        <f t="shared" si="3"/>
        <v>0.00860786065296711</v>
      </c>
      <c r="I16" s="31">
        <v>852.9018599999999</v>
      </c>
      <c r="J16" s="31">
        <f t="shared" si="4"/>
        <v>-1043.77443</v>
      </c>
      <c r="K16" s="31">
        <f t="shared" si="5"/>
        <v>-755.95521</v>
      </c>
    </row>
    <row r="17" spans="1:11" ht="15" customHeight="1">
      <c r="A17" s="54" t="s">
        <v>45</v>
      </c>
      <c r="B17" s="33">
        <f t="shared" si="0"/>
        <v>0.03880426763359602</v>
      </c>
      <c r="C17" s="31">
        <v>1453.8351599999999</v>
      </c>
      <c r="D17" s="34">
        <f t="shared" si="1"/>
        <v>0.014031309511667322</v>
      </c>
      <c r="E17" s="31">
        <v>383.37251000000003</v>
      </c>
      <c r="F17" s="34">
        <f t="shared" si="2"/>
        <v>0.019719994276815582</v>
      </c>
      <c r="G17" s="31">
        <v>1684.3371499999998</v>
      </c>
      <c r="H17" s="34">
        <f t="shared" si="3"/>
        <v>0.015437528892693347</v>
      </c>
      <c r="I17" s="31">
        <v>1529.6131799999998</v>
      </c>
      <c r="J17" s="31">
        <f t="shared" si="4"/>
        <v>-230.50198999999998</v>
      </c>
      <c r="K17" s="31">
        <f t="shared" si="5"/>
        <v>-1146.2406699999997</v>
      </c>
    </row>
    <row r="18" spans="1:11" ht="15" customHeight="1">
      <c r="A18" s="54" t="s">
        <v>46</v>
      </c>
      <c r="B18" s="33">
        <f t="shared" si="0"/>
        <v>0</v>
      </c>
      <c r="C18" s="31">
        <v>0</v>
      </c>
      <c r="D18" s="34">
        <f t="shared" si="1"/>
        <v>0</v>
      </c>
      <c r="E18" s="31">
        <v>0</v>
      </c>
      <c r="F18" s="34">
        <f t="shared" si="2"/>
        <v>0.017458523180176967</v>
      </c>
      <c r="G18" s="31">
        <v>1491.17889</v>
      </c>
      <c r="H18" s="34">
        <f t="shared" si="3"/>
        <v>0.007524832362524109</v>
      </c>
      <c r="I18" s="31">
        <v>745.59101</v>
      </c>
      <c r="J18" s="31">
        <f t="shared" si="4"/>
        <v>-1491.17889</v>
      </c>
      <c r="K18" s="31">
        <f t="shared" si="5"/>
        <v>-745.59101</v>
      </c>
    </row>
  </sheetData>
  <sheetProtection/>
  <mergeCells count="7">
    <mergeCell ref="J2:K2"/>
    <mergeCell ref="B3:C3"/>
    <mergeCell ref="D3:E3"/>
    <mergeCell ref="F3:G3"/>
    <mergeCell ref="H3:I3"/>
    <mergeCell ref="B2:E2"/>
    <mergeCell ref="F2:I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421875" style="25" customWidth="1"/>
    <col min="2" max="9" width="9.28125" style="0" bestFit="1" customWidth="1"/>
    <col min="10" max="10" width="9.421875" style="0" bestFit="1" customWidth="1"/>
    <col min="11" max="12" width="9.28125" style="0" bestFit="1" customWidth="1"/>
  </cols>
  <sheetData>
    <row r="1" spans="1:12" ht="15">
      <c r="A1" s="69" t="s">
        <v>291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55"/>
      <c r="B2" s="79" t="s">
        <v>32</v>
      </c>
      <c r="C2" s="79"/>
      <c r="D2" s="79"/>
      <c r="E2" s="79"/>
      <c r="F2" s="79" t="s">
        <v>33</v>
      </c>
      <c r="G2" s="79"/>
      <c r="H2" s="79"/>
      <c r="I2" s="79"/>
      <c r="J2" s="80" t="s">
        <v>0</v>
      </c>
      <c r="K2" s="80"/>
      <c r="L2" s="80"/>
    </row>
    <row r="3" spans="1:12" ht="15" customHeight="1">
      <c r="A3" s="77" t="s">
        <v>173</v>
      </c>
      <c r="B3" s="80" t="s">
        <v>47</v>
      </c>
      <c r="C3" s="81">
        <v>2011</v>
      </c>
      <c r="D3" s="23">
        <v>2011</v>
      </c>
      <c r="E3" s="23">
        <v>2012</v>
      </c>
      <c r="F3" s="80" t="s">
        <v>48</v>
      </c>
      <c r="G3" s="81">
        <v>2011</v>
      </c>
      <c r="H3" s="23">
        <v>2011</v>
      </c>
      <c r="I3" s="23">
        <v>2012</v>
      </c>
      <c r="J3" s="80">
        <v>2011</v>
      </c>
      <c r="K3" s="23">
        <v>2011</v>
      </c>
      <c r="L3" s="23">
        <v>2012</v>
      </c>
    </row>
    <row r="4" spans="1:12" ht="15">
      <c r="A4" s="78"/>
      <c r="B4" s="80"/>
      <c r="C4" s="81"/>
      <c r="D4" s="23" t="s">
        <v>13</v>
      </c>
      <c r="E4" s="23" t="s">
        <v>13</v>
      </c>
      <c r="F4" s="80"/>
      <c r="G4" s="81"/>
      <c r="H4" s="23" t="s">
        <v>13</v>
      </c>
      <c r="I4" s="23" t="s">
        <v>13</v>
      </c>
      <c r="J4" s="80"/>
      <c r="K4" s="23" t="s">
        <v>13</v>
      </c>
      <c r="L4" s="23" t="s">
        <v>13</v>
      </c>
    </row>
    <row r="5" spans="1:14" ht="15">
      <c r="A5" s="26" t="s">
        <v>34</v>
      </c>
      <c r="B5" s="28">
        <v>100</v>
      </c>
      <c r="C5" s="27">
        <v>454386</v>
      </c>
      <c r="D5" s="27">
        <v>37465.85746</v>
      </c>
      <c r="E5" s="27">
        <v>27322.64652</v>
      </c>
      <c r="F5" s="28">
        <v>100</v>
      </c>
      <c r="G5" s="27">
        <v>1823189</v>
      </c>
      <c r="H5" s="27">
        <v>85412.65917</v>
      </c>
      <c r="I5" s="27">
        <v>99084.06912999999</v>
      </c>
      <c r="J5" s="27">
        <v>-1368803</v>
      </c>
      <c r="K5" s="27">
        <f>D5-H5</f>
        <v>-47946.80171</v>
      </c>
      <c r="L5" s="27">
        <f>E5-I5</f>
        <v>-71761.42261</v>
      </c>
      <c r="M5" s="6"/>
      <c r="N5" s="6"/>
    </row>
    <row r="6" spans="1:12" ht="15">
      <c r="A6" s="26" t="s">
        <v>36</v>
      </c>
      <c r="B6" s="28">
        <v>50</v>
      </c>
      <c r="C6" s="27">
        <v>227458</v>
      </c>
      <c r="D6" s="27">
        <f>SUM(D7:D33)</f>
        <v>29313.92881</v>
      </c>
      <c r="E6" s="27">
        <f>SUM(E7:E33)</f>
        <v>8938.71226</v>
      </c>
      <c r="F6" s="28">
        <v>36</v>
      </c>
      <c r="G6" s="27">
        <v>650586</v>
      </c>
      <c r="H6" s="27">
        <f>SUM(H7:H33)</f>
        <v>30444.13259999999</v>
      </c>
      <c r="I6" s="27">
        <f>SUM(I7:I33)</f>
        <v>37494.27231</v>
      </c>
      <c r="J6" s="27">
        <v>-423128</v>
      </c>
      <c r="K6" s="27">
        <f aca="true" t="shared" si="0" ref="K6:K42">D6-H6</f>
        <v>-1130.2037899999887</v>
      </c>
      <c r="L6" s="27">
        <f aca="true" t="shared" si="1" ref="L6:L42">E6-I6</f>
        <v>-28555.56005</v>
      </c>
    </row>
    <row r="7" spans="1:12" ht="15">
      <c r="A7" s="41" t="s">
        <v>49</v>
      </c>
      <c r="B7" s="29">
        <v>1</v>
      </c>
      <c r="C7" s="31">
        <v>5209</v>
      </c>
      <c r="D7" s="31">
        <v>171.24316000000002</v>
      </c>
      <c r="E7" s="31">
        <v>471.21826</v>
      </c>
      <c r="F7" s="29">
        <v>2</v>
      </c>
      <c r="G7" s="31">
        <v>33942</v>
      </c>
      <c r="H7" s="31">
        <v>2656.01735</v>
      </c>
      <c r="I7" s="31">
        <v>1041.57332</v>
      </c>
      <c r="J7" s="31">
        <v>-28733</v>
      </c>
      <c r="K7" s="31">
        <f t="shared" si="0"/>
        <v>-2484.77419</v>
      </c>
      <c r="L7" s="31">
        <f t="shared" si="1"/>
        <v>-570.35506</v>
      </c>
    </row>
    <row r="8" spans="1:12" ht="15">
      <c r="A8" s="41" t="s">
        <v>50</v>
      </c>
      <c r="B8" s="29">
        <v>0</v>
      </c>
      <c r="C8" s="29">
        <v>367</v>
      </c>
      <c r="D8" s="31">
        <v>0</v>
      </c>
      <c r="E8" s="31">
        <v>0.10256</v>
      </c>
      <c r="F8" s="29">
        <v>0</v>
      </c>
      <c r="G8" s="31">
        <v>6099</v>
      </c>
      <c r="H8" s="31">
        <v>276.56725</v>
      </c>
      <c r="I8" s="31">
        <v>433.89843</v>
      </c>
      <c r="J8" s="31">
        <v>-5732</v>
      </c>
      <c r="K8" s="31">
        <f t="shared" si="0"/>
        <v>-276.56725</v>
      </c>
      <c r="L8" s="31">
        <f t="shared" si="1"/>
        <v>-433.79587000000004</v>
      </c>
    </row>
    <row r="9" spans="1:12" ht="15">
      <c r="A9" s="41" t="s">
        <v>51</v>
      </c>
      <c r="B9" s="29">
        <v>0</v>
      </c>
      <c r="C9" s="29">
        <v>10</v>
      </c>
      <c r="D9" s="31">
        <v>0.03</v>
      </c>
      <c r="E9" s="31">
        <v>0</v>
      </c>
      <c r="F9" s="29">
        <v>0</v>
      </c>
      <c r="G9" s="31">
        <v>6640</v>
      </c>
      <c r="H9" s="31">
        <v>236.04693</v>
      </c>
      <c r="I9" s="31">
        <v>412.06369</v>
      </c>
      <c r="J9" s="31">
        <v>-6630</v>
      </c>
      <c r="K9" s="31">
        <f t="shared" si="0"/>
        <v>-236.01693</v>
      </c>
      <c r="L9" s="31">
        <f t="shared" si="1"/>
        <v>-412.06369</v>
      </c>
    </row>
    <row r="10" spans="1:12" ht="15">
      <c r="A10" s="41" t="s">
        <v>52</v>
      </c>
      <c r="B10" s="29">
        <v>1</v>
      </c>
      <c r="C10" s="31">
        <v>5571</v>
      </c>
      <c r="D10" s="31">
        <v>2143.656</v>
      </c>
      <c r="E10" s="31">
        <v>324.8268</v>
      </c>
      <c r="F10" s="29">
        <v>1</v>
      </c>
      <c r="G10" s="31">
        <v>19860</v>
      </c>
      <c r="H10" s="31">
        <v>965.29552</v>
      </c>
      <c r="I10" s="31">
        <v>1610.4843799999999</v>
      </c>
      <c r="J10" s="31">
        <v>-14289</v>
      </c>
      <c r="K10" s="31">
        <f t="shared" si="0"/>
        <v>1178.3604799999998</v>
      </c>
      <c r="L10" s="31">
        <f t="shared" si="1"/>
        <v>-1285.6575799999998</v>
      </c>
    </row>
    <row r="11" spans="1:12" ht="15">
      <c r="A11" s="41" t="s">
        <v>53</v>
      </c>
      <c r="B11" s="29">
        <v>0</v>
      </c>
      <c r="C11" s="29">
        <v>22</v>
      </c>
      <c r="D11" s="31">
        <v>0</v>
      </c>
      <c r="E11" s="31">
        <v>0</v>
      </c>
      <c r="F11" s="29">
        <v>0</v>
      </c>
      <c r="G11" s="31">
        <v>3243</v>
      </c>
      <c r="H11" s="31">
        <v>40.32289</v>
      </c>
      <c r="I11" s="31">
        <v>59.61043</v>
      </c>
      <c r="J11" s="31">
        <v>-3221</v>
      </c>
      <c r="K11" s="31">
        <f t="shared" si="0"/>
        <v>-40.32289</v>
      </c>
      <c r="L11" s="31">
        <f t="shared" si="1"/>
        <v>-59.61043</v>
      </c>
    </row>
    <row r="12" spans="1:12" ht="15">
      <c r="A12" s="41" t="s">
        <v>54</v>
      </c>
      <c r="B12" s="29">
        <v>0</v>
      </c>
      <c r="C12" s="29">
        <v>0</v>
      </c>
      <c r="D12" s="31">
        <v>0</v>
      </c>
      <c r="E12" s="31">
        <v>0</v>
      </c>
      <c r="F12" s="29">
        <v>0</v>
      </c>
      <c r="G12" s="29">
        <v>140</v>
      </c>
      <c r="H12" s="31">
        <v>17.08934</v>
      </c>
      <c r="I12" s="31">
        <v>7.936</v>
      </c>
      <c r="J12" s="29">
        <v>-140</v>
      </c>
      <c r="K12" s="31">
        <f t="shared" si="0"/>
        <v>-17.08934</v>
      </c>
      <c r="L12" s="31">
        <f t="shared" si="1"/>
        <v>-7.936</v>
      </c>
    </row>
    <row r="13" spans="1:12" ht="15">
      <c r="A13" s="41" t="s">
        <v>55</v>
      </c>
      <c r="B13" s="29">
        <v>0</v>
      </c>
      <c r="C13" s="31">
        <v>1596</v>
      </c>
      <c r="D13" s="31">
        <v>0</v>
      </c>
      <c r="E13" s="31">
        <v>0</v>
      </c>
      <c r="F13" s="29">
        <v>0</v>
      </c>
      <c r="G13" s="31">
        <v>1554</v>
      </c>
      <c r="H13" s="31">
        <v>177.73114999999999</v>
      </c>
      <c r="I13" s="31">
        <v>23.78171</v>
      </c>
      <c r="J13" s="29">
        <v>42</v>
      </c>
      <c r="K13" s="31">
        <f t="shared" si="0"/>
        <v>-177.73114999999999</v>
      </c>
      <c r="L13" s="31">
        <f t="shared" si="1"/>
        <v>-23.78171</v>
      </c>
    </row>
    <row r="14" spans="1:12" ht="15">
      <c r="A14" s="41" t="s">
        <v>56</v>
      </c>
      <c r="B14" s="29">
        <v>0</v>
      </c>
      <c r="C14" s="31">
        <v>1753</v>
      </c>
      <c r="D14" s="31">
        <v>46.116</v>
      </c>
      <c r="E14" s="31">
        <v>161.17505</v>
      </c>
      <c r="F14" s="29">
        <v>2</v>
      </c>
      <c r="G14" s="31">
        <v>31169</v>
      </c>
      <c r="H14" s="31">
        <v>1361.4173</v>
      </c>
      <c r="I14" s="31">
        <v>1194.92705</v>
      </c>
      <c r="J14" s="31">
        <v>-29417</v>
      </c>
      <c r="K14" s="31">
        <f t="shared" si="0"/>
        <v>-1315.3013</v>
      </c>
      <c r="L14" s="31">
        <f t="shared" si="1"/>
        <v>-1033.752</v>
      </c>
    </row>
    <row r="15" spans="1:12" ht="15">
      <c r="A15" s="41" t="s">
        <v>57</v>
      </c>
      <c r="B15" s="29">
        <v>9</v>
      </c>
      <c r="C15" s="35">
        <v>39285</v>
      </c>
      <c r="D15" s="31">
        <v>8358.804820000001</v>
      </c>
      <c r="E15" s="31">
        <v>1099.6363000000001</v>
      </c>
      <c r="F15" s="29">
        <v>8</v>
      </c>
      <c r="G15" s="35">
        <v>144116</v>
      </c>
      <c r="H15" s="31">
        <v>5878.72877</v>
      </c>
      <c r="I15" s="31">
        <v>12269.622710000001</v>
      </c>
      <c r="J15" s="31">
        <v>-104830</v>
      </c>
      <c r="K15" s="31">
        <f t="shared" si="0"/>
        <v>2480.0760500000015</v>
      </c>
      <c r="L15" s="31">
        <f t="shared" si="1"/>
        <v>-11169.986410000001</v>
      </c>
    </row>
    <row r="16" spans="1:12" ht="15">
      <c r="A16" s="41" t="s">
        <v>58</v>
      </c>
      <c r="B16" s="29">
        <v>1</v>
      </c>
      <c r="C16" s="35">
        <v>3246</v>
      </c>
      <c r="D16" s="31">
        <v>267.47022</v>
      </c>
      <c r="E16" s="31">
        <v>396.90834</v>
      </c>
      <c r="F16" s="29">
        <v>1</v>
      </c>
      <c r="G16" s="35">
        <v>26101</v>
      </c>
      <c r="H16" s="31">
        <v>2696.14022</v>
      </c>
      <c r="I16" s="31">
        <v>2588.0669700000003</v>
      </c>
      <c r="J16" s="31">
        <v>-22855</v>
      </c>
      <c r="K16" s="31">
        <f t="shared" si="0"/>
        <v>-2428.67</v>
      </c>
      <c r="L16" s="31">
        <f t="shared" si="1"/>
        <v>-2191.1586300000004</v>
      </c>
    </row>
    <row r="17" spans="1:12" ht="15">
      <c r="A17" s="41" t="s">
        <v>59</v>
      </c>
      <c r="B17" s="29">
        <v>0</v>
      </c>
      <c r="C17" s="29">
        <v>0</v>
      </c>
      <c r="D17" s="31">
        <v>0</v>
      </c>
      <c r="E17" s="31">
        <v>0</v>
      </c>
      <c r="F17" s="29">
        <v>0</v>
      </c>
      <c r="G17" s="31">
        <v>2214</v>
      </c>
      <c r="H17" s="31">
        <v>141.62856</v>
      </c>
      <c r="I17" s="31">
        <v>214.41522</v>
      </c>
      <c r="J17" s="31">
        <v>-2214</v>
      </c>
      <c r="K17" s="31">
        <f t="shared" si="0"/>
        <v>-141.62856</v>
      </c>
      <c r="L17" s="31">
        <f t="shared" si="1"/>
        <v>-214.41522</v>
      </c>
    </row>
    <row r="18" spans="1:12" ht="15">
      <c r="A18" s="41" t="s">
        <v>60</v>
      </c>
      <c r="B18" s="29">
        <v>7</v>
      </c>
      <c r="C18" s="31">
        <v>31064</v>
      </c>
      <c r="D18" s="31">
        <v>10456.041519999999</v>
      </c>
      <c r="E18" s="31">
        <v>959.28691</v>
      </c>
      <c r="F18" s="29">
        <v>6</v>
      </c>
      <c r="G18" s="31">
        <v>107307</v>
      </c>
      <c r="H18" s="31">
        <v>3678.77083</v>
      </c>
      <c r="I18" s="31">
        <v>3898.48303</v>
      </c>
      <c r="J18" s="31">
        <v>-76243</v>
      </c>
      <c r="K18" s="31">
        <f t="shared" si="0"/>
        <v>6777.270689999999</v>
      </c>
      <c r="L18" s="31">
        <f t="shared" si="1"/>
        <v>-2939.1961199999996</v>
      </c>
    </row>
    <row r="19" spans="1:12" ht="15">
      <c r="A19" s="41" t="s">
        <v>61</v>
      </c>
      <c r="B19" s="29">
        <v>0</v>
      </c>
      <c r="C19" s="49">
        <v>188</v>
      </c>
      <c r="D19" s="31">
        <v>85.63548</v>
      </c>
      <c r="E19" s="31">
        <v>0</v>
      </c>
      <c r="F19" s="29">
        <v>0</v>
      </c>
      <c r="G19" s="49">
        <v>614</v>
      </c>
      <c r="H19" s="31">
        <v>23.77723</v>
      </c>
      <c r="I19" s="31">
        <v>0.45786</v>
      </c>
      <c r="J19" s="29">
        <v>-426</v>
      </c>
      <c r="K19" s="31">
        <f t="shared" si="0"/>
        <v>61.85825</v>
      </c>
      <c r="L19" s="31">
        <f t="shared" si="1"/>
        <v>-0.45786</v>
      </c>
    </row>
    <row r="20" spans="1:12" ht="15">
      <c r="A20" s="41" t="s">
        <v>62</v>
      </c>
      <c r="B20" s="29">
        <v>0</v>
      </c>
      <c r="C20" s="49">
        <v>54</v>
      </c>
      <c r="D20" s="31">
        <v>0</v>
      </c>
      <c r="E20" s="31">
        <v>0</v>
      </c>
      <c r="F20" s="29">
        <v>0</v>
      </c>
      <c r="G20" s="49">
        <v>68</v>
      </c>
      <c r="H20" s="31">
        <v>13.28007</v>
      </c>
      <c r="I20" s="31">
        <v>7.53846</v>
      </c>
      <c r="J20" s="29">
        <v>-14</v>
      </c>
      <c r="K20" s="31">
        <f t="shared" si="0"/>
        <v>-13.28007</v>
      </c>
      <c r="L20" s="31">
        <f t="shared" si="1"/>
        <v>-7.53846</v>
      </c>
    </row>
    <row r="21" spans="1:12" ht="15">
      <c r="A21" s="41" t="s">
        <v>63</v>
      </c>
      <c r="B21" s="29">
        <v>0</v>
      </c>
      <c r="C21" s="49">
        <v>0</v>
      </c>
      <c r="D21" s="31">
        <v>0</v>
      </c>
      <c r="E21" s="31">
        <v>0</v>
      </c>
      <c r="F21" s="29">
        <v>0</v>
      </c>
      <c r="G21" s="49">
        <v>62</v>
      </c>
      <c r="H21" s="31">
        <v>0</v>
      </c>
      <c r="I21" s="31">
        <v>3.2298</v>
      </c>
      <c r="J21" s="29">
        <v>-62</v>
      </c>
      <c r="K21" s="31">
        <f t="shared" si="0"/>
        <v>0</v>
      </c>
      <c r="L21" s="31">
        <f t="shared" si="1"/>
        <v>-3.2298</v>
      </c>
    </row>
    <row r="22" spans="1:12" ht="15">
      <c r="A22" s="41" t="s">
        <v>64</v>
      </c>
      <c r="B22" s="29">
        <v>0</v>
      </c>
      <c r="C22" s="49">
        <v>434</v>
      </c>
      <c r="D22" s="31">
        <v>0</v>
      </c>
      <c r="E22" s="31">
        <v>1.6937</v>
      </c>
      <c r="F22" s="29">
        <v>0</v>
      </c>
      <c r="G22" s="29">
        <v>266</v>
      </c>
      <c r="H22" s="31">
        <v>12.53987</v>
      </c>
      <c r="I22" s="31">
        <v>39.237300000000005</v>
      </c>
      <c r="J22" s="29">
        <v>168</v>
      </c>
      <c r="K22" s="31">
        <f t="shared" si="0"/>
        <v>-12.53987</v>
      </c>
      <c r="L22" s="31">
        <f t="shared" si="1"/>
        <v>-37.543600000000005</v>
      </c>
    </row>
    <row r="23" spans="1:12" ht="15">
      <c r="A23" s="41" t="s">
        <v>65</v>
      </c>
      <c r="B23" s="29">
        <v>17</v>
      </c>
      <c r="C23" s="35">
        <v>76859</v>
      </c>
      <c r="D23" s="31">
        <v>4695.44442</v>
      </c>
      <c r="E23" s="31">
        <v>338.66168</v>
      </c>
      <c r="F23" s="29">
        <v>1</v>
      </c>
      <c r="G23" s="35">
        <v>12344</v>
      </c>
      <c r="H23" s="31">
        <v>368.95252</v>
      </c>
      <c r="I23" s="31">
        <v>652.45789</v>
      </c>
      <c r="J23" s="31">
        <v>64515</v>
      </c>
      <c r="K23" s="31">
        <f t="shared" si="0"/>
        <v>4326.4919</v>
      </c>
      <c r="L23" s="31">
        <f t="shared" si="1"/>
        <v>-313.79621000000003</v>
      </c>
    </row>
    <row r="24" spans="1:12" ht="15">
      <c r="A24" s="41" t="s">
        <v>66</v>
      </c>
      <c r="B24" s="29">
        <v>0</v>
      </c>
      <c r="C24" s="49">
        <v>177</v>
      </c>
      <c r="D24" s="31">
        <v>0</v>
      </c>
      <c r="E24" s="31">
        <v>0</v>
      </c>
      <c r="F24" s="29">
        <v>0</v>
      </c>
      <c r="G24" s="49">
        <v>2</v>
      </c>
      <c r="H24" s="31">
        <v>0</v>
      </c>
      <c r="I24" s="31">
        <v>0</v>
      </c>
      <c r="J24" s="29">
        <v>175</v>
      </c>
      <c r="K24" s="31">
        <f t="shared" si="0"/>
        <v>0</v>
      </c>
      <c r="L24" s="31">
        <f t="shared" si="1"/>
        <v>0</v>
      </c>
    </row>
    <row r="25" spans="1:12" ht="15">
      <c r="A25" s="41" t="s">
        <v>67</v>
      </c>
      <c r="B25" s="29">
        <v>5</v>
      </c>
      <c r="C25" s="35">
        <v>20508</v>
      </c>
      <c r="D25" s="31">
        <v>309.15095</v>
      </c>
      <c r="E25" s="31">
        <v>1830.63931</v>
      </c>
      <c r="F25" s="29">
        <v>6</v>
      </c>
      <c r="G25" s="35">
        <v>104342</v>
      </c>
      <c r="H25" s="31">
        <v>4869.66872</v>
      </c>
      <c r="I25" s="31">
        <v>5689.94625</v>
      </c>
      <c r="J25" s="31">
        <v>-83835</v>
      </c>
      <c r="K25" s="31">
        <f t="shared" si="0"/>
        <v>-4560.5177699999995</v>
      </c>
      <c r="L25" s="31">
        <f t="shared" si="1"/>
        <v>-3859.30694</v>
      </c>
    </row>
    <row r="26" spans="1:12" ht="15">
      <c r="A26" s="41" t="s">
        <v>68</v>
      </c>
      <c r="B26" s="29">
        <v>1</v>
      </c>
      <c r="C26" s="35">
        <v>3737</v>
      </c>
      <c r="D26" s="31">
        <v>202.18476</v>
      </c>
      <c r="E26" s="31">
        <v>189.95542</v>
      </c>
      <c r="F26" s="29">
        <v>1</v>
      </c>
      <c r="G26" s="35">
        <v>12761</v>
      </c>
      <c r="H26" s="31">
        <v>476.33256</v>
      </c>
      <c r="I26" s="31">
        <v>520.97876</v>
      </c>
      <c r="J26" s="31">
        <v>-9024</v>
      </c>
      <c r="K26" s="31">
        <f t="shared" si="0"/>
        <v>-274.14779999999996</v>
      </c>
      <c r="L26" s="31">
        <f t="shared" si="1"/>
        <v>-331.02333999999996</v>
      </c>
    </row>
    <row r="27" spans="1:12" ht="15">
      <c r="A27" s="41" t="s">
        <v>69</v>
      </c>
      <c r="B27" s="29">
        <v>0</v>
      </c>
      <c r="C27" s="49">
        <v>0</v>
      </c>
      <c r="D27" s="31">
        <v>0</v>
      </c>
      <c r="E27" s="31">
        <v>0</v>
      </c>
      <c r="F27" s="29">
        <v>0</v>
      </c>
      <c r="G27" s="49">
        <v>575</v>
      </c>
      <c r="H27" s="31">
        <v>7.67878</v>
      </c>
      <c r="I27" s="31">
        <v>9.55002</v>
      </c>
      <c r="J27" s="29">
        <v>-575</v>
      </c>
      <c r="K27" s="31">
        <f t="shared" si="0"/>
        <v>-7.67878</v>
      </c>
      <c r="L27" s="31">
        <f t="shared" si="1"/>
        <v>-9.55002</v>
      </c>
    </row>
    <row r="28" spans="1:12" ht="15">
      <c r="A28" s="41" t="s">
        <v>70</v>
      </c>
      <c r="B28" s="29">
        <v>0</v>
      </c>
      <c r="C28" s="49">
        <v>473</v>
      </c>
      <c r="D28" s="31">
        <v>6.6</v>
      </c>
      <c r="E28" s="31">
        <v>0</v>
      </c>
      <c r="F28" s="29">
        <v>2</v>
      </c>
      <c r="G28" s="31">
        <v>27366</v>
      </c>
      <c r="H28" s="31">
        <v>2222.07025</v>
      </c>
      <c r="I28" s="31">
        <v>2005.99642</v>
      </c>
      <c r="J28" s="31">
        <v>-26892</v>
      </c>
      <c r="K28" s="31">
        <f t="shared" si="0"/>
        <v>-2215.4702500000003</v>
      </c>
      <c r="L28" s="31">
        <f t="shared" si="1"/>
        <v>-2005.99642</v>
      </c>
    </row>
    <row r="29" spans="1:12" ht="15">
      <c r="A29" s="41" t="s">
        <v>71</v>
      </c>
      <c r="B29" s="29">
        <v>0</v>
      </c>
      <c r="C29" s="29">
        <v>408</v>
      </c>
      <c r="D29" s="31">
        <v>1.59172</v>
      </c>
      <c r="E29" s="31">
        <v>13.32</v>
      </c>
      <c r="F29" s="29">
        <v>0</v>
      </c>
      <c r="G29" s="31">
        <v>8050</v>
      </c>
      <c r="H29" s="31">
        <v>306.04137</v>
      </c>
      <c r="I29" s="31">
        <v>249.67531</v>
      </c>
      <c r="J29" s="31">
        <v>-7643</v>
      </c>
      <c r="K29" s="31">
        <f t="shared" si="0"/>
        <v>-304.44964999999996</v>
      </c>
      <c r="L29" s="31">
        <f t="shared" si="1"/>
        <v>-236.35531</v>
      </c>
    </row>
    <row r="30" spans="1:12" ht="15">
      <c r="A30" s="41" t="s">
        <v>72</v>
      </c>
      <c r="B30" s="29">
        <v>7</v>
      </c>
      <c r="C30" s="31">
        <v>30293</v>
      </c>
      <c r="D30" s="31">
        <v>2051.58422</v>
      </c>
      <c r="E30" s="31">
        <v>2345.23293</v>
      </c>
      <c r="F30" s="29">
        <v>3</v>
      </c>
      <c r="G30" s="31">
        <v>61485</v>
      </c>
      <c r="H30" s="31">
        <v>2077.60864</v>
      </c>
      <c r="I30" s="31">
        <v>2605.82058</v>
      </c>
      <c r="J30" s="31">
        <v>-31192</v>
      </c>
      <c r="K30" s="31">
        <f t="shared" si="0"/>
        <v>-26.024419999999736</v>
      </c>
      <c r="L30" s="31">
        <f t="shared" si="1"/>
        <v>-260.58764999999994</v>
      </c>
    </row>
    <row r="31" spans="1:12" ht="15">
      <c r="A31" s="41" t="s">
        <v>73</v>
      </c>
      <c r="B31" s="29">
        <v>0</v>
      </c>
      <c r="C31" s="29">
        <v>314</v>
      </c>
      <c r="D31" s="31">
        <v>222.13</v>
      </c>
      <c r="E31" s="31">
        <v>0</v>
      </c>
      <c r="F31" s="29">
        <v>1</v>
      </c>
      <c r="G31" s="31">
        <v>22238</v>
      </c>
      <c r="H31" s="31">
        <v>1004.25482</v>
      </c>
      <c r="I31" s="31">
        <v>1443.17241</v>
      </c>
      <c r="J31" s="31">
        <v>-21923</v>
      </c>
      <c r="K31" s="31">
        <f t="shared" si="0"/>
        <v>-782.12482</v>
      </c>
      <c r="L31" s="31">
        <f t="shared" si="1"/>
        <v>-1443.17241</v>
      </c>
    </row>
    <row r="32" spans="1:12" ht="15">
      <c r="A32" s="41" t="s">
        <v>74</v>
      </c>
      <c r="B32" s="29">
        <v>0</v>
      </c>
      <c r="C32" s="31">
        <v>1465</v>
      </c>
      <c r="D32" s="31">
        <v>39.9296</v>
      </c>
      <c r="E32" s="31">
        <v>404.21311</v>
      </c>
      <c r="F32" s="29">
        <v>0</v>
      </c>
      <c r="G32" s="31">
        <v>4966</v>
      </c>
      <c r="H32" s="31">
        <v>561.61316</v>
      </c>
      <c r="I32" s="31">
        <v>105.39878999999999</v>
      </c>
      <c r="J32" s="31">
        <v>-3501</v>
      </c>
      <c r="K32" s="31">
        <f t="shared" si="0"/>
        <v>-521.6835599999999</v>
      </c>
      <c r="L32" s="31">
        <f t="shared" si="1"/>
        <v>298.81431999999995</v>
      </c>
    </row>
    <row r="33" spans="1:12" ht="15">
      <c r="A33" s="41" t="s">
        <v>75</v>
      </c>
      <c r="B33" s="29">
        <v>1</v>
      </c>
      <c r="C33" s="31">
        <v>4425</v>
      </c>
      <c r="D33" s="31">
        <v>256.31594</v>
      </c>
      <c r="E33" s="31">
        <v>401.84189000000003</v>
      </c>
      <c r="F33" s="29">
        <v>1</v>
      </c>
      <c r="G33" s="31">
        <v>13062</v>
      </c>
      <c r="H33" s="31">
        <v>374.5585</v>
      </c>
      <c r="I33" s="31">
        <v>405.94952</v>
      </c>
      <c r="J33" s="31">
        <v>-8637</v>
      </c>
      <c r="K33" s="31">
        <f t="shared" si="0"/>
        <v>-118.24255999999997</v>
      </c>
      <c r="L33" s="31">
        <f t="shared" si="1"/>
        <v>-4.107629999999972</v>
      </c>
    </row>
    <row r="34" spans="1:12" ht="15">
      <c r="A34" s="26" t="s">
        <v>76</v>
      </c>
      <c r="B34" s="28">
        <v>40</v>
      </c>
      <c r="C34" s="27">
        <v>183595</v>
      </c>
      <c r="D34" s="27">
        <f>SUM(D35:D41)</f>
        <v>6324.75576</v>
      </c>
      <c r="E34" s="27">
        <f>SUM(E35:E41)</f>
        <v>16715.142079999998</v>
      </c>
      <c r="F34" s="28">
        <v>43</v>
      </c>
      <c r="G34" s="27">
        <v>789123</v>
      </c>
      <c r="H34" s="27">
        <f>SUM(H35:H41)</f>
        <v>35670.97958000001</v>
      </c>
      <c r="I34" s="27">
        <f>SUM(I35:I41)</f>
        <v>39918.89501</v>
      </c>
      <c r="J34" s="27">
        <v>-605528</v>
      </c>
      <c r="K34" s="27">
        <f t="shared" si="0"/>
        <v>-29346.223820000007</v>
      </c>
      <c r="L34" s="27">
        <f t="shared" si="1"/>
        <v>-23203.752930000002</v>
      </c>
    </row>
    <row r="35" spans="1:12" ht="15">
      <c r="A35" s="53" t="s">
        <v>77</v>
      </c>
      <c r="B35" s="29">
        <v>2</v>
      </c>
      <c r="C35" s="31">
        <v>10360</v>
      </c>
      <c r="D35" s="31">
        <v>1098.82531</v>
      </c>
      <c r="E35" s="31">
        <v>301.88565</v>
      </c>
      <c r="F35" s="29">
        <v>1</v>
      </c>
      <c r="G35" s="31">
        <v>12626</v>
      </c>
      <c r="H35" s="31">
        <v>399.59643</v>
      </c>
      <c r="I35" s="31">
        <v>591.32775</v>
      </c>
      <c r="J35" s="31">
        <v>-2265</v>
      </c>
      <c r="K35" s="31">
        <f t="shared" si="0"/>
        <v>699.2288799999999</v>
      </c>
      <c r="L35" s="31">
        <f t="shared" si="1"/>
        <v>-289.44210000000004</v>
      </c>
    </row>
    <row r="36" spans="1:12" ht="15">
      <c r="A36" s="53" t="s">
        <v>78</v>
      </c>
      <c r="B36" s="29">
        <v>5</v>
      </c>
      <c r="C36" s="31">
        <v>22412</v>
      </c>
      <c r="D36" s="31">
        <v>1619.47584</v>
      </c>
      <c r="E36" s="31">
        <v>2354.9396</v>
      </c>
      <c r="F36" s="29">
        <v>8</v>
      </c>
      <c r="G36" s="31">
        <v>138741</v>
      </c>
      <c r="H36" s="31">
        <v>7431.13579</v>
      </c>
      <c r="I36" s="31">
        <v>5977.53597</v>
      </c>
      <c r="J36" s="31">
        <v>-116328</v>
      </c>
      <c r="K36" s="31">
        <f t="shared" si="0"/>
        <v>-5811.65995</v>
      </c>
      <c r="L36" s="31">
        <f t="shared" si="1"/>
        <v>-3622.5963699999998</v>
      </c>
    </row>
    <row r="37" spans="1:12" ht="15">
      <c r="A37" s="53" t="s">
        <v>79</v>
      </c>
      <c r="B37" s="29">
        <v>0</v>
      </c>
      <c r="C37" s="31">
        <v>1414</v>
      </c>
      <c r="D37" s="31">
        <v>36.18896</v>
      </c>
      <c r="E37" s="31">
        <v>62.51645</v>
      </c>
      <c r="F37" s="29">
        <v>1</v>
      </c>
      <c r="G37" s="31">
        <v>26981</v>
      </c>
      <c r="H37" s="31">
        <v>905.8903399999999</v>
      </c>
      <c r="I37" s="31">
        <v>1161.45517</v>
      </c>
      <c r="J37" s="31">
        <v>-25567</v>
      </c>
      <c r="K37" s="31">
        <f t="shared" si="0"/>
        <v>-869.70138</v>
      </c>
      <c r="L37" s="31">
        <f t="shared" si="1"/>
        <v>-1098.9387199999999</v>
      </c>
    </row>
    <row r="38" spans="1:12" ht="15">
      <c r="A38" s="53" t="s">
        <v>80</v>
      </c>
      <c r="B38" s="29">
        <v>0</v>
      </c>
      <c r="C38" s="29">
        <v>0</v>
      </c>
      <c r="D38" s="31">
        <v>0</v>
      </c>
      <c r="E38" s="31">
        <v>0</v>
      </c>
      <c r="F38" s="29">
        <v>0</v>
      </c>
      <c r="G38" s="29">
        <v>146</v>
      </c>
      <c r="H38" s="31">
        <v>9</v>
      </c>
      <c r="I38" s="31">
        <v>7.15247</v>
      </c>
      <c r="J38" s="29">
        <v>-146</v>
      </c>
      <c r="K38" s="31">
        <f t="shared" si="0"/>
        <v>-9</v>
      </c>
      <c r="L38" s="31">
        <f t="shared" si="1"/>
        <v>-7.15247</v>
      </c>
    </row>
    <row r="39" spans="1:12" ht="15">
      <c r="A39" s="53" t="s">
        <v>81</v>
      </c>
      <c r="B39" s="29">
        <v>10</v>
      </c>
      <c r="C39" s="31">
        <v>45892</v>
      </c>
      <c r="D39" s="31">
        <v>110.50808</v>
      </c>
      <c r="E39" s="31">
        <v>9626.029859999999</v>
      </c>
      <c r="F39" s="29">
        <v>5</v>
      </c>
      <c r="G39" s="31">
        <v>89988</v>
      </c>
      <c r="H39" s="31">
        <v>3964.8545</v>
      </c>
      <c r="I39" s="31">
        <v>5700.9153799999995</v>
      </c>
      <c r="J39" s="31">
        <v>-44097</v>
      </c>
      <c r="K39" s="31">
        <f t="shared" si="0"/>
        <v>-3854.34642</v>
      </c>
      <c r="L39" s="31">
        <f t="shared" si="1"/>
        <v>3925.1144799999993</v>
      </c>
    </row>
    <row r="40" spans="1:12" ht="15">
      <c r="A40" s="53" t="s">
        <v>82</v>
      </c>
      <c r="B40" s="29">
        <v>18</v>
      </c>
      <c r="C40" s="31">
        <v>79828</v>
      </c>
      <c r="D40" s="31">
        <v>2857.90418</v>
      </c>
      <c r="E40" s="31">
        <v>3217.2202</v>
      </c>
      <c r="F40" s="29">
        <v>28</v>
      </c>
      <c r="G40" s="31">
        <v>518471</v>
      </c>
      <c r="H40" s="31">
        <v>22882.989980000002</v>
      </c>
      <c r="I40" s="31">
        <v>26431.40036</v>
      </c>
      <c r="J40" s="31">
        <v>-438642</v>
      </c>
      <c r="K40" s="31">
        <f t="shared" si="0"/>
        <v>-20025.0858</v>
      </c>
      <c r="L40" s="31">
        <f t="shared" si="1"/>
        <v>-23214.18016</v>
      </c>
    </row>
    <row r="41" spans="1:12" ht="15">
      <c r="A41" s="53" t="s">
        <v>83</v>
      </c>
      <c r="B41" s="29">
        <v>5</v>
      </c>
      <c r="C41" s="31">
        <v>23688</v>
      </c>
      <c r="D41" s="31">
        <v>601.85339</v>
      </c>
      <c r="E41" s="31">
        <v>1152.55032</v>
      </c>
      <c r="F41" s="29">
        <v>0</v>
      </c>
      <c r="G41" s="31">
        <v>2170</v>
      </c>
      <c r="H41" s="31">
        <v>77.51253999999999</v>
      </c>
      <c r="I41" s="31">
        <v>49.107910000000004</v>
      </c>
      <c r="J41" s="31">
        <v>21518</v>
      </c>
      <c r="K41" s="31">
        <f t="shared" si="0"/>
        <v>524.34085</v>
      </c>
      <c r="L41" s="31">
        <f t="shared" si="1"/>
        <v>1103.44241</v>
      </c>
    </row>
    <row r="42" spans="1:12" ht="15">
      <c r="A42" s="26" t="s">
        <v>84</v>
      </c>
      <c r="B42" s="28">
        <v>10</v>
      </c>
      <c r="C42" s="27">
        <v>43333</v>
      </c>
      <c r="D42" s="27">
        <v>1827</v>
      </c>
      <c r="E42" s="27">
        <v>1669</v>
      </c>
      <c r="F42" s="28">
        <v>21</v>
      </c>
      <c r="G42" s="27">
        <v>383480</v>
      </c>
      <c r="H42" s="27">
        <v>19297.546990000003</v>
      </c>
      <c r="I42" s="27">
        <v>21671</v>
      </c>
      <c r="J42" s="27">
        <v>-340147</v>
      </c>
      <c r="K42" s="27">
        <f t="shared" si="0"/>
        <v>-17470.546990000003</v>
      </c>
      <c r="L42" s="27">
        <f t="shared" si="1"/>
        <v>-20002</v>
      </c>
    </row>
    <row r="43" spans="4:12" ht="15">
      <c r="D43" s="6"/>
      <c r="E43" s="6"/>
      <c r="F43" s="6"/>
      <c r="G43" s="6"/>
      <c r="H43" s="6"/>
      <c r="I43" s="6"/>
      <c r="K43" s="7"/>
      <c r="L43" s="7"/>
    </row>
    <row r="44" spans="4:12" ht="15">
      <c r="D44" s="6"/>
      <c r="E44" s="6"/>
      <c r="F44" s="6"/>
      <c r="G44" s="6"/>
      <c r="H44" s="6"/>
      <c r="I44" s="6"/>
      <c r="K44" s="7"/>
      <c r="L44" s="7"/>
    </row>
  </sheetData>
  <sheetProtection/>
  <mergeCells count="9">
    <mergeCell ref="A3:A4"/>
    <mergeCell ref="B2:E2"/>
    <mergeCell ref="F2:I2"/>
    <mergeCell ref="J2:L2"/>
    <mergeCell ref="B3:B4"/>
    <mergeCell ref="C3:C4"/>
    <mergeCell ref="F3:F4"/>
    <mergeCell ref="G3:G4"/>
    <mergeCell ref="J3:J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00390625" style="0" customWidth="1"/>
    <col min="3" max="3" width="9.140625" style="8" customWidth="1"/>
    <col min="5" max="5" width="9.140625" style="8" customWidth="1"/>
    <col min="7" max="7" width="9.140625" style="8" customWidth="1"/>
    <col min="9" max="9" width="9.140625" style="8" customWidth="1"/>
  </cols>
  <sheetData>
    <row r="1" spans="1:9" ht="15">
      <c r="A1" s="71" t="s">
        <v>292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82" t="s">
        <v>18</v>
      </c>
      <c r="B2" s="80" t="s">
        <v>36</v>
      </c>
      <c r="C2" s="80"/>
      <c r="D2" s="80" t="s">
        <v>40</v>
      </c>
      <c r="E2" s="80"/>
      <c r="F2" s="80" t="s">
        <v>85</v>
      </c>
      <c r="G2" s="80"/>
      <c r="H2" s="80" t="s">
        <v>86</v>
      </c>
      <c r="I2" s="80"/>
    </row>
    <row r="3" spans="1:9" ht="24">
      <c r="A3" s="83"/>
      <c r="B3" s="52" t="s">
        <v>293</v>
      </c>
      <c r="C3" s="39" t="s">
        <v>47</v>
      </c>
      <c r="D3" s="52" t="s">
        <v>293</v>
      </c>
      <c r="E3" s="39" t="s">
        <v>47</v>
      </c>
      <c r="F3" s="52" t="s">
        <v>293</v>
      </c>
      <c r="G3" s="39" t="s">
        <v>47</v>
      </c>
      <c r="H3" s="52" t="s">
        <v>293</v>
      </c>
      <c r="I3" s="39" t="s">
        <v>47</v>
      </c>
    </row>
    <row r="4" spans="1:9" ht="15">
      <c r="A4" s="80" t="s">
        <v>32</v>
      </c>
      <c r="B4" s="80"/>
      <c r="C4" s="80"/>
      <c r="D4" s="80"/>
      <c r="E4" s="80"/>
      <c r="F4" s="80"/>
      <c r="G4" s="80"/>
      <c r="H4" s="80"/>
      <c r="I4" s="80"/>
    </row>
    <row r="5" spans="1:9" ht="15">
      <c r="A5" s="26">
        <v>2008</v>
      </c>
      <c r="B5" s="27">
        <v>258800</v>
      </c>
      <c r="C5" s="37" t="s">
        <v>177</v>
      </c>
      <c r="D5" s="28">
        <v>892</v>
      </c>
      <c r="E5" s="37" t="s">
        <v>178</v>
      </c>
      <c r="F5" s="28">
        <v>145</v>
      </c>
      <c r="G5" s="37" t="s">
        <v>179</v>
      </c>
      <c r="H5" s="28">
        <v>152</v>
      </c>
      <c r="I5" s="37" t="s">
        <v>180</v>
      </c>
    </row>
    <row r="6" spans="1:9" ht="15">
      <c r="A6" s="26">
        <v>2009</v>
      </c>
      <c r="B6" s="27">
        <v>133827</v>
      </c>
      <c r="C6" s="37" t="s">
        <v>181</v>
      </c>
      <c r="D6" s="27">
        <v>7407</v>
      </c>
      <c r="E6" s="37" t="s">
        <v>182</v>
      </c>
      <c r="F6" s="28">
        <v>12</v>
      </c>
      <c r="G6" s="37">
        <v>0</v>
      </c>
      <c r="H6" s="28">
        <v>95</v>
      </c>
      <c r="I6" s="37" t="s">
        <v>179</v>
      </c>
    </row>
    <row r="7" spans="1:9" ht="15">
      <c r="A7" s="26">
        <v>2010</v>
      </c>
      <c r="B7" s="27">
        <v>184817</v>
      </c>
      <c r="C7" s="37" t="s">
        <v>183</v>
      </c>
      <c r="D7" s="28">
        <v>461</v>
      </c>
      <c r="E7" s="37" t="s">
        <v>184</v>
      </c>
      <c r="F7" s="28">
        <v>544</v>
      </c>
      <c r="G7" s="37" t="s">
        <v>185</v>
      </c>
      <c r="H7" s="28">
        <v>149</v>
      </c>
      <c r="I7" s="37" t="s">
        <v>186</v>
      </c>
    </row>
    <row r="8" spans="1:9" ht="15">
      <c r="A8" s="26">
        <v>2011</v>
      </c>
      <c r="B8" s="29"/>
      <c r="C8" s="38"/>
      <c r="D8" s="29"/>
      <c r="E8" s="38"/>
      <c r="F8" s="29"/>
      <c r="G8" s="38"/>
      <c r="H8" s="29"/>
      <c r="I8" s="38"/>
    </row>
    <row r="9" spans="1:9" ht="15">
      <c r="A9" s="14" t="s">
        <v>13</v>
      </c>
      <c r="B9" s="31">
        <v>29314</v>
      </c>
      <c r="C9" s="38" t="s">
        <v>187</v>
      </c>
      <c r="D9" s="29">
        <v>38</v>
      </c>
      <c r="E9" s="38" t="s">
        <v>188</v>
      </c>
      <c r="F9" s="29">
        <v>147</v>
      </c>
      <c r="G9" s="38" t="s">
        <v>189</v>
      </c>
      <c r="H9" s="29">
        <v>0</v>
      </c>
      <c r="I9" s="38">
        <v>0</v>
      </c>
    </row>
    <row r="10" spans="1:9" ht="15">
      <c r="A10" s="14" t="s">
        <v>14</v>
      </c>
      <c r="B10" s="31">
        <v>13824</v>
      </c>
      <c r="C10" s="38" t="s">
        <v>190</v>
      </c>
      <c r="D10" s="29">
        <v>37</v>
      </c>
      <c r="E10" s="38" t="s">
        <v>191</v>
      </c>
      <c r="F10" s="29">
        <v>0</v>
      </c>
      <c r="G10" s="38">
        <v>0</v>
      </c>
      <c r="H10" s="29">
        <v>1</v>
      </c>
      <c r="I10" s="38">
        <v>0</v>
      </c>
    </row>
    <row r="11" spans="1:9" ht="15">
      <c r="A11" s="14" t="s">
        <v>25</v>
      </c>
      <c r="B11" s="31">
        <v>26609</v>
      </c>
      <c r="C11" s="38" t="s">
        <v>192</v>
      </c>
      <c r="D11" s="29">
        <v>35</v>
      </c>
      <c r="E11" s="38" t="s">
        <v>193</v>
      </c>
      <c r="F11" s="29">
        <v>65</v>
      </c>
      <c r="G11" s="38" t="s">
        <v>194</v>
      </c>
      <c r="H11" s="29">
        <v>0</v>
      </c>
      <c r="I11" s="38">
        <v>0</v>
      </c>
    </row>
    <row r="12" spans="1:9" ht="15">
      <c r="A12" s="14" t="s">
        <v>4</v>
      </c>
      <c r="B12" s="31">
        <v>22230</v>
      </c>
      <c r="C12" s="38" t="s">
        <v>195</v>
      </c>
      <c r="D12" s="29">
        <v>32</v>
      </c>
      <c r="E12" s="38" t="s">
        <v>196</v>
      </c>
      <c r="F12" s="29">
        <v>0</v>
      </c>
      <c r="G12" s="38">
        <v>0</v>
      </c>
      <c r="H12" s="29">
        <v>3</v>
      </c>
      <c r="I12" s="38" t="s">
        <v>197</v>
      </c>
    </row>
    <row r="13" spans="1:9" ht="15">
      <c r="A13" s="14" t="s">
        <v>26</v>
      </c>
      <c r="B13" s="31">
        <v>20338</v>
      </c>
      <c r="C13" s="38" t="s">
        <v>198</v>
      </c>
      <c r="D13" s="29">
        <v>61</v>
      </c>
      <c r="E13" s="38" t="s">
        <v>199</v>
      </c>
      <c r="F13" s="29">
        <v>141</v>
      </c>
      <c r="G13" s="38" t="s">
        <v>200</v>
      </c>
      <c r="H13" s="29">
        <v>63</v>
      </c>
      <c r="I13" s="38" t="s">
        <v>201</v>
      </c>
    </row>
    <row r="14" spans="1:9" ht="15">
      <c r="A14" s="14" t="s">
        <v>27</v>
      </c>
      <c r="B14" s="31">
        <v>17987</v>
      </c>
      <c r="C14" s="38" t="s">
        <v>202</v>
      </c>
      <c r="D14" s="29">
        <v>25</v>
      </c>
      <c r="E14" s="38" t="s">
        <v>193</v>
      </c>
      <c r="F14" s="29">
        <v>155</v>
      </c>
      <c r="G14" s="38" t="s">
        <v>203</v>
      </c>
      <c r="H14" s="29">
        <v>0</v>
      </c>
      <c r="I14" s="38">
        <v>0</v>
      </c>
    </row>
    <row r="15" spans="1:9" ht="15">
      <c r="A15" s="14" t="s">
        <v>28</v>
      </c>
      <c r="B15" s="31">
        <v>11152</v>
      </c>
      <c r="C15" s="38" t="s">
        <v>204</v>
      </c>
      <c r="D15" s="29">
        <v>11</v>
      </c>
      <c r="E15" s="38" t="s">
        <v>179</v>
      </c>
      <c r="F15" s="29">
        <v>0</v>
      </c>
      <c r="G15" s="38">
        <v>0</v>
      </c>
      <c r="H15" s="29">
        <v>0</v>
      </c>
      <c r="I15" s="38">
        <v>0</v>
      </c>
    </row>
    <row r="16" spans="1:9" ht="15">
      <c r="A16" s="14" t="s">
        <v>29</v>
      </c>
      <c r="B16" s="31">
        <v>21933</v>
      </c>
      <c r="C16" s="38" t="s">
        <v>205</v>
      </c>
      <c r="D16" s="29">
        <v>91</v>
      </c>
      <c r="E16" s="38" t="s">
        <v>206</v>
      </c>
      <c r="F16" s="29">
        <v>239</v>
      </c>
      <c r="G16" s="38" t="s">
        <v>207</v>
      </c>
      <c r="H16" s="29">
        <v>154</v>
      </c>
      <c r="I16" s="38" t="s">
        <v>208</v>
      </c>
    </row>
    <row r="17" spans="1:9" ht="15">
      <c r="A17" s="14" t="s">
        <v>30</v>
      </c>
      <c r="B17" s="31">
        <v>22791</v>
      </c>
      <c r="C17" s="38" t="s">
        <v>209</v>
      </c>
      <c r="D17" s="29">
        <v>29</v>
      </c>
      <c r="E17" s="38" t="s">
        <v>210</v>
      </c>
      <c r="F17" s="29">
        <v>222</v>
      </c>
      <c r="G17" s="38" t="s">
        <v>211</v>
      </c>
      <c r="H17" s="29">
        <v>17</v>
      </c>
      <c r="I17" s="38" t="s">
        <v>180</v>
      </c>
    </row>
    <row r="18" spans="1:9" ht="15">
      <c r="A18" s="14" t="s">
        <v>15</v>
      </c>
      <c r="B18" s="31">
        <v>22879</v>
      </c>
      <c r="C18" s="38" t="s">
        <v>212</v>
      </c>
      <c r="D18" s="29">
        <v>68</v>
      </c>
      <c r="E18" s="38" t="s">
        <v>184</v>
      </c>
      <c r="F18" s="29">
        <v>163</v>
      </c>
      <c r="G18" s="38" t="s">
        <v>213</v>
      </c>
      <c r="H18" s="29">
        <v>147</v>
      </c>
      <c r="I18" s="38" t="s">
        <v>214</v>
      </c>
    </row>
    <row r="19" spans="1:9" ht="15">
      <c r="A19" s="14" t="s">
        <v>16</v>
      </c>
      <c r="B19" s="31">
        <v>11388</v>
      </c>
      <c r="C19" s="38" t="s">
        <v>215</v>
      </c>
      <c r="D19" s="29">
        <v>29</v>
      </c>
      <c r="E19" s="38" t="s">
        <v>193</v>
      </c>
      <c r="F19" s="29">
        <v>0</v>
      </c>
      <c r="G19" s="38">
        <v>0</v>
      </c>
      <c r="H19" s="29">
        <v>89</v>
      </c>
      <c r="I19" s="38" t="s">
        <v>216</v>
      </c>
    </row>
    <row r="20" spans="1:9" ht="15">
      <c r="A20" s="14" t="s">
        <v>17</v>
      </c>
      <c r="B20" s="31">
        <v>7014</v>
      </c>
      <c r="C20" s="38" t="s">
        <v>217</v>
      </c>
      <c r="D20" s="29">
        <v>152</v>
      </c>
      <c r="E20" s="38" t="s">
        <v>200</v>
      </c>
      <c r="F20" s="29">
        <v>0</v>
      </c>
      <c r="G20" s="38">
        <v>0</v>
      </c>
      <c r="H20" s="29">
        <v>273</v>
      </c>
      <c r="I20" s="38" t="s">
        <v>218</v>
      </c>
    </row>
    <row r="21" spans="1:9" ht="15">
      <c r="A21" s="26">
        <v>2012</v>
      </c>
      <c r="B21" s="29"/>
      <c r="C21" s="38"/>
      <c r="D21" s="29"/>
      <c r="E21" s="38"/>
      <c r="F21" s="29"/>
      <c r="G21" s="38"/>
      <c r="H21" s="29"/>
      <c r="I21" s="38"/>
    </row>
    <row r="22" spans="1:10" ht="15">
      <c r="A22" s="14" t="s">
        <v>13</v>
      </c>
      <c r="B22" s="31" t="s">
        <v>219</v>
      </c>
      <c r="C22" s="31" t="s">
        <v>220</v>
      </c>
      <c r="D22" s="31" t="s">
        <v>221</v>
      </c>
      <c r="E22" s="31" t="s">
        <v>222</v>
      </c>
      <c r="F22" s="31" t="s">
        <v>223</v>
      </c>
      <c r="G22" s="31" t="s">
        <v>224</v>
      </c>
      <c r="H22" s="31">
        <v>0</v>
      </c>
      <c r="I22" s="31">
        <v>0</v>
      </c>
      <c r="J22" s="6"/>
    </row>
    <row r="23" spans="1:9" ht="15">
      <c r="A23" s="80" t="s">
        <v>33</v>
      </c>
      <c r="B23" s="80"/>
      <c r="C23" s="80"/>
      <c r="D23" s="80"/>
      <c r="E23" s="80"/>
      <c r="F23" s="80"/>
      <c r="G23" s="80"/>
      <c r="H23" s="80"/>
      <c r="I23" s="80"/>
    </row>
    <row r="24" spans="1:9" ht="15">
      <c r="A24" s="26">
        <v>2008</v>
      </c>
      <c r="B24" s="27">
        <v>1081175</v>
      </c>
      <c r="C24" s="37" t="s">
        <v>225</v>
      </c>
      <c r="D24" s="27">
        <v>55963</v>
      </c>
      <c r="E24" s="37" t="s">
        <v>226</v>
      </c>
      <c r="F24" s="27">
        <v>40602</v>
      </c>
      <c r="G24" s="37" t="s">
        <v>227</v>
      </c>
      <c r="H24" s="27">
        <v>123834</v>
      </c>
      <c r="I24" s="37" t="s">
        <v>228</v>
      </c>
    </row>
    <row r="25" spans="1:9" ht="15">
      <c r="A25" s="26">
        <v>2009</v>
      </c>
      <c r="B25" s="27">
        <v>620593</v>
      </c>
      <c r="C25" s="37" t="s">
        <v>229</v>
      </c>
      <c r="D25" s="27">
        <v>17604</v>
      </c>
      <c r="E25" s="37" t="s">
        <v>230</v>
      </c>
      <c r="F25" s="27">
        <v>19685</v>
      </c>
      <c r="G25" s="37" t="s">
        <v>231</v>
      </c>
      <c r="H25" s="27">
        <v>90343</v>
      </c>
      <c r="I25" s="37" t="s">
        <v>232</v>
      </c>
    </row>
    <row r="26" spans="1:9" ht="15">
      <c r="A26" s="26">
        <v>2010</v>
      </c>
      <c r="B26" s="27">
        <v>625207</v>
      </c>
      <c r="C26" s="37" t="s">
        <v>233</v>
      </c>
      <c r="D26" s="27">
        <v>15367</v>
      </c>
      <c r="E26" s="37" t="s">
        <v>234</v>
      </c>
      <c r="F26" s="27">
        <v>19822</v>
      </c>
      <c r="G26" s="37" t="s">
        <v>235</v>
      </c>
      <c r="H26" s="27">
        <v>88864</v>
      </c>
      <c r="I26" s="37" t="s">
        <v>236</v>
      </c>
    </row>
    <row r="27" spans="1:9" ht="15">
      <c r="A27" s="26">
        <v>2011</v>
      </c>
      <c r="B27" s="28"/>
      <c r="C27" s="37"/>
      <c r="D27" s="28"/>
      <c r="E27" s="37"/>
      <c r="F27" s="28"/>
      <c r="G27" s="37"/>
      <c r="H27" s="28"/>
      <c r="I27" s="37"/>
    </row>
    <row r="28" spans="1:9" ht="15">
      <c r="A28" s="14" t="s">
        <v>13</v>
      </c>
      <c r="B28" s="31">
        <v>30444</v>
      </c>
      <c r="C28" s="38" t="s">
        <v>237</v>
      </c>
      <c r="D28" s="29">
        <v>923</v>
      </c>
      <c r="E28" s="38" t="s">
        <v>238</v>
      </c>
      <c r="F28" s="31">
        <v>1191</v>
      </c>
      <c r="G28" s="38" t="s">
        <v>239</v>
      </c>
      <c r="H28" s="31">
        <v>5015</v>
      </c>
      <c r="I28" s="38" t="s">
        <v>240</v>
      </c>
    </row>
    <row r="29" spans="1:9" ht="15">
      <c r="A29" s="14" t="s">
        <v>14</v>
      </c>
      <c r="B29" s="31">
        <v>44040</v>
      </c>
      <c r="C29" s="38" t="s">
        <v>241</v>
      </c>
      <c r="D29" s="29">
        <v>917</v>
      </c>
      <c r="E29" s="38" t="s">
        <v>242</v>
      </c>
      <c r="F29" s="31">
        <v>1468</v>
      </c>
      <c r="G29" s="38" t="s">
        <v>243</v>
      </c>
      <c r="H29" s="31">
        <v>6372</v>
      </c>
      <c r="I29" s="38" t="s">
        <v>244</v>
      </c>
    </row>
    <row r="30" spans="1:9" ht="15">
      <c r="A30" s="14" t="s">
        <v>25</v>
      </c>
      <c r="B30" s="31">
        <v>55391</v>
      </c>
      <c r="C30" s="38" t="s">
        <v>245</v>
      </c>
      <c r="D30" s="31">
        <v>1218</v>
      </c>
      <c r="E30" s="38" t="s">
        <v>246</v>
      </c>
      <c r="F30" s="31">
        <v>2055</v>
      </c>
      <c r="G30" s="38" t="s">
        <v>247</v>
      </c>
      <c r="H30" s="31">
        <v>11021</v>
      </c>
      <c r="I30" s="38" t="s">
        <v>248</v>
      </c>
    </row>
    <row r="31" spans="1:9" ht="15">
      <c r="A31" s="14" t="s">
        <v>4</v>
      </c>
      <c r="B31" s="31">
        <v>51939</v>
      </c>
      <c r="C31" s="38" t="s">
        <v>249</v>
      </c>
      <c r="D31" s="31">
        <v>1164</v>
      </c>
      <c r="E31" s="38" t="s">
        <v>250</v>
      </c>
      <c r="F31" s="31">
        <v>1542</v>
      </c>
      <c r="G31" s="38" t="s">
        <v>230</v>
      </c>
      <c r="H31" s="31">
        <v>8425</v>
      </c>
      <c r="I31" s="38" t="s">
        <v>251</v>
      </c>
    </row>
    <row r="32" spans="1:9" ht="15">
      <c r="A32" s="14" t="s">
        <v>26</v>
      </c>
      <c r="B32" s="31">
        <v>62681</v>
      </c>
      <c r="C32" s="38" t="s">
        <v>252</v>
      </c>
      <c r="D32" s="31">
        <v>1191</v>
      </c>
      <c r="E32" s="38" t="s">
        <v>218</v>
      </c>
      <c r="F32" s="31">
        <v>1406</v>
      </c>
      <c r="G32" s="38" t="s">
        <v>253</v>
      </c>
      <c r="H32" s="31">
        <v>9170</v>
      </c>
      <c r="I32" s="38" t="s">
        <v>254</v>
      </c>
    </row>
    <row r="33" spans="1:9" ht="15">
      <c r="A33" s="14" t="s">
        <v>27</v>
      </c>
      <c r="B33" s="31">
        <v>62157</v>
      </c>
      <c r="C33" s="38" t="s">
        <v>255</v>
      </c>
      <c r="D33" s="31">
        <v>1351</v>
      </c>
      <c r="E33" s="38" t="s">
        <v>256</v>
      </c>
      <c r="F33" s="31">
        <v>1371</v>
      </c>
      <c r="G33" s="38" t="s">
        <v>257</v>
      </c>
      <c r="H33" s="31">
        <v>9849</v>
      </c>
      <c r="I33" s="38" t="s">
        <v>258</v>
      </c>
    </row>
    <row r="34" spans="1:9" ht="15">
      <c r="A34" s="14" t="s">
        <v>28</v>
      </c>
      <c r="B34" s="31">
        <v>61953</v>
      </c>
      <c r="C34" s="38" t="s">
        <v>259</v>
      </c>
      <c r="D34" s="31">
        <v>1077</v>
      </c>
      <c r="E34" s="38" t="s">
        <v>260</v>
      </c>
      <c r="F34" s="31">
        <v>1344</v>
      </c>
      <c r="G34" s="38" t="s">
        <v>261</v>
      </c>
      <c r="H34" s="31">
        <v>8271</v>
      </c>
      <c r="I34" s="38" t="s">
        <v>262</v>
      </c>
    </row>
    <row r="35" spans="1:9" ht="15">
      <c r="A35" s="14" t="s">
        <v>29</v>
      </c>
      <c r="B35" s="31">
        <v>57444</v>
      </c>
      <c r="C35" s="38" t="s">
        <v>263</v>
      </c>
      <c r="D35" s="31">
        <v>1511</v>
      </c>
      <c r="E35" s="38" t="s">
        <v>253</v>
      </c>
      <c r="F35" s="31">
        <v>1343</v>
      </c>
      <c r="G35" s="38" t="s">
        <v>242</v>
      </c>
      <c r="H35" s="31">
        <v>8991</v>
      </c>
      <c r="I35" s="38" t="s">
        <v>264</v>
      </c>
    </row>
    <row r="36" spans="1:9" ht="15">
      <c r="A36" s="14" t="s">
        <v>30</v>
      </c>
      <c r="B36" s="31">
        <v>61385</v>
      </c>
      <c r="C36" s="38" t="s">
        <v>265</v>
      </c>
      <c r="D36" s="29">
        <v>943</v>
      </c>
      <c r="E36" s="38" t="s">
        <v>266</v>
      </c>
      <c r="F36" s="31">
        <v>2102</v>
      </c>
      <c r="G36" s="38" t="s">
        <v>267</v>
      </c>
      <c r="H36" s="31">
        <v>10414</v>
      </c>
      <c r="I36" s="38" t="s">
        <v>268</v>
      </c>
    </row>
    <row r="37" spans="1:9" ht="15">
      <c r="A37" s="14" t="s">
        <v>15</v>
      </c>
      <c r="B37" s="31">
        <v>52440</v>
      </c>
      <c r="C37" s="38" t="s">
        <v>269</v>
      </c>
      <c r="D37" s="29">
        <v>854</v>
      </c>
      <c r="E37" s="38" t="s">
        <v>270</v>
      </c>
      <c r="F37" s="31">
        <v>1588</v>
      </c>
      <c r="G37" s="38" t="s">
        <v>271</v>
      </c>
      <c r="H37" s="31">
        <v>9156</v>
      </c>
      <c r="I37" s="38" t="s">
        <v>272</v>
      </c>
    </row>
    <row r="38" spans="1:9" ht="15">
      <c r="A38" s="14" t="s">
        <v>16</v>
      </c>
      <c r="B38" s="31">
        <v>52219</v>
      </c>
      <c r="C38" s="38" t="s">
        <v>273</v>
      </c>
      <c r="D38" s="31">
        <v>1526</v>
      </c>
      <c r="E38" s="38" t="s">
        <v>230</v>
      </c>
      <c r="F38" s="31">
        <v>2493</v>
      </c>
      <c r="G38" s="38" t="s">
        <v>274</v>
      </c>
      <c r="H38" s="31">
        <v>8773</v>
      </c>
      <c r="I38" s="38" t="s">
        <v>275</v>
      </c>
    </row>
    <row r="39" spans="1:9" ht="15">
      <c r="A39" s="14" t="s">
        <v>17</v>
      </c>
      <c r="B39" s="31">
        <v>58493</v>
      </c>
      <c r="C39" s="38" t="s">
        <v>276</v>
      </c>
      <c r="D39" s="31">
        <v>1279</v>
      </c>
      <c r="E39" s="38" t="s">
        <v>242</v>
      </c>
      <c r="F39" s="31">
        <v>1746</v>
      </c>
      <c r="G39" s="38" t="s">
        <v>277</v>
      </c>
      <c r="H39" s="31">
        <v>7579</v>
      </c>
      <c r="I39" s="38" t="s">
        <v>278</v>
      </c>
    </row>
    <row r="40" spans="1:9" ht="15">
      <c r="A40" s="26">
        <v>2012</v>
      </c>
      <c r="B40" s="29"/>
      <c r="C40" s="38"/>
      <c r="D40" s="29"/>
      <c r="E40" s="38"/>
      <c r="F40" s="29"/>
      <c r="G40" s="38"/>
      <c r="H40" s="29"/>
      <c r="I40" s="38"/>
    </row>
    <row r="41" spans="1:10" ht="15">
      <c r="A41" s="14" t="s">
        <v>13</v>
      </c>
      <c r="B41" s="31" t="s">
        <v>279</v>
      </c>
      <c r="C41" s="38" t="s">
        <v>280</v>
      </c>
      <c r="D41" s="31" t="s">
        <v>281</v>
      </c>
      <c r="E41" s="38" t="s">
        <v>282</v>
      </c>
      <c r="F41" s="31" t="s">
        <v>283</v>
      </c>
      <c r="G41" s="38" t="s">
        <v>284</v>
      </c>
      <c r="H41" s="31" t="s">
        <v>285</v>
      </c>
      <c r="I41" s="38" t="s">
        <v>286</v>
      </c>
      <c r="J41" s="6"/>
    </row>
    <row r="42" spans="1:9" ht="15">
      <c r="A42" s="4"/>
      <c r="B42" s="5"/>
      <c r="C42" s="10"/>
      <c r="D42" s="5"/>
      <c r="E42" s="10"/>
      <c r="F42" s="5"/>
      <c r="G42" s="10"/>
      <c r="H42" s="5"/>
      <c r="I42" s="10"/>
    </row>
    <row r="43" spans="1:9" ht="15">
      <c r="A43" s="4"/>
      <c r="B43" s="3"/>
      <c r="C43" s="9"/>
      <c r="D43" s="3"/>
      <c r="E43" s="9"/>
      <c r="F43" s="3"/>
      <c r="G43" s="9"/>
      <c r="H43" s="3"/>
      <c r="I43" s="9"/>
    </row>
  </sheetData>
  <sheetProtection/>
  <mergeCells count="7">
    <mergeCell ref="A23:I23"/>
    <mergeCell ref="A2:A3"/>
    <mergeCell ref="B2:C2"/>
    <mergeCell ref="D2:E2"/>
    <mergeCell ref="F2:G2"/>
    <mergeCell ref="H2:I2"/>
    <mergeCell ref="A4:I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8515625" style="0" customWidth="1"/>
    <col min="8" max="9" width="9.140625" style="6" customWidth="1"/>
  </cols>
  <sheetData>
    <row r="1" spans="1:9" ht="15" customHeight="1">
      <c r="A1" s="71" t="s">
        <v>294</v>
      </c>
      <c r="B1" s="71"/>
      <c r="C1" s="71"/>
      <c r="D1" s="71"/>
      <c r="E1" s="71"/>
      <c r="F1" s="71"/>
      <c r="G1" s="71"/>
      <c r="H1" s="71"/>
      <c r="I1" s="71"/>
    </row>
    <row r="2" spans="1:9" ht="27.75" customHeight="1">
      <c r="A2" s="57" t="s">
        <v>87</v>
      </c>
      <c r="B2" s="84">
        <v>2009</v>
      </c>
      <c r="C2" s="85"/>
      <c r="D2" s="84">
        <v>2010</v>
      </c>
      <c r="E2" s="85"/>
      <c r="F2" s="84">
        <v>2011</v>
      </c>
      <c r="G2" s="85"/>
      <c r="H2" s="58" t="s">
        <v>174</v>
      </c>
      <c r="I2" s="58" t="s">
        <v>175</v>
      </c>
    </row>
    <row r="3" spans="1:9" ht="15">
      <c r="A3" s="26" t="s">
        <v>34</v>
      </c>
      <c r="B3" s="27">
        <v>277011</v>
      </c>
      <c r="C3" s="40">
        <v>1</v>
      </c>
      <c r="D3" s="27">
        <v>330367</v>
      </c>
      <c r="E3" s="40">
        <v>1</v>
      </c>
      <c r="F3" s="27">
        <v>454386</v>
      </c>
      <c r="G3" s="40">
        <v>1</v>
      </c>
      <c r="H3" s="27">
        <v>37465.85746000001</v>
      </c>
      <c r="I3" s="27">
        <v>27322.64652</v>
      </c>
    </row>
    <row r="4" spans="1:9" ht="15">
      <c r="A4" s="26" t="s">
        <v>88</v>
      </c>
      <c r="B4" s="31">
        <v>277011</v>
      </c>
      <c r="C4" s="34">
        <v>1</v>
      </c>
      <c r="D4" s="31">
        <v>330367</v>
      </c>
      <c r="E4" s="34">
        <v>1</v>
      </c>
      <c r="F4" s="31">
        <v>454386</v>
      </c>
      <c r="G4" s="34">
        <v>1</v>
      </c>
      <c r="H4" s="31">
        <v>37465.85746000001</v>
      </c>
      <c r="I4" s="31">
        <v>27322.64652</v>
      </c>
    </row>
    <row r="5" spans="1:9" ht="15">
      <c r="A5" s="30" t="s">
        <v>89</v>
      </c>
      <c r="B5" s="31">
        <v>40158</v>
      </c>
      <c r="C5" s="34">
        <v>0.14</v>
      </c>
      <c r="D5" s="31">
        <v>45039</v>
      </c>
      <c r="E5" s="34">
        <v>0.14</v>
      </c>
      <c r="F5" s="31">
        <v>50671</v>
      </c>
      <c r="G5" s="34">
        <v>0.11</v>
      </c>
      <c r="H5" s="31">
        <v>1872.45479</v>
      </c>
      <c r="I5" s="31">
        <v>1897.3842300000001</v>
      </c>
    </row>
    <row r="6" spans="1:9" ht="15">
      <c r="A6" s="30" t="s">
        <v>90</v>
      </c>
      <c r="B6" s="31">
        <v>25410</v>
      </c>
      <c r="C6" s="34">
        <v>0.09</v>
      </c>
      <c r="D6" s="31">
        <v>46000</v>
      </c>
      <c r="E6" s="34">
        <v>0.14</v>
      </c>
      <c r="F6" s="31">
        <v>65623</v>
      </c>
      <c r="G6" s="34">
        <v>0.14</v>
      </c>
      <c r="H6" s="31">
        <v>4933.20638</v>
      </c>
      <c r="I6" s="31">
        <v>2619.44647</v>
      </c>
    </row>
    <row r="7" spans="1:9" ht="15">
      <c r="A7" s="30" t="s">
        <v>91</v>
      </c>
      <c r="B7" s="31">
        <v>8375</v>
      </c>
      <c r="C7" s="34">
        <v>0.03</v>
      </c>
      <c r="D7" s="31">
        <v>33286</v>
      </c>
      <c r="E7" s="34">
        <v>0.1</v>
      </c>
      <c r="F7" s="31">
        <v>62957</v>
      </c>
      <c r="G7" s="34">
        <v>0.14</v>
      </c>
      <c r="H7" s="31">
        <v>4690.482440000001</v>
      </c>
      <c r="I7" s="31">
        <v>3970.64344</v>
      </c>
    </row>
    <row r="8" spans="1:9" ht="15">
      <c r="A8" s="30" t="s">
        <v>92</v>
      </c>
      <c r="B8" s="31">
        <v>11824</v>
      </c>
      <c r="C8" s="34">
        <v>0.04</v>
      </c>
      <c r="D8" s="31">
        <v>12916</v>
      </c>
      <c r="E8" s="34">
        <v>0.04</v>
      </c>
      <c r="F8" s="31">
        <v>12083</v>
      </c>
      <c r="G8" s="34">
        <v>0.03</v>
      </c>
      <c r="H8" s="31">
        <v>433.4016</v>
      </c>
      <c r="I8" s="31">
        <v>695.1082299999999</v>
      </c>
    </row>
    <row r="9" spans="1:9" ht="15">
      <c r="A9" s="30" t="s">
        <v>93</v>
      </c>
      <c r="B9" s="31">
        <v>27745</v>
      </c>
      <c r="C9" s="34">
        <v>0.1</v>
      </c>
      <c r="D9" s="31">
        <v>27047</v>
      </c>
      <c r="E9" s="34">
        <v>0.08</v>
      </c>
      <c r="F9" s="31">
        <v>23899</v>
      </c>
      <c r="G9" s="34">
        <v>0.05</v>
      </c>
      <c r="H9" s="31">
        <v>1319.9866200000001</v>
      </c>
      <c r="I9" s="31">
        <v>1557.8826999999999</v>
      </c>
    </row>
    <row r="10" spans="1:9" ht="15">
      <c r="A10" s="30" t="s">
        <v>94</v>
      </c>
      <c r="B10" s="31">
        <v>163174</v>
      </c>
      <c r="C10" s="34">
        <v>0.59</v>
      </c>
      <c r="D10" s="31">
        <v>166078</v>
      </c>
      <c r="E10" s="34">
        <v>0.5</v>
      </c>
      <c r="F10" s="31">
        <v>236353</v>
      </c>
      <c r="G10" s="34">
        <v>0.52</v>
      </c>
      <c r="H10" s="31">
        <v>24216.32563</v>
      </c>
      <c r="I10" s="31">
        <v>16560.97445</v>
      </c>
    </row>
    <row r="11" spans="1:9" ht="15">
      <c r="A11" s="26" t="s">
        <v>36</v>
      </c>
      <c r="B11" s="27">
        <v>133827</v>
      </c>
      <c r="C11" s="34">
        <v>0.48</v>
      </c>
      <c r="D11" s="27">
        <v>184817</v>
      </c>
      <c r="E11" s="40">
        <v>0.56</v>
      </c>
      <c r="F11" s="27">
        <v>227458</v>
      </c>
      <c r="G11" s="40">
        <v>0.5</v>
      </c>
      <c r="H11" s="27">
        <v>29313.928809999994</v>
      </c>
      <c r="I11" s="27">
        <v>8938.71226</v>
      </c>
    </row>
    <row r="12" spans="1:9" ht="15">
      <c r="A12" s="26" t="s">
        <v>88</v>
      </c>
      <c r="B12" s="31">
        <v>133827</v>
      </c>
      <c r="C12" s="34">
        <v>0.48</v>
      </c>
      <c r="D12" s="31">
        <v>184817</v>
      </c>
      <c r="E12" s="34">
        <v>0.56</v>
      </c>
      <c r="F12" s="31">
        <v>227458</v>
      </c>
      <c r="G12" s="34">
        <v>0.5</v>
      </c>
      <c r="H12" s="31">
        <v>29313.928809999994</v>
      </c>
      <c r="I12" s="31">
        <v>8938.71226</v>
      </c>
    </row>
    <row r="13" spans="1:9" ht="15">
      <c r="A13" s="30" t="s">
        <v>89</v>
      </c>
      <c r="B13" s="31">
        <v>6159</v>
      </c>
      <c r="C13" s="34">
        <v>0.02</v>
      </c>
      <c r="D13" s="31">
        <v>5485</v>
      </c>
      <c r="E13" s="34">
        <v>0.02</v>
      </c>
      <c r="F13" s="31">
        <v>6221</v>
      </c>
      <c r="G13" s="34">
        <v>0.01</v>
      </c>
      <c r="H13" s="31">
        <v>306.83970999999997</v>
      </c>
      <c r="I13" s="31">
        <v>112.73415</v>
      </c>
    </row>
    <row r="14" spans="1:9" ht="15">
      <c r="A14" s="30" t="s">
        <v>90</v>
      </c>
      <c r="B14" s="31">
        <v>9056</v>
      </c>
      <c r="C14" s="34">
        <v>0.03</v>
      </c>
      <c r="D14" s="31">
        <v>18179</v>
      </c>
      <c r="E14" s="34">
        <v>0.06</v>
      </c>
      <c r="F14" s="31">
        <v>26804</v>
      </c>
      <c r="G14" s="34">
        <v>0.06</v>
      </c>
      <c r="H14" s="31">
        <v>1646.3558</v>
      </c>
      <c r="I14" s="31">
        <v>1658.30437</v>
      </c>
    </row>
    <row r="15" spans="1:9" ht="15">
      <c r="A15" s="30" t="s">
        <v>91</v>
      </c>
      <c r="B15" s="31">
        <v>5286</v>
      </c>
      <c r="C15" s="34">
        <v>0.02</v>
      </c>
      <c r="D15" s="31">
        <v>18355</v>
      </c>
      <c r="E15" s="34">
        <v>0.06</v>
      </c>
      <c r="F15" s="31">
        <v>16351</v>
      </c>
      <c r="G15" s="34">
        <v>0.04</v>
      </c>
      <c r="H15" s="31">
        <v>3250.92123</v>
      </c>
      <c r="I15" s="31">
        <v>940.49694</v>
      </c>
    </row>
    <row r="16" spans="1:9" ht="15">
      <c r="A16" s="30" t="s">
        <v>92</v>
      </c>
      <c r="B16" s="29">
        <v>113</v>
      </c>
      <c r="C16" s="34">
        <v>0</v>
      </c>
      <c r="D16" s="29">
        <v>219</v>
      </c>
      <c r="E16" s="34">
        <v>0</v>
      </c>
      <c r="F16" s="29">
        <v>356</v>
      </c>
      <c r="G16" s="34">
        <v>0</v>
      </c>
      <c r="H16" s="31">
        <v>34.61</v>
      </c>
      <c r="I16" s="31">
        <v>201.205</v>
      </c>
    </row>
    <row r="17" spans="1:9" ht="15">
      <c r="A17" s="30" t="s">
        <v>93</v>
      </c>
      <c r="B17" s="31">
        <v>9062</v>
      </c>
      <c r="C17" s="34">
        <v>0.03</v>
      </c>
      <c r="D17" s="31">
        <v>9558</v>
      </c>
      <c r="E17" s="34">
        <v>0.03</v>
      </c>
      <c r="F17" s="31">
        <v>10550</v>
      </c>
      <c r="G17" s="34">
        <v>0.02</v>
      </c>
      <c r="H17" s="31">
        <v>654.53304</v>
      </c>
      <c r="I17" s="31">
        <v>1196.61687</v>
      </c>
    </row>
    <row r="18" spans="1:9" ht="15">
      <c r="A18" s="30" t="s">
        <v>94</v>
      </c>
      <c r="B18" s="31">
        <v>104151</v>
      </c>
      <c r="C18" s="34">
        <v>0.38</v>
      </c>
      <c r="D18" s="31">
        <v>133023</v>
      </c>
      <c r="E18" s="34">
        <v>0.4</v>
      </c>
      <c r="F18" s="31">
        <v>164375</v>
      </c>
      <c r="G18" s="34">
        <v>0.36</v>
      </c>
      <c r="H18" s="31">
        <v>23420.669029999997</v>
      </c>
      <c r="I18" s="31">
        <v>4808.14793</v>
      </c>
    </row>
    <row r="19" spans="1:9" ht="15">
      <c r="A19" s="26" t="s">
        <v>95</v>
      </c>
      <c r="B19" s="27">
        <v>127946</v>
      </c>
      <c r="C19" s="34">
        <v>0.46</v>
      </c>
      <c r="D19" s="27">
        <v>130521</v>
      </c>
      <c r="E19" s="40">
        <v>0.4</v>
      </c>
      <c r="F19" s="27">
        <v>183595</v>
      </c>
      <c r="G19" s="40">
        <v>0.4</v>
      </c>
      <c r="H19" s="27">
        <v>6324.755760000001</v>
      </c>
      <c r="I19" s="27">
        <v>16715.14208</v>
      </c>
    </row>
    <row r="20" spans="1:9" ht="15">
      <c r="A20" s="26" t="s">
        <v>88</v>
      </c>
      <c r="B20" s="31">
        <v>127946</v>
      </c>
      <c r="C20" s="34">
        <v>0.46</v>
      </c>
      <c r="D20" s="31">
        <v>130521</v>
      </c>
      <c r="E20" s="34">
        <v>0.4</v>
      </c>
      <c r="F20" s="31">
        <v>183595</v>
      </c>
      <c r="G20" s="34">
        <v>0.4</v>
      </c>
      <c r="H20" s="31">
        <v>6324.755760000001</v>
      </c>
      <c r="I20" s="31">
        <v>16715.14208</v>
      </c>
    </row>
    <row r="21" spans="1:9" ht="15">
      <c r="A21" s="30" t="s">
        <v>89</v>
      </c>
      <c r="B21" s="31">
        <v>31618</v>
      </c>
      <c r="C21" s="34">
        <v>0.11</v>
      </c>
      <c r="D21" s="31">
        <v>36493</v>
      </c>
      <c r="E21" s="34">
        <v>0.11</v>
      </c>
      <c r="F21" s="31">
        <v>39942</v>
      </c>
      <c r="G21" s="34">
        <v>0.09</v>
      </c>
      <c r="H21" s="31">
        <v>1509.86903</v>
      </c>
      <c r="I21" s="31">
        <v>1677.9274300000002</v>
      </c>
    </row>
    <row r="22" spans="1:9" ht="15">
      <c r="A22" s="30" t="s">
        <v>90</v>
      </c>
      <c r="B22" s="31">
        <v>15171</v>
      </c>
      <c r="C22" s="34">
        <v>0.05</v>
      </c>
      <c r="D22" s="31">
        <v>22516</v>
      </c>
      <c r="E22" s="34">
        <v>0.07</v>
      </c>
      <c r="F22" s="31">
        <v>25827</v>
      </c>
      <c r="G22" s="34">
        <v>0.06</v>
      </c>
      <c r="H22" s="31">
        <v>1833.01542</v>
      </c>
      <c r="I22" s="31">
        <v>598.04757</v>
      </c>
    </row>
    <row r="23" spans="1:9" ht="15">
      <c r="A23" s="30" t="s">
        <v>91</v>
      </c>
      <c r="B23" s="31">
        <v>3082</v>
      </c>
      <c r="C23" s="34">
        <v>0.01</v>
      </c>
      <c r="D23" s="31">
        <v>13192</v>
      </c>
      <c r="E23" s="34">
        <v>0.04</v>
      </c>
      <c r="F23" s="31">
        <v>34939</v>
      </c>
      <c r="G23" s="34">
        <v>0.08</v>
      </c>
      <c r="H23" s="31">
        <v>1379.10121</v>
      </c>
      <c r="I23" s="31">
        <v>2050.6165</v>
      </c>
    </row>
    <row r="24" spans="1:9" ht="15">
      <c r="A24" s="30" t="s">
        <v>92</v>
      </c>
      <c r="B24" s="31">
        <v>11626</v>
      </c>
      <c r="C24" s="34">
        <v>0.04</v>
      </c>
      <c r="D24" s="31">
        <v>12695</v>
      </c>
      <c r="E24" s="34">
        <v>0.04</v>
      </c>
      <c r="F24" s="31">
        <v>11673</v>
      </c>
      <c r="G24" s="34">
        <v>0.03</v>
      </c>
      <c r="H24" s="31">
        <v>396.3754</v>
      </c>
      <c r="I24" s="31">
        <v>493.90323</v>
      </c>
    </row>
    <row r="25" spans="1:9" ht="15">
      <c r="A25" s="30" t="s">
        <v>93</v>
      </c>
      <c r="B25" s="31">
        <v>9970</v>
      </c>
      <c r="C25" s="34">
        <v>0.04</v>
      </c>
      <c r="D25" s="31">
        <v>14478</v>
      </c>
      <c r="E25" s="34">
        <v>0.04</v>
      </c>
      <c r="F25" s="31">
        <v>10296</v>
      </c>
      <c r="G25" s="34">
        <v>0.02</v>
      </c>
      <c r="H25" s="31">
        <v>424.89666</v>
      </c>
      <c r="I25" s="31">
        <v>262.07549</v>
      </c>
    </row>
    <row r="26" spans="1:9" ht="15">
      <c r="A26" s="30" t="s">
        <v>94</v>
      </c>
      <c r="B26" s="31">
        <v>56154</v>
      </c>
      <c r="C26" s="34">
        <v>0.2</v>
      </c>
      <c r="D26" s="31">
        <v>31147</v>
      </c>
      <c r="E26" s="34">
        <v>0.09</v>
      </c>
      <c r="F26" s="31">
        <v>60917</v>
      </c>
      <c r="G26" s="34">
        <v>0.13</v>
      </c>
      <c r="H26" s="31">
        <v>781.49804</v>
      </c>
      <c r="I26" s="31">
        <v>11632.57186</v>
      </c>
    </row>
    <row r="27" spans="1:9" ht="15">
      <c r="A27" s="26" t="s">
        <v>40</v>
      </c>
      <c r="B27" s="27">
        <v>7407</v>
      </c>
      <c r="C27" s="34">
        <v>0.03</v>
      </c>
      <c r="D27" s="28">
        <v>461</v>
      </c>
      <c r="E27" s="40">
        <v>0</v>
      </c>
      <c r="F27" s="28">
        <v>610</v>
      </c>
      <c r="G27" s="40">
        <v>0</v>
      </c>
      <c r="H27" s="27">
        <v>38.135</v>
      </c>
      <c r="I27" s="27">
        <v>82.79133</v>
      </c>
    </row>
    <row r="28" spans="1:9" ht="15">
      <c r="A28" s="26" t="s">
        <v>88</v>
      </c>
      <c r="B28" s="31">
        <v>7407</v>
      </c>
      <c r="C28" s="34">
        <v>0.03</v>
      </c>
      <c r="D28" s="29">
        <v>461</v>
      </c>
      <c r="E28" s="34">
        <v>0</v>
      </c>
      <c r="F28" s="29">
        <v>610</v>
      </c>
      <c r="G28" s="34">
        <v>0</v>
      </c>
      <c r="H28" s="31">
        <v>38.135</v>
      </c>
      <c r="I28" s="31">
        <v>82.79133</v>
      </c>
    </row>
    <row r="29" spans="1:9" ht="15">
      <c r="A29" s="30" t="s">
        <v>89</v>
      </c>
      <c r="B29" s="29">
        <v>239</v>
      </c>
      <c r="C29" s="34">
        <v>0</v>
      </c>
      <c r="D29" s="29">
        <v>284</v>
      </c>
      <c r="E29" s="34">
        <v>0</v>
      </c>
      <c r="F29" s="29">
        <v>457</v>
      </c>
      <c r="G29" s="34">
        <v>0</v>
      </c>
      <c r="H29" s="31">
        <v>35.175</v>
      </c>
      <c r="I29" s="31">
        <v>0</v>
      </c>
    </row>
    <row r="30" spans="1:9" ht="15">
      <c r="A30" s="30" t="s">
        <v>90</v>
      </c>
      <c r="B30" s="29">
        <v>6</v>
      </c>
      <c r="C30" s="34">
        <v>0</v>
      </c>
      <c r="D30" s="29">
        <v>3</v>
      </c>
      <c r="E30" s="34">
        <v>0</v>
      </c>
      <c r="F30" s="29">
        <v>11</v>
      </c>
      <c r="G30" s="34">
        <v>0</v>
      </c>
      <c r="H30" s="31">
        <v>0</v>
      </c>
      <c r="I30" s="31">
        <v>0</v>
      </c>
    </row>
    <row r="31" spans="1:9" ht="15">
      <c r="A31" s="30" t="s">
        <v>91</v>
      </c>
      <c r="B31" s="29">
        <v>0</v>
      </c>
      <c r="C31" s="34">
        <v>0</v>
      </c>
      <c r="D31" s="29">
        <v>0</v>
      </c>
      <c r="E31" s="34">
        <v>0</v>
      </c>
      <c r="F31" s="29">
        <v>0</v>
      </c>
      <c r="G31" s="34">
        <v>0</v>
      </c>
      <c r="H31" s="31">
        <v>0</v>
      </c>
      <c r="I31" s="31">
        <v>0</v>
      </c>
    </row>
    <row r="32" spans="1:9" ht="15">
      <c r="A32" s="30" t="s">
        <v>92</v>
      </c>
      <c r="B32" s="29">
        <v>0</v>
      </c>
      <c r="C32" s="34">
        <v>0</v>
      </c>
      <c r="D32" s="29">
        <v>0</v>
      </c>
      <c r="E32" s="34">
        <v>0</v>
      </c>
      <c r="F32" s="29">
        <v>0</v>
      </c>
      <c r="G32" s="34">
        <v>0</v>
      </c>
      <c r="H32" s="31">
        <v>0</v>
      </c>
      <c r="I32" s="31">
        <v>0</v>
      </c>
    </row>
    <row r="33" spans="1:9" ht="15">
      <c r="A33" s="30" t="s">
        <v>93</v>
      </c>
      <c r="B33" s="31">
        <v>7160</v>
      </c>
      <c r="C33" s="34">
        <v>0.03</v>
      </c>
      <c r="D33" s="29">
        <v>140</v>
      </c>
      <c r="E33" s="34">
        <v>0</v>
      </c>
      <c r="F33" s="29">
        <v>59</v>
      </c>
      <c r="G33" s="34">
        <v>0</v>
      </c>
      <c r="H33" s="31">
        <v>3</v>
      </c>
      <c r="I33" s="31">
        <v>0</v>
      </c>
    </row>
    <row r="34" spans="1:9" ht="15">
      <c r="A34" s="30" t="s">
        <v>94</v>
      </c>
      <c r="B34" s="29">
        <v>2</v>
      </c>
      <c r="C34" s="34">
        <v>0</v>
      </c>
      <c r="D34" s="29">
        <v>34</v>
      </c>
      <c r="E34" s="34">
        <v>0</v>
      </c>
      <c r="F34" s="29">
        <v>83</v>
      </c>
      <c r="G34" s="34">
        <v>0</v>
      </c>
      <c r="H34" s="31">
        <v>0</v>
      </c>
      <c r="I34" s="31">
        <v>82.79133</v>
      </c>
    </row>
    <row r="35" spans="1:9" ht="15">
      <c r="A35" s="26" t="s">
        <v>44</v>
      </c>
      <c r="B35" s="28">
        <v>12</v>
      </c>
      <c r="C35" s="40">
        <v>0</v>
      </c>
      <c r="D35" s="28">
        <v>544</v>
      </c>
      <c r="E35" s="40">
        <v>0</v>
      </c>
      <c r="F35" s="27">
        <v>1132</v>
      </c>
      <c r="G35" s="40">
        <v>0</v>
      </c>
      <c r="H35" s="27">
        <v>147.49089</v>
      </c>
      <c r="I35" s="27">
        <v>96.94664999999999</v>
      </c>
    </row>
    <row r="36" spans="1:9" ht="15">
      <c r="A36" s="26" t="s">
        <v>88</v>
      </c>
      <c r="B36" s="29">
        <v>12</v>
      </c>
      <c r="C36" s="34">
        <v>0</v>
      </c>
      <c r="D36" s="29">
        <v>544</v>
      </c>
      <c r="E36" s="34">
        <v>0</v>
      </c>
      <c r="F36" s="31">
        <v>1132</v>
      </c>
      <c r="G36" s="34">
        <v>0</v>
      </c>
      <c r="H36" s="31">
        <v>147.49089</v>
      </c>
      <c r="I36" s="31">
        <v>96.94664999999999</v>
      </c>
    </row>
    <row r="37" spans="1:9" ht="15">
      <c r="A37" s="30" t="s">
        <v>89</v>
      </c>
      <c r="B37" s="29">
        <v>0</v>
      </c>
      <c r="C37" s="34">
        <v>0</v>
      </c>
      <c r="D37" s="29">
        <v>0</v>
      </c>
      <c r="E37" s="34">
        <v>0</v>
      </c>
      <c r="F37" s="29">
        <v>0</v>
      </c>
      <c r="G37" s="34">
        <v>0</v>
      </c>
      <c r="H37" s="31">
        <v>0</v>
      </c>
      <c r="I37" s="31">
        <v>0</v>
      </c>
    </row>
    <row r="38" spans="1:9" ht="15">
      <c r="A38" s="30" t="s">
        <v>90</v>
      </c>
      <c r="B38" s="29">
        <v>0</v>
      </c>
      <c r="C38" s="34">
        <v>0</v>
      </c>
      <c r="D38" s="29">
        <v>0</v>
      </c>
      <c r="E38" s="34">
        <v>0</v>
      </c>
      <c r="F38" s="29">
        <v>0</v>
      </c>
      <c r="G38" s="34">
        <v>0</v>
      </c>
      <c r="H38" s="31">
        <v>0</v>
      </c>
      <c r="I38" s="31">
        <v>0</v>
      </c>
    </row>
    <row r="39" spans="1:9" ht="15">
      <c r="A39" s="30" t="s">
        <v>91</v>
      </c>
      <c r="B39" s="29">
        <v>0</v>
      </c>
      <c r="C39" s="34">
        <v>0</v>
      </c>
      <c r="D39" s="29">
        <v>0</v>
      </c>
      <c r="E39" s="34">
        <v>0</v>
      </c>
      <c r="F39" s="29">
        <v>0</v>
      </c>
      <c r="G39" s="34">
        <v>0</v>
      </c>
      <c r="H39" s="31">
        <v>0</v>
      </c>
      <c r="I39" s="31">
        <v>0</v>
      </c>
    </row>
    <row r="40" spans="1:9" ht="15">
      <c r="A40" s="30" t="s">
        <v>92</v>
      </c>
      <c r="B40" s="29">
        <v>0</v>
      </c>
      <c r="C40" s="34">
        <v>0</v>
      </c>
      <c r="D40" s="29">
        <v>0</v>
      </c>
      <c r="E40" s="34">
        <v>0</v>
      </c>
      <c r="F40" s="29">
        <v>0</v>
      </c>
      <c r="G40" s="34">
        <v>0</v>
      </c>
      <c r="H40" s="31">
        <v>0</v>
      </c>
      <c r="I40" s="31">
        <v>0</v>
      </c>
    </row>
    <row r="41" spans="1:9" ht="15">
      <c r="A41" s="30" t="s">
        <v>93</v>
      </c>
      <c r="B41" s="29">
        <v>12</v>
      </c>
      <c r="C41" s="34">
        <v>0</v>
      </c>
      <c r="D41" s="29">
        <v>544</v>
      </c>
      <c r="E41" s="34">
        <v>0</v>
      </c>
      <c r="F41" s="31">
        <v>1121</v>
      </c>
      <c r="G41" s="34">
        <v>0</v>
      </c>
      <c r="H41" s="31">
        <v>147.49089</v>
      </c>
      <c r="I41" s="31">
        <v>96.94664999999999</v>
      </c>
    </row>
    <row r="42" spans="1:9" ht="15">
      <c r="A42" s="30" t="s">
        <v>94</v>
      </c>
      <c r="B42" s="29">
        <v>0</v>
      </c>
      <c r="C42" s="34">
        <v>0</v>
      </c>
      <c r="D42" s="29">
        <v>0</v>
      </c>
      <c r="E42" s="34">
        <v>0</v>
      </c>
      <c r="F42" s="29">
        <v>11</v>
      </c>
      <c r="G42" s="34">
        <v>0</v>
      </c>
      <c r="H42" s="31">
        <v>0</v>
      </c>
      <c r="I42" s="31">
        <v>0</v>
      </c>
    </row>
    <row r="43" spans="1:9" ht="15">
      <c r="A43" s="26" t="s">
        <v>41</v>
      </c>
      <c r="B43" s="28">
        <v>95</v>
      </c>
      <c r="C43" s="40">
        <v>0</v>
      </c>
      <c r="D43" s="28">
        <v>149</v>
      </c>
      <c r="E43" s="40">
        <v>0</v>
      </c>
      <c r="F43" s="28">
        <v>748</v>
      </c>
      <c r="G43" s="40">
        <v>0</v>
      </c>
      <c r="H43" s="27">
        <v>0</v>
      </c>
      <c r="I43" s="27">
        <v>0</v>
      </c>
    </row>
    <row r="44" spans="1:9" ht="15">
      <c r="A44" s="26" t="s">
        <v>88</v>
      </c>
      <c r="B44" s="29">
        <v>95</v>
      </c>
      <c r="C44" s="34">
        <v>0</v>
      </c>
      <c r="D44" s="29">
        <v>149</v>
      </c>
      <c r="E44" s="34">
        <v>0</v>
      </c>
      <c r="F44" s="29">
        <v>748</v>
      </c>
      <c r="G44" s="34">
        <v>0</v>
      </c>
      <c r="H44" s="31">
        <v>0</v>
      </c>
      <c r="I44" s="31">
        <v>0</v>
      </c>
    </row>
    <row r="45" spans="1:9" ht="15">
      <c r="A45" s="30" t="s">
        <v>89</v>
      </c>
      <c r="B45" s="29">
        <v>51</v>
      </c>
      <c r="C45" s="34">
        <v>0</v>
      </c>
      <c r="D45" s="29">
        <v>107</v>
      </c>
      <c r="E45" s="34">
        <v>0</v>
      </c>
      <c r="F45" s="29">
        <v>746</v>
      </c>
      <c r="G45" s="34">
        <v>0</v>
      </c>
      <c r="H45" s="31">
        <v>0</v>
      </c>
      <c r="I45" s="31">
        <v>0</v>
      </c>
    </row>
    <row r="46" spans="1:9" ht="15">
      <c r="A46" s="30" t="s">
        <v>90</v>
      </c>
      <c r="B46" s="29">
        <v>22</v>
      </c>
      <c r="C46" s="34">
        <v>0</v>
      </c>
      <c r="D46" s="29">
        <v>0</v>
      </c>
      <c r="E46" s="34">
        <v>0</v>
      </c>
      <c r="F46" s="29">
        <v>0</v>
      </c>
      <c r="G46" s="34">
        <v>0</v>
      </c>
      <c r="H46" s="31">
        <v>0</v>
      </c>
      <c r="I46" s="31">
        <v>0</v>
      </c>
    </row>
    <row r="47" spans="1:9" ht="15">
      <c r="A47" s="30" t="s">
        <v>91</v>
      </c>
      <c r="B47" s="29">
        <v>0</v>
      </c>
      <c r="C47" s="34">
        <v>0</v>
      </c>
      <c r="D47" s="29">
        <v>0</v>
      </c>
      <c r="E47" s="34">
        <v>0</v>
      </c>
      <c r="F47" s="29">
        <v>0</v>
      </c>
      <c r="G47" s="34">
        <v>0</v>
      </c>
      <c r="H47" s="31">
        <v>0</v>
      </c>
      <c r="I47" s="31">
        <v>0</v>
      </c>
    </row>
    <row r="48" spans="1:9" ht="15">
      <c r="A48" s="30" t="s">
        <v>92</v>
      </c>
      <c r="B48" s="29">
        <v>0</v>
      </c>
      <c r="C48" s="34">
        <v>0</v>
      </c>
      <c r="D48" s="29">
        <v>0</v>
      </c>
      <c r="E48" s="34">
        <v>0</v>
      </c>
      <c r="F48" s="29">
        <v>0</v>
      </c>
      <c r="G48" s="34">
        <v>0</v>
      </c>
      <c r="H48" s="31">
        <v>0</v>
      </c>
      <c r="I48" s="31">
        <v>0</v>
      </c>
    </row>
    <row r="49" spans="1:9" ht="15">
      <c r="A49" s="30" t="s">
        <v>93</v>
      </c>
      <c r="B49" s="29">
        <v>0</v>
      </c>
      <c r="C49" s="34">
        <v>0</v>
      </c>
      <c r="D49" s="29">
        <v>11</v>
      </c>
      <c r="E49" s="34">
        <v>0</v>
      </c>
      <c r="F49" s="29">
        <v>2</v>
      </c>
      <c r="G49" s="34">
        <v>0</v>
      </c>
      <c r="H49" s="31">
        <v>0</v>
      </c>
      <c r="I49" s="31">
        <v>0</v>
      </c>
    </row>
    <row r="50" spans="1:9" ht="15">
      <c r="A50" s="30" t="s">
        <v>94</v>
      </c>
      <c r="B50" s="29">
        <v>23</v>
      </c>
      <c r="C50" s="34">
        <v>0</v>
      </c>
      <c r="D50" s="29">
        <v>31</v>
      </c>
      <c r="E50" s="34">
        <v>0</v>
      </c>
      <c r="F50" s="29">
        <v>0</v>
      </c>
      <c r="G50" s="34">
        <v>0</v>
      </c>
      <c r="H50" s="31">
        <v>0</v>
      </c>
      <c r="I50" s="31">
        <v>0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28.8515625" style="0" customWidth="1"/>
    <col min="2" max="2" width="11.28125" style="0" customWidth="1"/>
    <col min="3" max="3" width="8.421875" style="0" customWidth="1"/>
    <col min="8" max="9" width="9.140625" style="6" customWidth="1"/>
  </cols>
  <sheetData>
    <row r="1" spans="1:9" ht="15">
      <c r="A1" s="71" t="s">
        <v>295</v>
      </c>
      <c r="B1" s="71"/>
      <c r="C1" s="71"/>
      <c r="D1" s="71"/>
      <c r="E1" s="71"/>
      <c r="F1" s="71"/>
      <c r="G1" s="71"/>
      <c r="H1" s="71"/>
      <c r="I1" s="71"/>
    </row>
    <row r="2" spans="1:9" ht="27.75" customHeight="1">
      <c r="A2" s="57" t="s">
        <v>87</v>
      </c>
      <c r="B2" s="84">
        <v>2009</v>
      </c>
      <c r="C2" s="85"/>
      <c r="D2" s="84">
        <v>2010</v>
      </c>
      <c r="E2" s="85"/>
      <c r="F2" s="84">
        <v>2011</v>
      </c>
      <c r="G2" s="85"/>
      <c r="H2" s="58" t="s">
        <v>174</v>
      </c>
      <c r="I2" s="58" t="s">
        <v>175</v>
      </c>
    </row>
    <row r="3" spans="1:9" ht="15">
      <c r="A3" s="26" t="s">
        <v>34</v>
      </c>
      <c r="B3" s="27">
        <v>1654170</v>
      </c>
      <c r="C3" s="40">
        <v>1</v>
      </c>
      <c r="D3" s="27">
        <v>1657329</v>
      </c>
      <c r="E3" s="40">
        <v>1</v>
      </c>
      <c r="F3" s="27">
        <v>1823189</v>
      </c>
      <c r="G3" s="40">
        <v>1</v>
      </c>
      <c r="H3" s="27">
        <v>85412.65917</v>
      </c>
      <c r="I3" s="27">
        <v>99084.06913</v>
      </c>
    </row>
    <row r="4" spans="1:9" ht="15">
      <c r="A4" s="26" t="s">
        <v>88</v>
      </c>
      <c r="B4" s="31">
        <v>1654170</v>
      </c>
      <c r="C4" s="34">
        <v>1</v>
      </c>
      <c r="D4" s="31">
        <v>1657329</v>
      </c>
      <c r="E4" s="34">
        <v>1</v>
      </c>
      <c r="F4" s="31">
        <v>1823189</v>
      </c>
      <c r="G4" s="34">
        <v>1</v>
      </c>
      <c r="H4" s="31">
        <v>85412.65917</v>
      </c>
      <c r="I4" s="31">
        <v>99084.06913</v>
      </c>
    </row>
    <row r="5" spans="1:9" ht="15">
      <c r="A5" s="30" t="s">
        <v>89</v>
      </c>
      <c r="B5" s="31">
        <v>379713</v>
      </c>
      <c r="C5" s="34">
        <v>0.23</v>
      </c>
      <c r="D5" s="31">
        <v>388139</v>
      </c>
      <c r="E5" s="34">
        <v>0.23</v>
      </c>
      <c r="F5" s="31">
        <v>417641</v>
      </c>
      <c r="G5" s="34">
        <v>0.23</v>
      </c>
      <c r="H5" s="31">
        <v>20716.42244</v>
      </c>
      <c r="I5" s="31">
        <v>19479.296560000003</v>
      </c>
    </row>
    <row r="6" spans="1:9" ht="15">
      <c r="A6" s="30" t="s">
        <v>90</v>
      </c>
      <c r="B6" s="31">
        <v>50295</v>
      </c>
      <c r="C6" s="34">
        <v>0.03</v>
      </c>
      <c r="D6" s="31">
        <v>82811</v>
      </c>
      <c r="E6" s="34">
        <v>0.05</v>
      </c>
      <c r="F6" s="31">
        <v>99263</v>
      </c>
      <c r="G6" s="34">
        <v>0.05</v>
      </c>
      <c r="H6" s="31">
        <v>6499.26022</v>
      </c>
      <c r="I6" s="31">
        <v>5267.7952700000005</v>
      </c>
    </row>
    <row r="7" spans="1:9" ht="15">
      <c r="A7" s="30" t="s">
        <v>91</v>
      </c>
      <c r="B7" s="31">
        <v>208057</v>
      </c>
      <c r="C7" s="34">
        <v>0.13</v>
      </c>
      <c r="D7" s="31">
        <v>209660</v>
      </c>
      <c r="E7" s="34">
        <v>0.13</v>
      </c>
      <c r="F7" s="31">
        <v>330663</v>
      </c>
      <c r="G7" s="34">
        <v>0.18</v>
      </c>
      <c r="H7" s="31">
        <v>14363.354599999999</v>
      </c>
      <c r="I7" s="31">
        <v>32546.543980000002</v>
      </c>
    </row>
    <row r="8" spans="1:9" ht="15">
      <c r="A8" s="30" t="s">
        <v>92</v>
      </c>
      <c r="B8" s="31">
        <v>167918</v>
      </c>
      <c r="C8" s="34">
        <v>0.1</v>
      </c>
      <c r="D8" s="31">
        <v>162956</v>
      </c>
      <c r="E8" s="34">
        <v>0.1</v>
      </c>
      <c r="F8" s="31">
        <v>169588</v>
      </c>
      <c r="G8" s="34">
        <v>0.09</v>
      </c>
      <c r="H8" s="31">
        <v>7074.41669</v>
      </c>
      <c r="I8" s="31">
        <v>7781.891799999999</v>
      </c>
    </row>
    <row r="9" spans="1:9" ht="15">
      <c r="A9" s="30" t="s">
        <v>93</v>
      </c>
      <c r="B9" s="31">
        <v>357735</v>
      </c>
      <c r="C9" s="34">
        <v>0.22</v>
      </c>
      <c r="D9" s="31">
        <v>340607</v>
      </c>
      <c r="E9" s="34">
        <v>0.21</v>
      </c>
      <c r="F9" s="31">
        <v>315818</v>
      </c>
      <c r="G9" s="34">
        <v>0.17</v>
      </c>
      <c r="H9" s="31">
        <v>17447.71068</v>
      </c>
      <c r="I9" s="31">
        <v>13989.9961</v>
      </c>
    </row>
    <row r="10" spans="1:9" ht="15">
      <c r="A10" s="30" t="s">
        <v>94</v>
      </c>
      <c r="B10" s="31">
        <v>490449</v>
      </c>
      <c r="C10" s="34">
        <v>0.3</v>
      </c>
      <c r="D10" s="31">
        <v>473157</v>
      </c>
      <c r="E10" s="34">
        <v>0.29</v>
      </c>
      <c r="F10" s="31">
        <v>489482</v>
      </c>
      <c r="G10" s="34">
        <v>0.27</v>
      </c>
      <c r="H10" s="31">
        <v>19311.49454</v>
      </c>
      <c r="I10" s="31">
        <v>20018.545420000002</v>
      </c>
    </row>
    <row r="11" spans="1:9" ht="15">
      <c r="A11" s="26" t="s">
        <v>36</v>
      </c>
      <c r="B11" s="27">
        <v>620593</v>
      </c>
      <c r="C11" s="40">
        <v>0.38</v>
      </c>
      <c r="D11" s="27">
        <v>625207</v>
      </c>
      <c r="E11" s="40">
        <v>0.38</v>
      </c>
      <c r="F11" s="27">
        <v>650586</v>
      </c>
      <c r="G11" s="40">
        <v>0.36</v>
      </c>
      <c r="H11" s="27">
        <v>30444.1326</v>
      </c>
      <c r="I11" s="27">
        <v>37494.27231</v>
      </c>
    </row>
    <row r="12" spans="1:9" ht="15">
      <c r="A12" s="26" t="s">
        <v>88</v>
      </c>
      <c r="B12" s="31">
        <v>620593</v>
      </c>
      <c r="C12" s="34">
        <v>0.38</v>
      </c>
      <c r="D12" s="31">
        <v>625207</v>
      </c>
      <c r="E12" s="34">
        <v>0.38</v>
      </c>
      <c r="F12" s="31">
        <v>650586</v>
      </c>
      <c r="G12" s="34">
        <v>0.36</v>
      </c>
      <c r="H12" s="31">
        <v>30444.1326</v>
      </c>
      <c r="I12" s="31">
        <v>37494.27231</v>
      </c>
    </row>
    <row r="13" spans="1:9" ht="15">
      <c r="A13" s="30" t="s">
        <v>89</v>
      </c>
      <c r="B13" s="31">
        <v>91561</v>
      </c>
      <c r="C13" s="34">
        <v>0.06</v>
      </c>
      <c r="D13" s="31">
        <v>94508</v>
      </c>
      <c r="E13" s="34">
        <v>0.06</v>
      </c>
      <c r="F13" s="31">
        <v>98566</v>
      </c>
      <c r="G13" s="34">
        <v>0.05</v>
      </c>
      <c r="H13" s="31">
        <v>5938.78294</v>
      </c>
      <c r="I13" s="31">
        <v>5911.57696</v>
      </c>
    </row>
    <row r="14" spans="1:9" ht="15">
      <c r="A14" s="30" t="s">
        <v>90</v>
      </c>
      <c r="B14" s="31">
        <v>6815</v>
      </c>
      <c r="C14" s="34">
        <v>0</v>
      </c>
      <c r="D14" s="31">
        <v>5933</v>
      </c>
      <c r="E14" s="34">
        <v>0</v>
      </c>
      <c r="F14" s="31">
        <v>8805</v>
      </c>
      <c r="G14" s="34">
        <v>0</v>
      </c>
      <c r="H14" s="31">
        <v>427.56537</v>
      </c>
      <c r="I14" s="31">
        <v>340.49447000000004</v>
      </c>
    </row>
    <row r="15" spans="1:9" ht="15">
      <c r="A15" s="30" t="s">
        <v>91</v>
      </c>
      <c r="B15" s="31">
        <v>104198</v>
      </c>
      <c r="C15" s="34">
        <v>0.06</v>
      </c>
      <c r="D15" s="31">
        <v>131745</v>
      </c>
      <c r="E15" s="34">
        <v>0.08</v>
      </c>
      <c r="F15" s="31">
        <v>189107</v>
      </c>
      <c r="G15" s="34">
        <v>0.1</v>
      </c>
      <c r="H15" s="31">
        <v>8180.38525</v>
      </c>
      <c r="I15" s="31">
        <v>16113.460630000001</v>
      </c>
    </row>
    <row r="16" spans="1:9" ht="15">
      <c r="A16" s="30" t="s">
        <v>92</v>
      </c>
      <c r="B16" s="31">
        <v>66198</v>
      </c>
      <c r="C16" s="34">
        <v>0.04</v>
      </c>
      <c r="D16" s="31">
        <v>61189</v>
      </c>
      <c r="E16" s="34">
        <v>0.04</v>
      </c>
      <c r="F16" s="31">
        <v>59287</v>
      </c>
      <c r="G16" s="34">
        <v>0.03</v>
      </c>
      <c r="H16" s="31">
        <v>2470.36053</v>
      </c>
      <c r="I16" s="31">
        <v>2732.87242</v>
      </c>
    </row>
    <row r="17" spans="1:9" ht="15">
      <c r="A17" s="30" t="s">
        <v>93</v>
      </c>
      <c r="B17" s="31">
        <v>191098</v>
      </c>
      <c r="C17" s="34">
        <v>0.12</v>
      </c>
      <c r="D17" s="31">
        <v>181508</v>
      </c>
      <c r="E17" s="34">
        <v>0.11</v>
      </c>
      <c r="F17" s="31">
        <v>161551</v>
      </c>
      <c r="G17" s="34">
        <v>0.09</v>
      </c>
      <c r="H17" s="31">
        <v>8363.95956</v>
      </c>
      <c r="I17" s="31">
        <v>6956.99157</v>
      </c>
    </row>
    <row r="18" spans="1:9" ht="15">
      <c r="A18" s="30" t="s">
        <v>94</v>
      </c>
      <c r="B18" s="31">
        <v>160724</v>
      </c>
      <c r="C18" s="34">
        <v>0.1</v>
      </c>
      <c r="D18" s="31">
        <v>150325</v>
      </c>
      <c r="E18" s="34">
        <v>0.09</v>
      </c>
      <c r="F18" s="31">
        <v>132537</v>
      </c>
      <c r="G18" s="34">
        <v>0.07</v>
      </c>
      <c r="H18" s="31">
        <v>5063.07895</v>
      </c>
      <c r="I18" s="31">
        <v>5438.87626</v>
      </c>
    </row>
    <row r="19" spans="1:9" ht="15">
      <c r="A19" s="26" t="s">
        <v>95</v>
      </c>
      <c r="B19" s="27">
        <v>648702</v>
      </c>
      <c r="C19" s="40">
        <v>0.39</v>
      </c>
      <c r="D19" s="27">
        <v>670000</v>
      </c>
      <c r="E19" s="40">
        <v>0.4</v>
      </c>
      <c r="F19" s="27">
        <v>789123</v>
      </c>
      <c r="G19" s="40">
        <v>0.43</v>
      </c>
      <c r="H19" s="27">
        <v>35671.04274</v>
      </c>
      <c r="I19" s="27">
        <v>39918.89501</v>
      </c>
    </row>
    <row r="20" spans="1:9" ht="15">
      <c r="A20" s="26" t="s">
        <v>88</v>
      </c>
      <c r="B20" s="31">
        <v>648702</v>
      </c>
      <c r="C20" s="34">
        <v>0.39</v>
      </c>
      <c r="D20" s="31">
        <v>670000</v>
      </c>
      <c r="E20" s="34">
        <v>0.4</v>
      </c>
      <c r="F20" s="31">
        <v>789123</v>
      </c>
      <c r="G20" s="34">
        <v>0.43</v>
      </c>
      <c r="H20" s="31">
        <v>35671.04274</v>
      </c>
      <c r="I20" s="31">
        <v>39918.89501</v>
      </c>
    </row>
    <row r="21" spans="1:9" ht="15">
      <c r="A21" s="30" t="s">
        <v>89</v>
      </c>
      <c r="B21" s="31">
        <v>240400</v>
      </c>
      <c r="C21" s="34">
        <v>0.15</v>
      </c>
      <c r="D21" s="31">
        <v>239359</v>
      </c>
      <c r="E21" s="34">
        <v>0.14</v>
      </c>
      <c r="F21" s="31">
        <v>262600</v>
      </c>
      <c r="G21" s="34">
        <v>0.14</v>
      </c>
      <c r="H21" s="31">
        <v>11762.434980000002</v>
      </c>
      <c r="I21" s="31">
        <v>11105.27432</v>
      </c>
    </row>
    <row r="22" spans="1:9" ht="15">
      <c r="A22" s="30" t="s">
        <v>90</v>
      </c>
      <c r="B22" s="31">
        <v>38894</v>
      </c>
      <c r="C22" s="34">
        <v>0.02</v>
      </c>
      <c r="D22" s="31">
        <v>71139</v>
      </c>
      <c r="E22" s="34">
        <v>0.04</v>
      </c>
      <c r="F22" s="31">
        <v>81032</v>
      </c>
      <c r="G22" s="34">
        <v>0.04</v>
      </c>
      <c r="H22" s="31">
        <v>4430.59898</v>
      </c>
      <c r="I22" s="31">
        <v>2877.45695</v>
      </c>
    </row>
    <row r="23" spans="1:9" ht="15">
      <c r="A23" s="30" t="s">
        <v>91</v>
      </c>
      <c r="B23" s="31">
        <v>46187</v>
      </c>
      <c r="C23" s="34">
        <v>0.03</v>
      </c>
      <c r="D23" s="31">
        <v>49943</v>
      </c>
      <c r="E23" s="34">
        <v>0.03</v>
      </c>
      <c r="F23" s="31">
        <v>129893</v>
      </c>
      <c r="G23" s="34">
        <v>0.07</v>
      </c>
      <c r="H23" s="31">
        <v>5852.90696</v>
      </c>
      <c r="I23" s="31">
        <v>12956.2371</v>
      </c>
    </row>
    <row r="24" spans="1:9" ht="15">
      <c r="A24" s="30" t="s">
        <v>92</v>
      </c>
      <c r="B24" s="31">
        <v>62342</v>
      </c>
      <c r="C24" s="34">
        <v>0.04</v>
      </c>
      <c r="D24" s="31">
        <v>60430</v>
      </c>
      <c r="E24" s="34">
        <v>0.04</v>
      </c>
      <c r="F24" s="31">
        <v>63590</v>
      </c>
      <c r="G24" s="34">
        <v>0.03</v>
      </c>
      <c r="H24" s="31">
        <v>2503.82167</v>
      </c>
      <c r="I24" s="31">
        <v>2628.3912</v>
      </c>
    </row>
    <row r="25" spans="1:9" ht="15">
      <c r="A25" s="30" t="s">
        <v>93</v>
      </c>
      <c r="B25" s="31">
        <v>40094</v>
      </c>
      <c r="C25" s="34">
        <v>0.02</v>
      </c>
      <c r="D25" s="31">
        <v>39306</v>
      </c>
      <c r="E25" s="34">
        <v>0.02</v>
      </c>
      <c r="F25" s="31">
        <v>39767</v>
      </c>
      <c r="G25" s="34">
        <v>0.02</v>
      </c>
      <c r="H25" s="31">
        <v>2072.7916999999998</v>
      </c>
      <c r="I25" s="31">
        <v>1774.4867199999999</v>
      </c>
    </row>
    <row r="26" spans="1:9" ht="15">
      <c r="A26" s="30" t="s">
        <v>94</v>
      </c>
      <c r="B26" s="31">
        <v>220784</v>
      </c>
      <c r="C26" s="34">
        <v>0.13</v>
      </c>
      <c r="D26" s="31">
        <v>209822</v>
      </c>
      <c r="E26" s="34">
        <v>0.13</v>
      </c>
      <c r="F26" s="31">
        <v>212240</v>
      </c>
      <c r="G26" s="34">
        <v>0.12</v>
      </c>
      <c r="H26" s="31">
        <v>9048.48845</v>
      </c>
      <c r="I26" s="31">
        <v>8577.048719999999</v>
      </c>
    </row>
    <row r="27" spans="1:9" ht="15">
      <c r="A27" s="26" t="s">
        <v>40</v>
      </c>
      <c r="B27" s="27">
        <v>17604</v>
      </c>
      <c r="C27" s="40">
        <v>0.01</v>
      </c>
      <c r="D27" s="27">
        <v>15367</v>
      </c>
      <c r="E27" s="40">
        <v>0.01</v>
      </c>
      <c r="F27" s="27">
        <v>13954</v>
      </c>
      <c r="G27" s="40">
        <v>0.01</v>
      </c>
      <c r="H27" s="27">
        <v>922.8209100000001</v>
      </c>
      <c r="I27" s="27">
        <v>676.37913</v>
      </c>
    </row>
    <row r="28" spans="1:9" ht="15">
      <c r="A28" s="26" t="s">
        <v>88</v>
      </c>
      <c r="B28" s="31">
        <v>17604</v>
      </c>
      <c r="C28" s="34">
        <v>0.01</v>
      </c>
      <c r="D28" s="31">
        <v>15367</v>
      </c>
      <c r="E28" s="34">
        <v>0.01</v>
      </c>
      <c r="F28" s="31">
        <v>13954</v>
      </c>
      <c r="G28" s="34">
        <v>0.01</v>
      </c>
      <c r="H28" s="31">
        <v>922.8209100000001</v>
      </c>
      <c r="I28" s="31">
        <v>676.37913</v>
      </c>
    </row>
    <row r="29" spans="1:9" ht="15">
      <c r="A29" s="30" t="s">
        <v>89</v>
      </c>
      <c r="B29" s="29">
        <v>870</v>
      </c>
      <c r="C29" s="34">
        <v>0</v>
      </c>
      <c r="D29" s="29">
        <v>875</v>
      </c>
      <c r="E29" s="34">
        <v>0</v>
      </c>
      <c r="F29" s="29">
        <v>890</v>
      </c>
      <c r="G29" s="34">
        <v>0</v>
      </c>
      <c r="H29" s="31">
        <v>48.9516</v>
      </c>
      <c r="I29" s="31">
        <v>76.06375</v>
      </c>
    </row>
    <row r="30" spans="1:9" ht="15">
      <c r="A30" s="30" t="s">
        <v>90</v>
      </c>
      <c r="B30" s="29">
        <v>104</v>
      </c>
      <c r="C30" s="34">
        <v>0</v>
      </c>
      <c r="D30" s="29">
        <v>206</v>
      </c>
      <c r="E30" s="34">
        <v>0</v>
      </c>
      <c r="F30" s="29">
        <v>215</v>
      </c>
      <c r="G30" s="34">
        <v>0</v>
      </c>
      <c r="H30" s="31">
        <v>0.49844</v>
      </c>
      <c r="I30" s="31">
        <v>0.70672</v>
      </c>
    </row>
    <row r="31" spans="1:9" ht="15">
      <c r="A31" s="30" t="s">
        <v>91</v>
      </c>
      <c r="B31" s="29">
        <v>36</v>
      </c>
      <c r="C31" s="34">
        <v>0</v>
      </c>
      <c r="D31" s="29">
        <v>68</v>
      </c>
      <c r="E31" s="34">
        <v>0</v>
      </c>
      <c r="F31" s="29">
        <v>83</v>
      </c>
      <c r="G31" s="34">
        <v>0</v>
      </c>
      <c r="H31" s="31">
        <v>0</v>
      </c>
      <c r="I31" s="31">
        <v>0.76437</v>
      </c>
    </row>
    <row r="32" spans="1:9" ht="15">
      <c r="A32" s="30" t="s">
        <v>92</v>
      </c>
      <c r="B32" s="31">
        <v>2673</v>
      </c>
      <c r="C32" s="34">
        <v>0</v>
      </c>
      <c r="D32" s="31">
        <v>3304</v>
      </c>
      <c r="E32" s="34">
        <v>0</v>
      </c>
      <c r="F32" s="31">
        <v>3042</v>
      </c>
      <c r="G32" s="34">
        <v>0</v>
      </c>
      <c r="H32" s="31">
        <v>107.72437</v>
      </c>
      <c r="I32" s="31">
        <v>138.42718</v>
      </c>
    </row>
    <row r="33" spans="1:9" ht="15">
      <c r="A33" s="30" t="s">
        <v>93</v>
      </c>
      <c r="B33" s="31">
        <v>9726</v>
      </c>
      <c r="C33" s="34">
        <v>0.01</v>
      </c>
      <c r="D33" s="31">
        <v>6673</v>
      </c>
      <c r="E33" s="34">
        <v>0</v>
      </c>
      <c r="F33" s="31">
        <v>5931</v>
      </c>
      <c r="G33" s="34">
        <v>0</v>
      </c>
      <c r="H33" s="31">
        <v>539.8553</v>
      </c>
      <c r="I33" s="31">
        <v>345.2857</v>
      </c>
    </row>
    <row r="34" spans="1:9" ht="15">
      <c r="A34" s="30" t="s">
        <v>94</v>
      </c>
      <c r="B34" s="31">
        <v>4196</v>
      </c>
      <c r="C34" s="34">
        <v>0</v>
      </c>
      <c r="D34" s="31">
        <v>4240</v>
      </c>
      <c r="E34" s="34">
        <v>0</v>
      </c>
      <c r="F34" s="31">
        <v>3793</v>
      </c>
      <c r="G34" s="34">
        <v>0</v>
      </c>
      <c r="H34" s="31">
        <v>225.79119999999998</v>
      </c>
      <c r="I34" s="31">
        <v>115.13141</v>
      </c>
    </row>
    <row r="35" spans="1:9" ht="15">
      <c r="A35" s="26" t="s">
        <v>44</v>
      </c>
      <c r="B35" s="27">
        <v>19685</v>
      </c>
      <c r="C35" s="40">
        <v>0.01</v>
      </c>
      <c r="D35" s="27">
        <v>19822</v>
      </c>
      <c r="E35" s="40">
        <v>0.01</v>
      </c>
      <c r="F35" s="27">
        <v>19649</v>
      </c>
      <c r="G35" s="40">
        <v>0.01</v>
      </c>
      <c r="H35" s="27">
        <v>1191.26532</v>
      </c>
      <c r="I35" s="27">
        <v>852.9018599999998</v>
      </c>
    </row>
    <row r="36" spans="1:9" ht="15">
      <c r="A36" s="26" t="s">
        <v>88</v>
      </c>
      <c r="B36" s="31">
        <v>19685</v>
      </c>
      <c r="C36" s="34">
        <v>0.01</v>
      </c>
      <c r="D36" s="31">
        <v>19822</v>
      </c>
      <c r="E36" s="34">
        <v>0.01</v>
      </c>
      <c r="F36" s="31">
        <v>19649</v>
      </c>
      <c r="G36" s="34">
        <v>0.01</v>
      </c>
      <c r="H36" s="31">
        <v>1191.26532</v>
      </c>
      <c r="I36" s="31">
        <v>852.9018599999998</v>
      </c>
    </row>
    <row r="37" spans="1:9" ht="15">
      <c r="A37" s="30" t="s">
        <v>89</v>
      </c>
      <c r="B37" s="29">
        <v>10</v>
      </c>
      <c r="C37" s="34">
        <v>0</v>
      </c>
      <c r="D37" s="29">
        <v>29</v>
      </c>
      <c r="E37" s="34">
        <v>0</v>
      </c>
      <c r="F37" s="29">
        <v>17</v>
      </c>
      <c r="G37" s="34">
        <v>0</v>
      </c>
      <c r="H37" s="31">
        <v>2.436</v>
      </c>
      <c r="I37" s="31">
        <v>0</v>
      </c>
    </row>
    <row r="38" spans="1:9" ht="15">
      <c r="A38" s="30" t="s">
        <v>90</v>
      </c>
      <c r="B38" s="29">
        <v>2</v>
      </c>
      <c r="C38" s="34">
        <v>0</v>
      </c>
      <c r="D38" s="29">
        <v>4</v>
      </c>
      <c r="E38" s="34">
        <v>0</v>
      </c>
      <c r="F38" s="29">
        <v>3</v>
      </c>
      <c r="G38" s="34">
        <v>0</v>
      </c>
      <c r="H38" s="31">
        <v>0</v>
      </c>
      <c r="I38" s="31">
        <v>0</v>
      </c>
    </row>
    <row r="39" spans="1:9" ht="15">
      <c r="A39" s="30" t="s">
        <v>91</v>
      </c>
      <c r="B39" s="29">
        <v>25</v>
      </c>
      <c r="C39" s="34">
        <v>0</v>
      </c>
      <c r="D39" s="29">
        <v>16</v>
      </c>
      <c r="E39" s="34">
        <v>0</v>
      </c>
      <c r="F39" s="29">
        <v>20</v>
      </c>
      <c r="G39" s="34">
        <v>0</v>
      </c>
      <c r="H39" s="31">
        <v>0.72739</v>
      </c>
      <c r="I39" s="31">
        <v>9.88189</v>
      </c>
    </row>
    <row r="40" spans="1:9" ht="15">
      <c r="A40" s="30" t="s">
        <v>92</v>
      </c>
      <c r="B40" s="31">
        <v>1136</v>
      </c>
      <c r="C40" s="34">
        <v>0</v>
      </c>
      <c r="D40" s="29">
        <v>730</v>
      </c>
      <c r="E40" s="34">
        <v>0</v>
      </c>
      <c r="F40" s="29">
        <v>447</v>
      </c>
      <c r="G40" s="34">
        <v>0</v>
      </c>
      <c r="H40" s="31">
        <v>4.164560000000001</v>
      </c>
      <c r="I40" s="31">
        <v>10.52475</v>
      </c>
    </row>
    <row r="41" spans="1:9" ht="15">
      <c r="A41" s="30" t="s">
        <v>93</v>
      </c>
      <c r="B41" s="31">
        <v>16253</v>
      </c>
      <c r="C41" s="34">
        <v>0.01</v>
      </c>
      <c r="D41" s="31">
        <v>15499</v>
      </c>
      <c r="E41" s="34">
        <v>0.01</v>
      </c>
      <c r="F41" s="31">
        <v>14814</v>
      </c>
      <c r="G41" s="34">
        <v>0.01</v>
      </c>
      <c r="H41" s="31">
        <v>753.51659</v>
      </c>
      <c r="I41" s="31">
        <v>626.1596999999999</v>
      </c>
    </row>
    <row r="42" spans="1:9" ht="15">
      <c r="A42" s="30" t="s">
        <v>94</v>
      </c>
      <c r="B42" s="31">
        <v>2258</v>
      </c>
      <c r="C42" s="34">
        <v>0</v>
      </c>
      <c r="D42" s="31">
        <v>3544</v>
      </c>
      <c r="E42" s="34">
        <v>0</v>
      </c>
      <c r="F42" s="31">
        <v>4348</v>
      </c>
      <c r="G42" s="34">
        <v>0</v>
      </c>
      <c r="H42" s="31">
        <v>430.42078000000004</v>
      </c>
      <c r="I42" s="31">
        <v>206.33551999999997</v>
      </c>
    </row>
    <row r="43" spans="1:9" ht="15">
      <c r="A43" s="26" t="s">
        <v>41</v>
      </c>
      <c r="B43" s="27">
        <v>90343</v>
      </c>
      <c r="C43" s="40">
        <v>0.05</v>
      </c>
      <c r="D43" s="27">
        <v>88864</v>
      </c>
      <c r="E43" s="40">
        <v>0.05</v>
      </c>
      <c r="F43" s="27">
        <v>103036</v>
      </c>
      <c r="G43" s="40">
        <v>0.06</v>
      </c>
      <c r="H43" s="27">
        <v>5014.68166</v>
      </c>
      <c r="I43" s="27">
        <v>4798.51825</v>
      </c>
    </row>
    <row r="44" spans="1:9" ht="15">
      <c r="A44" s="26" t="s">
        <v>88</v>
      </c>
      <c r="B44" s="31">
        <v>90343</v>
      </c>
      <c r="C44" s="34">
        <v>0.05</v>
      </c>
      <c r="D44" s="31">
        <v>88864</v>
      </c>
      <c r="E44" s="34">
        <v>0.05</v>
      </c>
      <c r="F44" s="31">
        <v>103036</v>
      </c>
      <c r="G44" s="34">
        <v>0.06</v>
      </c>
      <c r="H44" s="31">
        <v>5014.68166</v>
      </c>
      <c r="I44" s="31">
        <v>4798.51825</v>
      </c>
    </row>
    <row r="45" spans="1:9" ht="15">
      <c r="A45" s="30" t="s">
        <v>89</v>
      </c>
      <c r="B45" s="29">
        <v>992</v>
      </c>
      <c r="C45" s="34">
        <v>0</v>
      </c>
      <c r="D45" s="29">
        <v>853</v>
      </c>
      <c r="E45" s="34">
        <v>0</v>
      </c>
      <c r="F45" s="29">
        <v>898</v>
      </c>
      <c r="G45" s="34">
        <v>0</v>
      </c>
      <c r="H45" s="31">
        <v>58.06981</v>
      </c>
      <c r="I45" s="31">
        <v>66.58327</v>
      </c>
    </row>
    <row r="46" spans="1:9" ht="15">
      <c r="A46" s="30" t="s">
        <v>90</v>
      </c>
      <c r="B46" s="29">
        <v>569</v>
      </c>
      <c r="C46" s="34">
        <v>0</v>
      </c>
      <c r="D46" s="29">
        <v>414</v>
      </c>
      <c r="E46" s="34">
        <v>0</v>
      </c>
      <c r="F46" s="29">
        <v>398</v>
      </c>
      <c r="G46" s="34">
        <v>0</v>
      </c>
      <c r="H46" s="31">
        <v>24.064490000000003</v>
      </c>
      <c r="I46" s="31">
        <v>10.31901</v>
      </c>
    </row>
    <row r="47" spans="1:9" ht="15">
      <c r="A47" s="30" t="s">
        <v>91</v>
      </c>
      <c r="B47" s="29">
        <v>4</v>
      </c>
      <c r="C47" s="34">
        <v>0</v>
      </c>
      <c r="D47" s="29">
        <v>0</v>
      </c>
      <c r="E47" s="34">
        <v>0</v>
      </c>
      <c r="F47" s="29">
        <v>2</v>
      </c>
      <c r="G47" s="34">
        <v>0</v>
      </c>
      <c r="H47" s="31">
        <v>0</v>
      </c>
      <c r="I47" s="31">
        <v>0</v>
      </c>
    </row>
    <row r="48" spans="1:9" ht="15">
      <c r="A48" s="30" t="s">
        <v>92</v>
      </c>
      <c r="B48" s="31">
        <v>2458</v>
      </c>
      <c r="C48" s="34">
        <v>0</v>
      </c>
      <c r="D48" s="31">
        <v>2665</v>
      </c>
      <c r="E48" s="34">
        <v>0</v>
      </c>
      <c r="F48" s="31">
        <v>2852</v>
      </c>
      <c r="G48" s="34">
        <v>0</v>
      </c>
      <c r="H48" s="31">
        <v>89.26886999999999</v>
      </c>
      <c r="I48" s="31">
        <v>267.56627000000003</v>
      </c>
    </row>
    <row r="49" spans="1:9" ht="15">
      <c r="A49" s="30" t="s">
        <v>93</v>
      </c>
      <c r="B49" s="31">
        <v>43033</v>
      </c>
      <c r="C49" s="34">
        <v>0.03</v>
      </c>
      <c r="D49" s="31">
        <v>38122</v>
      </c>
      <c r="E49" s="34">
        <v>0.02</v>
      </c>
      <c r="F49" s="31">
        <v>45188</v>
      </c>
      <c r="G49" s="34">
        <v>0.02</v>
      </c>
      <c r="H49" s="31">
        <v>2916.52884</v>
      </c>
      <c r="I49" s="31">
        <v>2123.21693</v>
      </c>
    </row>
    <row r="50" spans="1:9" ht="15">
      <c r="A50" s="30" t="s">
        <v>94</v>
      </c>
      <c r="B50" s="31">
        <v>43288</v>
      </c>
      <c r="C50" s="34">
        <v>0.03</v>
      </c>
      <c r="D50" s="31">
        <v>46809</v>
      </c>
      <c r="E50" s="34">
        <v>0.03</v>
      </c>
      <c r="F50" s="31">
        <v>53698</v>
      </c>
      <c r="G50" s="34">
        <v>0.03</v>
      </c>
      <c r="H50" s="31">
        <v>1926.7496499999997</v>
      </c>
      <c r="I50" s="31">
        <v>2330.83277</v>
      </c>
    </row>
  </sheetData>
  <sheetProtection/>
  <mergeCells count="3"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7.28125" style="25" customWidth="1"/>
    <col min="7" max="8" width="9.140625" style="6" customWidth="1"/>
    <col min="9" max="9" width="10.8515625" style="0" customWidth="1"/>
  </cols>
  <sheetData>
    <row r="1" spans="1:9" ht="15">
      <c r="A1" s="71" t="s">
        <v>296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51" t="s">
        <v>96</v>
      </c>
      <c r="B2" s="75">
        <v>2009</v>
      </c>
      <c r="C2" s="75">
        <v>2010</v>
      </c>
      <c r="D2" s="60" t="s">
        <v>97</v>
      </c>
      <c r="E2" s="75">
        <v>2011</v>
      </c>
      <c r="F2" s="60" t="s">
        <v>97</v>
      </c>
      <c r="G2" s="59" t="s">
        <v>13</v>
      </c>
      <c r="H2" s="59" t="s">
        <v>13</v>
      </c>
      <c r="I2" s="60" t="s">
        <v>97</v>
      </c>
    </row>
    <row r="3" spans="1:9" ht="15">
      <c r="A3" s="60" t="s">
        <v>176</v>
      </c>
      <c r="B3" s="80"/>
      <c r="C3" s="87"/>
      <c r="D3" s="66">
        <v>2010</v>
      </c>
      <c r="E3" s="88"/>
      <c r="F3" s="66">
        <v>2011</v>
      </c>
      <c r="G3" s="89">
        <v>2011</v>
      </c>
      <c r="H3" s="86">
        <v>2012</v>
      </c>
      <c r="I3" s="64">
        <v>40920</v>
      </c>
    </row>
    <row r="4" spans="1:9" ht="15">
      <c r="A4" s="72"/>
      <c r="B4" s="80"/>
      <c r="C4" s="87"/>
      <c r="D4" s="65">
        <v>2009</v>
      </c>
      <c r="E4" s="88"/>
      <c r="F4" s="65">
        <v>2010</v>
      </c>
      <c r="G4" s="89"/>
      <c r="H4" s="86"/>
      <c r="I4" s="63">
        <v>40554</v>
      </c>
    </row>
    <row r="5" spans="1:10" ht="15">
      <c r="A5" s="26" t="s">
        <v>88</v>
      </c>
      <c r="B5" s="27">
        <v>277011</v>
      </c>
      <c r="C5" s="27">
        <v>330367</v>
      </c>
      <c r="D5" s="61">
        <v>119</v>
      </c>
      <c r="E5" s="27">
        <v>454386</v>
      </c>
      <c r="F5" s="61">
        <v>138</v>
      </c>
      <c r="G5" s="27">
        <v>37465.85746000001</v>
      </c>
      <c r="H5" s="27">
        <v>27322.64652</v>
      </c>
      <c r="I5" s="62">
        <f>H5/G5*100</f>
        <v>72.9267882075586</v>
      </c>
      <c r="J5" s="12"/>
    </row>
    <row r="6" spans="1:9" ht="15">
      <c r="A6" s="26" t="s">
        <v>98</v>
      </c>
      <c r="B6" s="27">
        <v>18409</v>
      </c>
      <c r="C6" s="27">
        <v>23930</v>
      </c>
      <c r="D6" s="28">
        <v>130</v>
      </c>
      <c r="E6" s="27">
        <v>27591</v>
      </c>
      <c r="F6" s="29">
        <v>115</v>
      </c>
      <c r="G6" s="27">
        <f>SUM(G7:G16)</f>
        <v>960.04843</v>
      </c>
      <c r="H6" s="27">
        <f>SUM(H7:H16)</f>
        <v>1358.35157</v>
      </c>
      <c r="I6" s="42">
        <f aca="true" t="shared" si="0" ref="I6:I69">H6/G6*100</f>
        <v>141.48781744270963</v>
      </c>
    </row>
    <row r="7" spans="1:9" ht="15">
      <c r="A7" s="41" t="s">
        <v>99</v>
      </c>
      <c r="B7" s="29">
        <v>13</v>
      </c>
      <c r="C7" s="29">
        <v>9</v>
      </c>
      <c r="D7" s="29">
        <v>67</v>
      </c>
      <c r="E7" s="29">
        <v>12</v>
      </c>
      <c r="F7" s="29">
        <v>138</v>
      </c>
      <c r="G7" s="31">
        <v>4.8</v>
      </c>
      <c r="H7" s="31">
        <v>0</v>
      </c>
      <c r="I7" s="43">
        <f t="shared" si="0"/>
        <v>0</v>
      </c>
    </row>
    <row r="8" spans="1:9" ht="15">
      <c r="A8" s="41" t="s">
        <v>100</v>
      </c>
      <c r="B8" s="31">
        <v>5549</v>
      </c>
      <c r="C8" s="31">
        <v>5140</v>
      </c>
      <c r="D8" s="29">
        <v>93</v>
      </c>
      <c r="E8" s="31">
        <v>5231</v>
      </c>
      <c r="F8" s="29">
        <v>102</v>
      </c>
      <c r="G8" s="31">
        <v>252.75395999999998</v>
      </c>
      <c r="H8" s="31">
        <v>394.99079</v>
      </c>
      <c r="I8" s="43">
        <f t="shared" si="0"/>
        <v>156.27481761314442</v>
      </c>
    </row>
    <row r="9" spans="1:9" ht="15">
      <c r="A9" s="41" t="s">
        <v>101</v>
      </c>
      <c r="B9" s="29">
        <v>1</v>
      </c>
      <c r="C9" s="29">
        <v>7</v>
      </c>
      <c r="D9" s="29">
        <v>679</v>
      </c>
      <c r="E9" s="29">
        <v>72</v>
      </c>
      <c r="F9" s="29">
        <v>1024</v>
      </c>
      <c r="G9" s="31">
        <v>0</v>
      </c>
      <c r="H9" s="31">
        <v>0</v>
      </c>
      <c r="I9" s="43">
        <v>0</v>
      </c>
    </row>
    <row r="10" spans="1:9" ht="15">
      <c r="A10" s="41" t="s">
        <v>102</v>
      </c>
      <c r="B10" s="31">
        <v>1069</v>
      </c>
      <c r="C10" s="29">
        <v>472</v>
      </c>
      <c r="D10" s="29">
        <v>44</v>
      </c>
      <c r="E10" s="29">
        <v>188</v>
      </c>
      <c r="F10" s="29">
        <v>40</v>
      </c>
      <c r="G10" s="31">
        <v>13.53933</v>
      </c>
      <c r="H10" s="31">
        <v>0.537</v>
      </c>
      <c r="I10" s="43">
        <f t="shared" si="0"/>
        <v>3.9662228485456814</v>
      </c>
    </row>
    <row r="11" spans="1:9" ht="15">
      <c r="A11" s="41" t="s">
        <v>103</v>
      </c>
      <c r="B11" s="31">
        <v>2505</v>
      </c>
      <c r="C11" s="31">
        <v>2523</v>
      </c>
      <c r="D11" s="29">
        <v>101</v>
      </c>
      <c r="E11" s="31">
        <v>3886</v>
      </c>
      <c r="F11" s="29">
        <v>154</v>
      </c>
      <c r="G11" s="31">
        <v>147.79167</v>
      </c>
      <c r="H11" s="31">
        <v>330.336</v>
      </c>
      <c r="I11" s="43">
        <f t="shared" si="0"/>
        <v>223.51462704224127</v>
      </c>
    </row>
    <row r="12" spans="1:9" ht="15">
      <c r="A12" s="41" t="s">
        <v>104</v>
      </c>
      <c r="B12" s="31">
        <v>6939</v>
      </c>
      <c r="C12" s="31">
        <v>9347</v>
      </c>
      <c r="D12" s="29">
        <v>135</v>
      </c>
      <c r="E12" s="31">
        <v>9601</v>
      </c>
      <c r="F12" s="29">
        <v>103</v>
      </c>
      <c r="G12" s="31">
        <v>169.09351</v>
      </c>
      <c r="H12" s="31">
        <v>52.90633999999999</v>
      </c>
      <c r="I12" s="43">
        <f t="shared" si="0"/>
        <v>31.28821443235757</v>
      </c>
    </row>
    <row r="13" spans="1:9" ht="15">
      <c r="A13" s="41" t="s">
        <v>105</v>
      </c>
      <c r="B13" s="29">
        <v>301</v>
      </c>
      <c r="C13" s="29">
        <v>302</v>
      </c>
      <c r="D13" s="29">
        <v>100</v>
      </c>
      <c r="E13" s="29">
        <v>515</v>
      </c>
      <c r="F13" s="29">
        <v>170</v>
      </c>
      <c r="G13" s="31">
        <v>2.98954</v>
      </c>
      <c r="H13" s="31">
        <v>0</v>
      </c>
      <c r="I13" s="43">
        <f t="shared" si="0"/>
        <v>0</v>
      </c>
    </row>
    <row r="14" spans="1:9" ht="15">
      <c r="A14" s="41" t="s">
        <v>106</v>
      </c>
      <c r="B14" s="29">
        <v>164</v>
      </c>
      <c r="C14" s="31">
        <v>2962</v>
      </c>
      <c r="D14" s="29"/>
      <c r="E14" s="31">
        <v>2865</v>
      </c>
      <c r="F14" s="29">
        <v>97</v>
      </c>
      <c r="G14" s="31">
        <v>95.33793</v>
      </c>
      <c r="H14" s="31">
        <v>391.19376</v>
      </c>
      <c r="I14" s="43">
        <f t="shared" si="0"/>
        <v>410.3233204245152</v>
      </c>
    </row>
    <row r="15" spans="1:9" ht="15">
      <c r="A15" s="41" t="s">
        <v>107</v>
      </c>
      <c r="B15" s="29">
        <v>431</v>
      </c>
      <c r="C15" s="29">
        <v>118</v>
      </c>
      <c r="D15" s="29">
        <v>27</v>
      </c>
      <c r="E15" s="29">
        <v>82</v>
      </c>
      <c r="F15" s="29">
        <v>69</v>
      </c>
      <c r="G15" s="31">
        <v>2.75</v>
      </c>
      <c r="H15" s="31">
        <v>0.10826000000000001</v>
      </c>
      <c r="I15" s="43">
        <f t="shared" si="0"/>
        <v>3.936727272727273</v>
      </c>
    </row>
    <row r="16" spans="1:9" ht="15">
      <c r="A16" s="41" t="s">
        <v>108</v>
      </c>
      <c r="B16" s="31">
        <v>1437</v>
      </c>
      <c r="C16" s="31">
        <v>3050</v>
      </c>
      <c r="D16" s="29">
        <v>212</v>
      </c>
      <c r="E16" s="31">
        <v>5139</v>
      </c>
      <c r="F16" s="29">
        <v>169</v>
      </c>
      <c r="G16" s="31">
        <v>270.99249</v>
      </c>
      <c r="H16" s="31">
        <v>188.27942000000002</v>
      </c>
      <c r="I16" s="43">
        <f t="shared" si="0"/>
        <v>69.47772611705958</v>
      </c>
    </row>
    <row r="17" spans="1:9" ht="15">
      <c r="A17" s="26" t="s">
        <v>109</v>
      </c>
      <c r="B17" s="27">
        <v>21749</v>
      </c>
      <c r="C17" s="27">
        <v>21109</v>
      </c>
      <c r="D17" s="28">
        <v>97</v>
      </c>
      <c r="E17" s="27">
        <v>23079</v>
      </c>
      <c r="F17" s="28">
        <v>109</v>
      </c>
      <c r="G17" s="27">
        <f>SUM(G18:G19)</f>
        <v>912.40636</v>
      </c>
      <c r="H17" s="27">
        <f>SUM(H18:H19)</f>
        <v>539.0326600000001</v>
      </c>
      <c r="I17" s="42">
        <f t="shared" si="0"/>
        <v>59.07813487841098</v>
      </c>
    </row>
    <row r="18" spans="1:9" ht="15">
      <c r="A18" s="30" t="s">
        <v>110</v>
      </c>
      <c r="B18" s="31">
        <v>21049</v>
      </c>
      <c r="C18" s="31">
        <v>20975</v>
      </c>
      <c r="D18" s="29">
        <v>100</v>
      </c>
      <c r="E18" s="31">
        <v>22685</v>
      </c>
      <c r="F18" s="29">
        <v>108</v>
      </c>
      <c r="G18" s="31">
        <v>912.40636</v>
      </c>
      <c r="H18" s="31">
        <v>539.0326600000001</v>
      </c>
      <c r="I18" s="43">
        <f t="shared" si="0"/>
        <v>59.07813487841098</v>
      </c>
    </row>
    <row r="19" spans="1:9" ht="15">
      <c r="A19" s="30" t="s">
        <v>111</v>
      </c>
      <c r="B19" s="29">
        <v>699</v>
      </c>
      <c r="C19" s="29">
        <v>134</v>
      </c>
      <c r="D19" s="29">
        <v>19</v>
      </c>
      <c r="E19" s="29">
        <v>394</v>
      </c>
      <c r="F19" s="29">
        <v>294</v>
      </c>
      <c r="G19" s="31">
        <v>0</v>
      </c>
      <c r="H19" s="31">
        <v>0</v>
      </c>
      <c r="I19" s="43">
        <v>0</v>
      </c>
    </row>
    <row r="20" spans="1:9" ht="15">
      <c r="A20" s="26" t="s">
        <v>112</v>
      </c>
      <c r="B20" s="27">
        <v>25120</v>
      </c>
      <c r="C20" s="27">
        <v>44713</v>
      </c>
      <c r="D20" s="28">
        <v>178</v>
      </c>
      <c r="E20" s="27">
        <v>64189</v>
      </c>
      <c r="F20" s="28">
        <v>144</v>
      </c>
      <c r="G20" s="27">
        <f>SUM(G21:G29)</f>
        <v>4887.5341</v>
      </c>
      <c r="H20" s="27">
        <f>SUM(H21:H29)</f>
        <v>2472.97523</v>
      </c>
      <c r="I20" s="42">
        <f t="shared" si="0"/>
        <v>50.59760565148794</v>
      </c>
    </row>
    <row r="21" spans="1:9" ht="15">
      <c r="A21" s="30" t="s">
        <v>113</v>
      </c>
      <c r="B21" s="31">
        <v>2042</v>
      </c>
      <c r="C21" s="31">
        <v>4101</v>
      </c>
      <c r="D21" s="29">
        <v>201</v>
      </c>
      <c r="E21" s="31">
        <v>4672</v>
      </c>
      <c r="F21" s="29">
        <v>114</v>
      </c>
      <c r="G21" s="31">
        <v>397.754</v>
      </c>
      <c r="H21" s="31">
        <v>313.21504</v>
      </c>
      <c r="I21" s="43">
        <f t="shared" si="0"/>
        <v>78.74591833143097</v>
      </c>
    </row>
    <row r="22" spans="1:9" ht="15">
      <c r="A22" s="30" t="s">
        <v>114</v>
      </c>
      <c r="B22" s="29">
        <v>13</v>
      </c>
      <c r="C22" s="29">
        <v>0</v>
      </c>
      <c r="D22" s="29">
        <v>0</v>
      </c>
      <c r="E22" s="29">
        <v>0</v>
      </c>
      <c r="F22" s="29">
        <v>0</v>
      </c>
      <c r="G22" s="31">
        <v>0</v>
      </c>
      <c r="H22" s="31">
        <v>0</v>
      </c>
      <c r="I22" s="43">
        <v>0</v>
      </c>
    </row>
    <row r="23" spans="1:9" ht="15">
      <c r="A23" s="30" t="s">
        <v>115</v>
      </c>
      <c r="B23" s="29">
        <v>0</v>
      </c>
      <c r="C23" s="29">
        <v>0</v>
      </c>
      <c r="D23" s="29">
        <v>0</v>
      </c>
      <c r="E23" s="29">
        <v>14</v>
      </c>
      <c r="F23" s="29">
        <v>0</v>
      </c>
      <c r="G23" s="31">
        <v>0</v>
      </c>
      <c r="H23" s="31">
        <v>0</v>
      </c>
      <c r="I23" s="43">
        <v>0</v>
      </c>
    </row>
    <row r="24" spans="1:9" ht="15">
      <c r="A24" s="30" t="s">
        <v>116</v>
      </c>
      <c r="B24" s="31">
        <v>12862</v>
      </c>
      <c r="C24" s="31">
        <v>15790</v>
      </c>
      <c r="D24" s="29">
        <v>123</v>
      </c>
      <c r="E24" s="31">
        <v>18120</v>
      </c>
      <c r="F24" s="29">
        <v>115</v>
      </c>
      <c r="G24" s="31">
        <v>409.94151</v>
      </c>
      <c r="H24" s="31">
        <v>328.69295</v>
      </c>
      <c r="I24" s="43">
        <f t="shared" si="0"/>
        <v>80.18045062087027</v>
      </c>
    </row>
    <row r="25" spans="1:9" ht="15">
      <c r="A25" s="30" t="s">
        <v>117</v>
      </c>
      <c r="B25" s="29">
        <v>481</v>
      </c>
      <c r="C25" s="29">
        <v>710</v>
      </c>
      <c r="D25" s="29">
        <v>148</v>
      </c>
      <c r="E25" s="31">
        <v>1237</v>
      </c>
      <c r="F25" s="29">
        <v>174</v>
      </c>
      <c r="G25" s="31">
        <v>87.52045</v>
      </c>
      <c r="H25" s="31">
        <v>71.10481</v>
      </c>
      <c r="I25" s="43">
        <f t="shared" si="0"/>
        <v>81.24365219785776</v>
      </c>
    </row>
    <row r="26" spans="1:9" ht="15">
      <c r="A26" s="30" t="s">
        <v>118</v>
      </c>
      <c r="B26" s="29">
        <v>31</v>
      </c>
      <c r="C26" s="29">
        <v>24</v>
      </c>
      <c r="D26" s="29">
        <v>77</v>
      </c>
      <c r="E26" s="29">
        <v>104</v>
      </c>
      <c r="F26" s="29">
        <v>433</v>
      </c>
      <c r="G26" s="31">
        <v>4.1249899999999995</v>
      </c>
      <c r="H26" s="31">
        <v>0.684</v>
      </c>
      <c r="I26" s="43">
        <f t="shared" si="0"/>
        <v>16.581858380262744</v>
      </c>
    </row>
    <row r="27" spans="1:9" ht="15">
      <c r="A27" s="30" t="s">
        <v>119</v>
      </c>
      <c r="B27" s="31">
        <v>1987</v>
      </c>
      <c r="C27" s="31">
        <v>2993</v>
      </c>
      <c r="D27" s="29">
        <v>151</v>
      </c>
      <c r="E27" s="31">
        <v>1033</v>
      </c>
      <c r="F27" s="29">
        <v>35</v>
      </c>
      <c r="G27" s="31">
        <v>125.40497</v>
      </c>
      <c r="H27" s="31">
        <v>26.481240000000003</v>
      </c>
      <c r="I27" s="43">
        <f t="shared" si="0"/>
        <v>21.116579350882187</v>
      </c>
    </row>
    <row r="28" spans="1:9" ht="15">
      <c r="A28" s="30" t="s">
        <v>120</v>
      </c>
      <c r="B28" s="31">
        <v>7468</v>
      </c>
      <c r="C28" s="31">
        <v>20911</v>
      </c>
      <c r="D28" s="29">
        <v>280</v>
      </c>
      <c r="E28" s="31">
        <v>38769</v>
      </c>
      <c r="F28" s="29">
        <v>185</v>
      </c>
      <c r="G28" s="31">
        <v>3834.31438</v>
      </c>
      <c r="H28" s="31">
        <v>1721.19489</v>
      </c>
      <c r="I28" s="43">
        <f t="shared" si="0"/>
        <v>44.889247970324234</v>
      </c>
    </row>
    <row r="29" spans="1:9" ht="15">
      <c r="A29" s="30" t="s">
        <v>121</v>
      </c>
      <c r="B29" s="29">
        <v>236</v>
      </c>
      <c r="C29" s="29">
        <v>183</v>
      </c>
      <c r="D29" s="29">
        <v>78</v>
      </c>
      <c r="E29" s="29">
        <v>241</v>
      </c>
      <c r="F29" s="29">
        <v>132</v>
      </c>
      <c r="G29" s="31">
        <v>28.4738</v>
      </c>
      <c r="H29" s="31">
        <v>11.6023</v>
      </c>
      <c r="I29" s="43">
        <f t="shared" si="0"/>
        <v>40.74728346760882</v>
      </c>
    </row>
    <row r="30" spans="1:9" ht="15">
      <c r="A30" s="26" t="s">
        <v>122</v>
      </c>
      <c r="B30" s="27">
        <v>8375</v>
      </c>
      <c r="C30" s="27">
        <v>33286</v>
      </c>
      <c r="D30" s="28">
        <v>397</v>
      </c>
      <c r="E30" s="27">
        <v>62957</v>
      </c>
      <c r="F30" s="28">
        <v>189</v>
      </c>
      <c r="G30" s="27">
        <f>SUM(G31:G34)</f>
        <v>4690.48244</v>
      </c>
      <c r="H30" s="27">
        <f>SUM(H31:H34)</f>
        <v>3970.64344</v>
      </c>
      <c r="I30" s="42">
        <f t="shared" si="0"/>
        <v>84.65319912806241</v>
      </c>
    </row>
    <row r="31" spans="1:9" ht="15">
      <c r="A31" s="30" t="s">
        <v>123</v>
      </c>
      <c r="B31" s="31">
        <v>2982</v>
      </c>
      <c r="C31" s="31">
        <v>3431</v>
      </c>
      <c r="D31" s="29">
        <v>115</v>
      </c>
      <c r="E31" s="31">
        <v>2560</v>
      </c>
      <c r="F31" s="29">
        <v>75</v>
      </c>
      <c r="G31" s="31">
        <v>177.96185999999997</v>
      </c>
      <c r="H31" s="31">
        <v>133.71093</v>
      </c>
      <c r="I31" s="43">
        <f t="shared" si="0"/>
        <v>75.13459906521544</v>
      </c>
    </row>
    <row r="32" spans="1:9" ht="15">
      <c r="A32" s="30" t="s">
        <v>124</v>
      </c>
      <c r="B32" s="31">
        <v>5393</v>
      </c>
      <c r="C32" s="31">
        <v>12822</v>
      </c>
      <c r="D32" s="29">
        <v>238</v>
      </c>
      <c r="E32" s="31">
        <v>11303</v>
      </c>
      <c r="F32" s="29">
        <v>88</v>
      </c>
      <c r="G32" s="31">
        <v>1080.96123</v>
      </c>
      <c r="H32" s="31">
        <v>561.6025</v>
      </c>
      <c r="I32" s="43">
        <f t="shared" si="0"/>
        <v>51.95399098633723</v>
      </c>
    </row>
    <row r="33" spans="1:9" ht="15">
      <c r="A33" s="30" t="s">
        <v>125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31">
        <v>0</v>
      </c>
      <c r="H33" s="31">
        <v>0</v>
      </c>
      <c r="I33" s="43">
        <v>0</v>
      </c>
    </row>
    <row r="34" spans="1:9" ht="15">
      <c r="A34" s="30" t="s">
        <v>126</v>
      </c>
      <c r="B34" s="29">
        <v>0</v>
      </c>
      <c r="C34" s="31">
        <v>17033</v>
      </c>
      <c r="D34" s="29">
        <v>0</v>
      </c>
      <c r="E34" s="31">
        <v>49094</v>
      </c>
      <c r="F34" s="29">
        <v>288</v>
      </c>
      <c r="G34" s="31">
        <v>3431.55935</v>
      </c>
      <c r="H34" s="31">
        <v>3275.3300099999997</v>
      </c>
      <c r="I34" s="43">
        <f t="shared" si="0"/>
        <v>95.44727850911276</v>
      </c>
    </row>
    <row r="35" spans="1:9" ht="15">
      <c r="A35" s="26" t="s">
        <v>127</v>
      </c>
      <c r="B35" s="28">
        <v>291</v>
      </c>
      <c r="C35" s="27">
        <v>1288</v>
      </c>
      <c r="D35" s="28">
        <v>443</v>
      </c>
      <c r="E35" s="27">
        <v>1434</v>
      </c>
      <c r="F35" s="28">
        <v>111</v>
      </c>
      <c r="G35" s="27">
        <f>SUM(G36:G38)</f>
        <v>45.67227999999999</v>
      </c>
      <c r="H35" s="27">
        <f>SUM(H36:H38)</f>
        <v>146.47124</v>
      </c>
      <c r="I35" s="42">
        <f t="shared" si="0"/>
        <v>320.7005211914098</v>
      </c>
    </row>
    <row r="36" spans="1:9" ht="15">
      <c r="A36" s="30" t="s">
        <v>128</v>
      </c>
      <c r="B36" s="29">
        <v>97</v>
      </c>
      <c r="C36" s="29">
        <v>415</v>
      </c>
      <c r="D36" s="29">
        <v>428</v>
      </c>
      <c r="E36" s="29">
        <v>426</v>
      </c>
      <c r="F36" s="29">
        <v>103</v>
      </c>
      <c r="G36" s="31">
        <v>22.97298</v>
      </c>
      <c r="H36" s="31">
        <v>22.40634</v>
      </c>
      <c r="I36" s="43">
        <f t="shared" si="0"/>
        <v>97.53345016623878</v>
      </c>
    </row>
    <row r="37" spans="1:9" ht="15">
      <c r="A37" s="30" t="s">
        <v>129</v>
      </c>
      <c r="B37" s="29">
        <v>82</v>
      </c>
      <c r="C37" s="29">
        <v>828</v>
      </c>
      <c r="D37" s="29"/>
      <c r="E37" s="29">
        <v>940</v>
      </c>
      <c r="F37" s="29">
        <v>114</v>
      </c>
      <c r="G37" s="31">
        <v>13.4329</v>
      </c>
      <c r="H37" s="31">
        <v>124.0649</v>
      </c>
      <c r="I37" s="43">
        <f t="shared" si="0"/>
        <v>923.5898428485285</v>
      </c>
    </row>
    <row r="38" spans="1:9" ht="15">
      <c r="A38" s="30" t="s">
        <v>130</v>
      </c>
      <c r="B38" s="29">
        <v>112</v>
      </c>
      <c r="C38" s="29">
        <v>44</v>
      </c>
      <c r="D38" s="29">
        <v>40</v>
      </c>
      <c r="E38" s="29">
        <v>68</v>
      </c>
      <c r="F38" s="29">
        <v>154</v>
      </c>
      <c r="G38" s="31">
        <v>9.266399999999999</v>
      </c>
      <c r="H38" s="31">
        <v>0</v>
      </c>
      <c r="I38" s="43">
        <f t="shared" si="0"/>
        <v>0</v>
      </c>
    </row>
    <row r="39" spans="1:9" ht="15">
      <c r="A39" s="26" t="s">
        <v>131</v>
      </c>
      <c r="B39" s="27">
        <v>11824</v>
      </c>
      <c r="C39" s="27">
        <v>12916</v>
      </c>
      <c r="D39" s="28">
        <v>109</v>
      </c>
      <c r="E39" s="27">
        <v>12083</v>
      </c>
      <c r="F39" s="28">
        <v>94</v>
      </c>
      <c r="G39" s="27">
        <f>SUM(G40:G48)</f>
        <v>433.40160000000003</v>
      </c>
      <c r="H39" s="27">
        <f>SUM(H40:H48)</f>
        <v>695.10823</v>
      </c>
      <c r="I39" s="42">
        <f t="shared" si="0"/>
        <v>160.38432483867157</v>
      </c>
    </row>
    <row r="40" spans="1:9" ht="15">
      <c r="A40" s="30" t="s">
        <v>132</v>
      </c>
      <c r="B40" s="29">
        <v>76</v>
      </c>
      <c r="C40" s="29">
        <v>133</v>
      </c>
      <c r="D40" s="29">
        <v>174</v>
      </c>
      <c r="E40" s="29">
        <v>60</v>
      </c>
      <c r="F40" s="29">
        <v>45</v>
      </c>
      <c r="G40" s="31">
        <v>0</v>
      </c>
      <c r="H40" s="31">
        <v>0</v>
      </c>
      <c r="I40" s="43">
        <v>0</v>
      </c>
    </row>
    <row r="41" spans="1:9" ht="15">
      <c r="A41" s="30" t="s">
        <v>133</v>
      </c>
      <c r="B41" s="29">
        <v>92</v>
      </c>
      <c r="C41" s="29">
        <v>60</v>
      </c>
      <c r="D41" s="29">
        <v>66</v>
      </c>
      <c r="E41" s="29">
        <v>56</v>
      </c>
      <c r="F41" s="29">
        <v>94</v>
      </c>
      <c r="G41" s="31">
        <v>0.44829</v>
      </c>
      <c r="H41" s="31">
        <v>0</v>
      </c>
      <c r="I41" s="43">
        <f t="shared" si="0"/>
        <v>0</v>
      </c>
    </row>
    <row r="42" spans="1:9" ht="15">
      <c r="A42" s="30" t="s">
        <v>134</v>
      </c>
      <c r="B42" s="29">
        <v>196</v>
      </c>
      <c r="C42" s="29">
        <v>837</v>
      </c>
      <c r="D42" s="29">
        <v>427</v>
      </c>
      <c r="E42" s="31">
        <v>1354</v>
      </c>
      <c r="F42" s="29">
        <v>162</v>
      </c>
      <c r="G42" s="31">
        <v>0</v>
      </c>
      <c r="H42" s="31">
        <v>0</v>
      </c>
      <c r="I42" s="43">
        <v>0</v>
      </c>
    </row>
    <row r="43" spans="1:9" ht="15">
      <c r="A43" s="30" t="s">
        <v>135</v>
      </c>
      <c r="B43" s="31">
        <v>9094</v>
      </c>
      <c r="C43" s="31">
        <v>8906</v>
      </c>
      <c r="D43" s="29">
        <v>98</v>
      </c>
      <c r="E43" s="31">
        <v>7832</v>
      </c>
      <c r="F43" s="29">
        <v>88</v>
      </c>
      <c r="G43" s="31">
        <v>303.12546000000003</v>
      </c>
      <c r="H43" s="31">
        <v>350.99742</v>
      </c>
      <c r="I43" s="43">
        <f t="shared" si="0"/>
        <v>115.79278758042955</v>
      </c>
    </row>
    <row r="44" spans="1:9" ht="15">
      <c r="A44" s="30" t="s">
        <v>136</v>
      </c>
      <c r="B44" s="31">
        <v>1332</v>
      </c>
      <c r="C44" s="31">
        <v>1424</v>
      </c>
      <c r="D44" s="29">
        <v>107</v>
      </c>
      <c r="E44" s="31">
        <v>1005</v>
      </c>
      <c r="F44" s="29">
        <v>71</v>
      </c>
      <c r="G44" s="31">
        <v>34.61</v>
      </c>
      <c r="H44" s="31">
        <v>217.40213</v>
      </c>
      <c r="I44" s="43">
        <f t="shared" si="0"/>
        <v>628.1483097370702</v>
      </c>
    </row>
    <row r="45" spans="1:9" ht="15">
      <c r="A45" s="30" t="s">
        <v>137</v>
      </c>
      <c r="B45" s="29">
        <v>0</v>
      </c>
      <c r="C45" s="29">
        <v>22</v>
      </c>
      <c r="D45" s="29">
        <v>0</v>
      </c>
      <c r="E45" s="29">
        <v>30</v>
      </c>
      <c r="F45" s="29">
        <v>136</v>
      </c>
      <c r="G45" s="31">
        <v>0</v>
      </c>
      <c r="H45" s="31">
        <v>0</v>
      </c>
      <c r="I45" s="43">
        <v>0</v>
      </c>
    </row>
    <row r="46" spans="1:9" ht="15">
      <c r="A46" s="30" t="s">
        <v>138</v>
      </c>
      <c r="B46" s="29">
        <v>26</v>
      </c>
      <c r="C46" s="29">
        <v>219</v>
      </c>
      <c r="D46" s="29">
        <v>843</v>
      </c>
      <c r="E46" s="29">
        <v>195</v>
      </c>
      <c r="F46" s="29">
        <v>89</v>
      </c>
      <c r="G46" s="31">
        <v>2.2059</v>
      </c>
      <c r="H46" s="31">
        <v>14.8483</v>
      </c>
      <c r="I46" s="43">
        <f t="shared" si="0"/>
        <v>673.1175483929461</v>
      </c>
    </row>
    <row r="47" spans="1:9" ht="15">
      <c r="A47" s="30" t="s">
        <v>139</v>
      </c>
      <c r="B47" s="29">
        <v>221</v>
      </c>
      <c r="C47" s="29">
        <v>547</v>
      </c>
      <c r="D47" s="29">
        <v>248</v>
      </c>
      <c r="E47" s="29">
        <v>402</v>
      </c>
      <c r="F47" s="29">
        <v>74</v>
      </c>
      <c r="G47" s="31">
        <v>4.3498</v>
      </c>
      <c r="H47" s="31">
        <v>42.30086</v>
      </c>
      <c r="I47" s="43">
        <f t="shared" si="0"/>
        <v>972.478274863212</v>
      </c>
    </row>
    <row r="48" spans="1:9" ht="15">
      <c r="A48" s="30" t="s">
        <v>140</v>
      </c>
      <c r="B48" s="29">
        <v>788</v>
      </c>
      <c r="C48" s="29">
        <v>768</v>
      </c>
      <c r="D48" s="29">
        <v>97</v>
      </c>
      <c r="E48" s="31">
        <v>1148</v>
      </c>
      <c r="F48" s="29">
        <v>150</v>
      </c>
      <c r="G48" s="31">
        <v>88.66215</v>
      </c>
      <c r="H48" s="31">
        <v>69.55952</v>
      </c>
      <c r="I48" s="43">
        <f t="shared" si="0"/>
        <v>78.45458293082224</v>
      </c>
    </row>
    <row r="49" spans="1:9" ht="15">
      <c r="A49" s="26" t="s">
        <v>141</v>
      </c>
      <c r="B49" s="27">
        <v>153663</v>
      </c>
      <c r="C49" s="27">
        <v>157109</v>
      </c>
      <c r="D49" s="29">
        <v>54</v>
      </c>
      <c r="E49" s="27">
        <v>219443</v>
      </c>
      <c r="F49" s="28">
        <v>140</v>
      </c>
      <c r="G49" s="27">
        <f>SUM(G50:G58)</f>
        <v>24044.02448</v>
      </c>
      <c r="H49" s="27">
        <f>SUM(H50:H58)</f>
        <v>16125.31466</v>
      </c>
      <c r="I49" s="42">
        <f t="shared" si="0"/>
        <v>67.06578873022342</v>
      </c>
    </row>
    <row r="50" spans="1:9" ht="15">
      <c r="A50" s="30" t="s">
        <v>142</v>
      </c>
      <c r="B50" s="29">
        <v>13</v>
      </c>
      <c r="C50" s="29">
        <v>168</v>
      </c>
      <c r="D50" s="29"/>
      <c r="E50" s="29">
        <v>282</v>
      </c>
      <c r="F50" s="29">
        <v>168</v>
      </c>
      <c r="G50" s="31">
        <v>102.81241</v>
      </c>
      <c r="H50" s="31">
        <v>0</v>
      </c>
      <c r="I50" s="43">
        <f t="shared" si="0"/>
        <v>0</v>
      </c>
    </row>
    <row r="51" spans="1:9" ht="15">
      <c r="A51" s="30" t="s">
        <v>143</v>
      </c>
      <c r="B51" s="29">
        <v>124</v>
      </c>
      <c r="C51" s="29">
        <v>266</v>
      </c>
      <c r="D51" s="29">
        <v>136</v>
      </c>
      <c r="E51" s="29">
        <v>242</v>
      </c>
      <c r="F51" s="29">
        <v>91</v>
      </c>
      <c r="G51" s="31">
        <v>17.968799999999998</v>
      </c>
      <c r="H51" s="31">
        <v>26.11708</v>
      </c>
      <c r="I51" s="43">
        <f t="shared" si="0"/>
        <v>145.34682338275235</v>
      </c>
    </row>
    <row r="52" spans="1:9" ht="15">
      <c r="A52" s="30" t="s">
        <v>144</v>
      </c>
      <c r="B52" s="29">
        <v>671</v>
      </c>
      <c r="C52" s="29">
        <v>746</v>
      </c>
      <c r="D52" s="29">
        <v>35</v>
      </c>
      <c r="E52" s="29">
        <v>932</v>
      </c>
      <c r="F52" s="29">
        <v>125</v>
      </c>
      <c r="G52" s="31">
        <v>66.16058</v>
      </c>
      <c r="H52" s="31">
        <v>13.66714</v>
      </c>
      <c r="I52" s="43">
        <f t="shared" si="0"/>
        <v>20.657527488422865</v>
      </c>
    </row>
    <row r="53" spans="1:9" ht="15">
      <c r="A53" s="30" t="s">
        <v>145</v>
      </c>
      <c r="B53" s="29">
        <v>903</v>
      </c>
      <c r="C53" s="29">
        <v>898</v>
      </c>
      <c r="D53" s="29">
        <v>98</v>
      </c>
      <c r="E53" s="31">
        <v>1592</v>
      </c>
      <c r="F53" s="29">
        <v>177</v>
      </c>
      <c r="G53" s="31">
        <v>60.382400000000004</v>
      </c>
      <c r="H53" s="31">
        <v>64.60907</v>
      </c>
      <c r="I53" s="43">
        <f t="shared" si="0"/>
        <v>106.99983770105197</v>
      </c>
    </row>
    <row r="54" spans="1:9" ht="15">
      <c r="A54" s="30" t="s">
        <v>146</v>
      </c>
      <c r="B54" s="29">
        <v>104</v>
      </c>
      <c r="C54" s="29">
        <v>196</v>
      </c>
      <c r="D54" s="29">
        <v>38</v>
      </c>
      <c r="E54" s="29">
        <v>173</v>
      </c>
      <c r="F54" s="29">
        <v>88</v>
      </c>
      <c r="G54" s="31">
        <v>3.32463</v>
      </c>
      <c r="H54" s="31">
        <v>4.25486</v>
      </c>
      <c r="I54" s="43">
        <f t="shared" si="0"/>
        <v>127.97995566423933</v>
      </c>
    </row>
    <row r="55" spans="1:9" ht="15">
      <c r="A55" s="30" t="s">
        <v>147</v>
      </c>
      <c r="B55" s="29">
        <v>746</v>
      </c>
      <c r="C55" s="31">
        <v>1000</v>
      </c>
      <c r="D55" s="29">
        <v>91</v>
      </c>
      <c r="E55" s="31">
        <v>1595</v>
      </c>
      <c r="F55" s="29">
        <v>159</v>
      </c>
      <c r="G55" s="31">
        <v>70.42909</v>
      </c>
      <c r="H55" s="31">
        <v>56.59688</v>
      </c>
      <c r="I55" s="43">
        <f t="shared" si="0"/>
        <v>80.36008984355753</v>
      </c>
    </row>
    <row r="56" spans="1:9" ht="15">
      <c r="A56" s="30" t="s">
        <v>148</v>
      </c>
      <c r="B56" s="31">
        <v>32810</v>
      </c>
      <c r="C56" s="31">
        <v>19400</v>
      </c>
      <c r="D56" s="29">
        <v>34</v>
      </c>
      <c r="E56" s="31">
        <v>27388</v>
      </c>
      <c r="F56" s="29">
        <v>141</v>
      </c>
      <c r="G56" s="31">
        <v>637.10518</v>
      </c>
      <c r="H56" s="31">
        <v>2113.65445</v>
      </c>
      <c r="I56" s="43">
        <f t="shared" si="0"/>
        <v>331.7591060866904</v>
      </c>
    </row>
    <row r="57" spans="1:9" ht="15">
      <c r="A57" s="30" t="s">
        <v>149</v>
      </c>
      <c r="B57" s="31">
        <v>113166</v>
      </c>
      <c r="C57" s="31">
        <v>130792</v>
      </c>
      <c r="D57" s="29">
        <v>64</v>
      </c>
      <c r="E57" s="31">
        <v>182402</v>
      </c>
      <c r="F57" s="29">
        <v>139</v>
      </c>
      <c r="G57" s="31">
        <v>22950.15956</v>
      </c>
      <c r="H57" s="31">
        <v>13554.08007</v>
      </c>
      <c r="I57" s="43">
        <f t="shared" si="0"/>
        <v>59.05876181193749</v>
      </c>
    </row>
    <row r="58" spans="1:9" ht="15">
      <c r="A58" s="30" t="s">
        <v>150</v>
      </c>
      <c r="B58" s="31">
        <v>5125</v>
      </c>
      <c r="C58" s="31">
        <v>3643</v>
      </c>
      <c r="D58" s="29">
        <v>73</v>
      </c>
      <c r="E58" s="31">
        <v>4837</v>
      </c>
      <c r="F58" s="29">
        <v>133</v>
      </c>
      <c r="G58" s="31">
        <v>135.68183</v>
      </c>
      <c r="H58" s="31">
        <v>292.33511</v>
      </c>
      <c r="I58" s="43">
        <f t="shared" si="0"/>
        <v>215.45634371234524</v>
      </c>
    </row>
    <row r="59" spans="1:9" ht="15">
      <c r="A59" s="26" t="s">
        <v>151</v>
      </c>
      <c r="B59" s="27">
        <v>27745</v>
      </c>
      <c r="C59" s="27">
        <v>27047</v>
      </c>
      <c r="D59" s="29">
        <v>116</v>
      </c>
      <c r="E59" s="27">
        <v>23899</v>
      </c>
      <c r="F59" s="28">
        <v>88</v>
      </c>
      <c r="G59" s="27">
        <f>SUM(G60:G68)</f>
        <v>1319.9866200000004</v>
      </c>
      <c r="H59" s="27">
        <f>SUM(H60:H68)</f>
        <v>1557.8827</v>
      </c>
      <c r="I59" s="42">
        <f t="shared" si="0"/>
        <v>118.0226129867892</v>
      </c>
    </row>
    <row r="60" spans="1:9" ht="15">
      <c r="A60" s="30" t="s">
        <v>152</v>
      </c>
      <c r="B60" s="29">
        <v>380</v>
      </c>
      <c r="C60" s="29">
        <v>384</v>
      </c>
      <c r="D60" s="29">
        <v>113</v>
      </c>
      <c r="E60" s="29">
        <v>440</v>
      </c>
      <c r="F60" s="29">
        <v>115</v>
      </c>
      <c r="G60" s="31">
        <v>43.146860000000004</v>
      </c>
      <c r="H60" s="31">
        <v>10.38342</v>
      </c>
      <c r="I60" s="43">
        <f t="shared" si="0"/>
        <v>24.06529698800793</v>
      </c>
    </row>
    <row r="61" spans="1:9" ht="15">
      <c r="A61" s="30" t="s">
        <v>153</v>
      </c>
      <c r="B61" s="31">
        <v>3521</v>
      </c>
      <c r="C61" s="31">
        <v>3762</v>
      </c>
      <c r="D61" s="29">
        <v>159</v>
      </c>
      <c r="E61" s="31">
        <v>3361</v>
      </c>
      <c r="F61" s="29">
        <v>89</v>
      </c>
      <c r="G61" s="31">
        <v>272.53298</v>
      </c>
      <c r="H61" s="31">
        <v>209.27714</v>
      </c>
      <c r="I61" s="43">
        <f t="shared" si="0"/>
        <v>76.7896567967664</v>
      </c>
    </row>
    <row r="62" spans="1:9" ht="15">
      <c r="A62" s="30" t="s">
        <v>154</v>
      </c>
      <c r="B62" s="31">
        <v>7129</v>
      </c>
      <c r="C62" s="29">
        <v>63</v>
      </c>
      <c r="D62" s="29"/>
      <c r="E62" s="29">
        <v>297</v>
      </c>
      <c r="F62" s="29">
        <v>471</v>
      </c>
      <c r="G62" s="31">
        <v>26.377380000000002</v>
      </c>
      <c r="H62" s="31">
        <v>0</v>
      </c>
      <c r="I62" s="43">
        <f t="shared" si="0"/>
        <v>0</v>
      </c>
    </row>
    <row r="63" spans="1:9" ht="15">
      <c r="A63" s="30" t="s">
        <v>155</v>
      </c>
      <c r="B63" s="31">
        <v>6181</v>
      </c>
      <c r="C63" s="31">
        <v>6147</v>
      </c>
      <c r="D63" s="29">
        <v>119</v>
      </c>
      <c r="E63" s="31">
        <v>9205</v>
      </c>
      <c r="F63" s="29">
        <v>150</v>
      </c>
      <c r="G63" s="31">
        <v>416.68634000000003</v>
      </c>
      <c r="H63" s="31">
        <v>871.8424200000001</v>
      </c>
      <c r="I63" s="43">
        <f t="shared" si="0"/>
        <v>209.23230168764354</v>
      </c>
    </row>
    <row r="64" spans="1:9" ht="15">
      <c r="A64" s="30" t="s">
        <v>156</v>
      </c>
      <c r="B64" s="29">
        <v>450</v>
      </c>
      <c r="C64" s="29">
        <v>395</v>
      </c>
      <c r="D64" s="29">
        <v>57</v>
      </c>
      <c r="E64" s="29">
        <v>536</v>
      </c>
      <c r="F64" s="29">
        <v>136</v>
      </c>
      <c r="G64" s="31">
        <v>88.20917999999999</v>
      </c>
      <c r="H64" s="31">
        <v>13.796299999999999</v>
      </c>
      <c r="I64" s="43">
        <f t="shared" si="0"/>
        <v>15.640435609989801</v>
      </c>
    </row>
    <row r="65" spans="1:9" ht="15">
      <c r="A65" s="30" t="s">
        <v>157</v>
      </c>
      <c r="B65" s="31">
        <v>1128</v>
      </c>
      <c r="C65" s="29">
        <v>570</v>
      </c>
      <c r="D65" s="29">
        <v>71</v>
      </c>
      <c r="E65" s="29">
        <v>510</v>
      </c>
      <c r="F65" s="29">
        <v>90</v>
      </c>
      <c r="G65" s="31">
        <v>12.45356</v>
      </c>
      <c r="H65" s="31">
        <v>46.12373</v>
      </c>
      <c r="I65" s="43">
        <f t="shared" si="0"/>
        <v>370.36582310600346</v>
      </c>
    </row>
    <row r="66" spans="1:9" ht="15">
      <c r="A66" s="30" t="s">
        <v>158</v>
      </c>
      <c r="B66" s="31">
        <v>3642</v>
      </c>
      <c r="C66" s="31">
        <v>5582</v>
      </c>
      <c r="D66" s="29">
        <v>70</v>
      </c>
      <c r="E66" s="31">
        <v>3878</v>
      </c>
      <c r="F66" s="29">
        <v>69</v>
      </c>
      <c r="G66" s="31">
        <v>276.80994</v>
      </c>
      <c r="H66" s="31">
        <v>77.67098</v>
      </c>
      <c r="I66" s="43">
        <f t="shared" si="0"/>
        <v>28.059317523062937</v>
      </c>
    </row>
    <row r="67" spans="1:9" ht="15">
      <c r="A67" s="30" t="s">
        <v>159</v>
      </c>
      <c r="B67" s="31">
        <v>2647</v>
      </c>
      <c r="C67" s="31">
        <v>3650</v>
      </c>
      <c r="D67" s="29">
        <v>121</v>
      </c>
      <c r="E67" s="31">
        <v>3693</v>
      </c>
      <c r="F67" s="29">
        <v>101</v>
      </c>
      <c r="G67" s="31">
        <v>125.80238</v>
      </c>
      <c r="H67" s="31">
        <v>326.66373</v>
      </c>
      <c r="I67" s="43">
        <f t="shared" si="0"/>
        <v>259.6641891830663</v>
      </c>
    </row>
    <row r="68" spans="1:9" ht="15">
      <c r="A68" s="30" t="s">
        <v>160</v>
      </c>
      <c r="B68" s="31">
        <v>2666</v>
      </c>
      <c r="C68" s="31">
        <v>6494</v>
      </c>
      <c r="D68" s="29">
        <v>44</v>
      </c>
      <c r="E68" s="31">
        <v>1978</v>
      </c>
      <c r="F68" s="29">
        <v>30</v>
      </c>
      <c r="G68" s="31">
        <v>57.968</v>
      </c>
      <c r="H68" s="31">
        <v>2.12498</v>
      </c>
      <c r="I68" s="43">
        <f t="shared" si="0"/>
        <v>3.6657811206182713</v>
      </c>
    </row>
    <row r="69" spans="1:9" ht="15">
      <c r="A69" s="26" t="s">
        <v>161</v>
      </c>
      <c r="B69" s="27">
        <v>9511</v>
      </c>
      <c r="C69" s="27">
        <v>8969</v>
      </c>
      <c r="D69" s="29">
        <v>98</v>
      </c>
      <c r="E69" s="27">
        <v>16910</v>
      </c>
      <c r="F69" s="28">
        <v>189</v>
      </c>
      <c r="G69" s="27">
        <f>SUM(G70:G77)</f>
        <v>172.30115</v>
      </c>
      <c r="H69" s="27">
        <f>SUM(H70:H77)</f>
        <v>435.65978999999993</v>
      </c>
      <c r="I69" s="42">
        <f t="shared" si="0"/>
        <v>252.8478712997562</v>
      </c>
    </row>
    <row r="70" spans="1:9" ht="15">
      <c r="A70" s="30" t="s">
        <v>162</v>
      </c>
      <c r="B70" s="29">
        <v>462</v>
      </c>
      <c r="C70" s="29">
        <v>573</v>
      </c>
      <c r="D70" s="29">
        <v>132</v>
      </c>
      <c r="E70" s="29">
        <v>198</v>
      </c>
      <c r="F70" s="29">
        <v>35</v>
      </c>
      <c r="G70" s="31">
        <v>4.91522</v>
      </c>
      <c r="H70" s="31">
        <v>16.78776</v>
      </c>
      <c r="I70" s="43">
        <f aca="true" t="shared" si="1" ref="I70:I77">H70/G70*100</f>
        <v>341.5464618063891</v>
      </c>
    </row>
    <row r="71" spans="1:9" ht="15">
      <c r="A71" s="30" t="s">
        <v>163</v>
      </c>
      <c r="B71" s="29">
        <v>668</v>
      </c>
      <c r="C71" s="29">
        <v>565</v>
      </c>
      <c r="D71" s="29">
        <v>55</v>
      </c>
      <c r="E71" s="29">
        <v>652</v>
      </c>
      <c r="F71" s="29">
        <v>115</v>
      </c>
      <c r="G71" s="31">
        <v>13.6056</v>
      </c>
      <c r="H71" s="31">
        <v>17.173869999999997</v>
      </c>
      <c r="I71" s="43">
        <f t="shared" si="1"/>
        <v>126.22648027282881</v>
      </c>
    </row>
    <row r="72" spans="1:9" ht="15">
      <c r="A72" s="30" t="s">
        <v>164</v>
      </c>
      <c r="B72" s="29">
        <v>69</v>
      </c>
      <c r="C72" s="29">
        <v>41</v>
      </c>
      <c r="D72" s="29">
        <v>137</v>
      </c>
      <c r="E72" s="29">
        <v>68</v>
      </c>
      <c r="F72" s="29">
        <v>167</v>
      </c>
      <c r="G72" s="31">
        <v>1.393</v>
      </c>
      <c r="H72" s="31">
        <v>0.2052</v>
      </c>
      <c r="I72" s="43">
        <f t="shared" si="1"/>
        <v>14.730796841349605</v>
      </c>
    </row>
    <row r="73" spans="1:9" ht="15">
      <c r="A73" s="30" t="s">
        <v>165</v>
      </c>
      <c r="B73" s="31">
        <v>1274</v>
      </c>
      <c r="C73" s="31">
        <v>1176</v>
      </c>
      <c r="D73" s="29">
        <v>135</v>
      </c>
      <c r="E73" s="29">
        <v>760</v>
      </c>
      <c r="F73" s="29">
        <v>65</v>
      </c>
      <c r="G73" s="31">
        <v>31.9875</v>
      </c>
      <c r="H73" s="31">
        <v>69.84317999999999</v>
      </c>
      <c r="I73" s="43">
        <f t="shared" si="1"/>
        <v>218.34522860492376</v>
      </c>
    </row>
    <row r="74" spans="1:9" ht="15">
      <c r="A74" s="30" t="s">
        <v>166</v>
      </c>
      <c r="B74" s="29">
        <v>477</v>
      </c>
      <c r="C74" s="29">
        <v>356</v>
      </c>
      <c r="D74" s="29">
        <v>85</v>
      </c>
      <c r="E74" s="29">
        <v>446</v>
      </c>
      <c r="F74" s="29">
        <v>125</v>
      </c>
      <c r="G74" s="31">
        <v>4.148</v>
      </c>
      <c r="H74" s="31">
        <v>2.78599</v>
      </c>
      <c r="I74" s="43">
        <f t="shared" si="1"/>
        <v>67.16465766634524</v>
      </c>
    </row>
    <row r="75" spans="1:9" ht="15">
      <c r="A75" s="30" t="s">
        <v>167</v>
      </c>
      <c r="B75" s="29">
        <v>204</v>
      </c>
      <c r="C75" s="29">
        <v>322</v>
      </c>
      <c r="D75" s="29">
        <v>50</v>
      </c>
      <c r="E75" s="29">
        <v>287</v>
      </c>
      <c r="F75" s="29">
        <v>89</v>
      </c>
      <c r="G75" s="31">
        <v>3.0545</v>
      </c>
      <c r="H75" s="31">
        <v>6.56657</v>
      </c>
      <c r="I75" s="43">
        <f t="shared" si="1"/>
        <v>214.98019315763628</v>
      </c>
    </row>
    <row r="76" spans="1:9" ht="15">
      <c r="A76" s="30" t="s">
        <v>168</v>
      </c>
      <c r="B76" s="29">
        <v>30</v>
      </c>
      <c r="C76" s="29">
        <v>84</v>
      </c>
      <c r="D76" s="29">
        <v>36</v>
      </c>
      <c r="E76" s="29">
        <v>168</v>
      </c>
      <c r="F76" s="29">
        <v>200</v>
      </c>
      <c r="G76" s="31">
        <v>0.07517</v>
      </c>
      <c r="H76" s="31">
        <v>10.84725</v>
      </c>
      <c r="I76" s="43">
        <f t="shared" si="1"/>
        <v>14430.291339630174</v>
      </c>
    </row>
    <row r="77" spans="1:9" ht="15">
      <c r="A77" s="30" t="s">
        <v>169</v>
      </c>
      <c r="B77" s="31">
        <v>6327</v>
      </c>
      <c r="C77" s="31">
        <v>5852</v>
      </c>
      <c r="D77" s="29">
        <v>105</v>
      </c>
      <c r="E77" s="31">
        <v>14330</v>
      </c>
      <c r="F77" s="29">
        <v>245</v>
      </c>
      <c r="G77" s="31">
        <v>113.12216000000001</v>
      </c>
      <c r="H77" s="31">
        <v>311.44996999999995</v>
      </c>
      <c r="I77" s="43">
        <f t="shared" si="1"/>
        <v>275.32180255398225</v>
      </c>
    </row>
    <row r="78" spans="1:9" ht="15">
      <c r="A78" s="26" t="s">
        <v>170</v>
      </c>
      <c r="B78" s="28">
        <v>324</v>
      </c>
      <c r="C78" s="28">
        <v>0</v>
      </c>
      <c r="D78" s="28">
        <v>0</v>
      </c>
      <c r="E78" s="27">
        <v>2800</v>
      </c>
      <c r="F78" s="28">
        <v>0</v>
      </c>
      <c r="G78" s="27">
        <v>0</v>
      </c>
      <c r="H78" s="27">
        <v>21.207</v>
      </c>
      <c r="I78" s="42">
        <v>0</v>
      </c>
    </row>
  </sheetData>
  <sheetProtection/>
  <mergeCells count="5">
    <mergeCell ref="H3:H4"/>
    <mergeCell ref="B2:B4"/>
    <mergeCell ref="C2:C4"/>
    <mergeCell ref="E2:E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2012-06-13T07:48:21Z</dcterms:modified>
  <cp:category/>
  <cp:version/>
  <cp:contentType/>
  <cp:contentStatus/>
</cp:coreProperties>
</file>