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17775" windowHeight="7545" activeTab="0"/>
  </bookViews>
  <sheets>
    <sheet name="tabela 1" sheetId="1" r:id="rId1"/>
  </sheets>
  <definedNames/>
  <calcPr fullCalcOnLoad="1"/>
</workbook>
</file>

<file path=xl/sharedStrings.xml><?xml version="1.0" encoding="utf-8"?>
<sst xmlns="http://schemas.openxmlformats.org/spreadsheetml/2006/main" count="45" uniqueCount="36">
  <si>
    <t>OPŠTINA</t>
  </si>
  <si>
    <t xml:space="preserve">Broj predškolskih ustanova </t>
  </si>
  <si>
    <t>Broj vaspitnih
 jedinica</t>
  </si>
  <si>
    <t>Prosječan broj djece
 po vaspitnoj jedinici</t>
  </si>
  <si>
    <t>Broj vaspitnih
 grupa</t>
  </si>
  <si>
    <t>Prosječan broj djece
 po vaspitnoj grupi</t>
  </si>
  <si>
    <t>ANDRIJEVICA</t>
  </si>
  <si>
    <t>BAR</t>
  </si>
  <si>
    <t>BIJELO POLJE</t>
  </si>
  <si>
    <t>BUDVA</t>
  </si>
  <si>
    <t>CETINJE</t>
  </si>
  <si>
    <t>DANILOVGRAD</t>
  </si>
  <si>
    <t>HERCEG NOVI</t>
  </si>
  <si>
    <t>KOLAŠIN</t>
  </si>
  <si>
    <t>KOTOR</t>
  </si>
  <si>
    <t>MOJKOVAC</t>
  </si>
  <si>
    <t>PODGORICA</t>
  </si>
  <si>
    <t>ROŽAJE</t>
  </si>
  <si>
    <t>TIVAT</t>
  </si>
  <si>
    <t>ULCINJ</t>
  </si>
  <si>
    <t>ŠAVNIK</t>
  </si>
  <si>
    <t>Javne predškolske ustanove</t>
  </si>
  <si>
    <t>Privatne predškolske ustanove</t>
  </si>
  <si>
    <t>CRNA GORA</t>
  </si>
  <si>
    <t>Broj djece
u predškolskim ustanovama</t>
  </si>
  <si>
    <t>NIKŠIĆ</t>
  </si>
  <si>
    <t xml:space="preserve">BERANE </t>
  </si>
  <si>
    <t>PETNJICA*</t>
  </si>
  <si>
    <t xml:space="preserve">PLAV </t>
  </si>
  <si>
    <t xml:space="preserve">PLJEVLJA </t>
  </si>
  <si>
    <t>ŽABLJAK*</t>
  </si>
  <si>
    <t>* Opštine Gusinje, Petnjica i Žabljak nemaju predškolske ustanove već vaspitne jedinice koje su u sastavu ustanova u opštinama Plav, Berane, Pljevlja.</t>
  </si>
  <si>
    <t>PLUŽINE</t>
  </si>
  <si>
    <t xml:space="preserve">GUSINJE* </t>
  </si>
  <si>
    <t>Tabela 1. Broj predškolskih ustanova, vaspitnih jedinica i grupa, broj djece, prosječan broj djece po vaspitnoj jedinici i grupi po opštinama 2017/2018. g.</t>
  </si>
  <si>
    <t>…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</si>
</sst>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КМ&quot;;\-#,##0\ &quot;КМ&quot;"/>
    <numFmt numFmtId="173" formatCode="#,##0\ &quot;КМ&quot;;[Red]\-#,##0\ &quot;КМ&quot;"/>
    <numFmt numFmtId="174" formatCode="#,##0.00\ &quot;КМ&quot;;\-#,##0.00\ &quot;КМ&quot;"/>
    <numFmt numFmtId="175" formatCode="#,##0.00\ &quot;КМ&quot;;[Red]\-#,##0.00\ &quot;КМ&quot;"/>
    <numFmt numFmtId="176" formatCode="_-* #,##0\ &quot;КМ&quot;_-;\-* #,##0\ &quot;КМ&quot;_-;_-* &quot;-&quot;\ &quot;КМ&quot;_-;_-@_-"/>
    <numFmt numFmtId="177" formatCode="_-* #,##0\ _К_М_-;\-* #,##0\ _К_М_-;_-* &quot;-&quot;\ _К_М_-;_-@_-"/>
    <numFmt numFmtId="178" formatCode="_-* #,##0.00\ &quot;КМ&quot;_-;\-* #,##0.00\ &quot;КМ&quot;_-;_-* &quot;-&quot;??\ &quot;КМ&quot;_-;_-@_-"/>
    <numFmt numFmtId="179" formatCode="_-* #,##0.00\ _К_М_-;\-* #,##0.00\ _К_М_-;_-* &quot;-&quot;??\ _К_М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0.0"/>
    <numFmt numFmtId="197" formatCode="#,##0.0"/>
    <numFmt numFmtId="198" formatCode="_(* #,##0.0_);_(* \(#,##0.0\);_(* &quot;-&quot;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0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2" fillId="0" borderId="0" xfId="0" applyFont="1" applyFill="1" applyAlignment="1">
      <alignment/>
    </xf>
    <xf numFmtId="0" fontId="42" fillId="0" borderId="0" xfId="0" applyFont="1" applyAlignment="1">
      <alignment/>
    </xf>
    <xf numFmtId="0" fontId="40" fillId="0" borderId="0" xfId="0" applyFont="1" applyAlignment="1">
      <alignment/>
    </xf>
    <xf numFmtId="0" fontId="42" fillId="0" borderId="10" xfId="0" applyFont="1" applyFill="1" applyBorder="1" applyAlignment="1">
      <alignment/>
    </xf>
    <xf numFmtId="0" fontId="42" fillId="33" borderId="11" xfId="0" applyFont="1" applyFill="1" applyBorder="1" applyAlignment="1">
      <alignment horizontal="center"/>
    </xf>
    <xf numFmtId="0" fontId="42" fillId="33" borderId="12" xfId="0" applyFont="1" applyFill="1" applyBorder="1" applyAlignment="1">
      <alignment horizontal="center"/>
    </xf>
    <xf numFmtId="3" fontId="42" fillId="33" borderId="12" xfId="0" applyNumberFormat="1" applyFont="1" applyFill="1" applyBorder="1" applyAlignment="1">
      <alignment horizontal="center"/>
    </xf>
    <xf numFmtId="0" fontId="42" fillId="33" borderId="13" xfId="0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right"/>
    </xf>
    <xf numFmtId="0" fontId="42" fillId="33" borderId="11" xfId="0" applyFont="1" applyFill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196" fontId="2" fillId="0" borderId="0" xfId="0" applyNumberFormat="1" applyFont="1" applyBorder="1" applyAlignment="1">
      <alignment horizontal="right"/>
    </xf>
    <xf numFmtId="196" fontId="3" fillId="0" borderId="0" xfId="0" applyNumberFormat="1" applyFont="1" applyBorder="1" applyAlignment="1">
      <alignment horizontal="right"/>
    </xf>
    <xf numFmtId="196" fontId="42" fillId="0" borderId="0" xfId="0" applyNumberFormat="1" applyFont="1" applyAlignment="1">
      <alignment/>
    </xf>
    <xf numFmtId="0" fontId="42" fillId="0" borderId="0" xfId="0" applyFont="1" applyBorder="1" applyAlignment="1">
      <alignment/>
    </xf>
    <xf numFmtId="0" fontId="40" fillId="33" borderId="12" xfId="0" applyFont="1" applyFill="1" applyBorder="1" applyAlignment="1">
      <alignment horizontal="right"/>
    </xf>
    <xf numFmtId="3" fontId="40" fillId="33" borderId="12" xfId="0" applyNumberFormat="1" applyFont="1" applyFill="1" applyBorder="1" applyAlignment="1">
      <alignment horizontal="right"/>
    </xf>
    <xf numFmtId="0" fontId="3" fillId="34" borderId="10" xfId="47" applyFont="1" applyFill="1" applyBorder="1" applyAlignment="1">
      <alignment horizontal="center" vertical="center"/>
    </xf>
    <xf numFmtId="0" fontId="2" fillId="34" borderId="11" xfId="47" applyFont="1" applyFill="1" applyBorder="1" applyAlignment="1">
      <alignment horizontal="center" vertical="center" wrapText="1"/>
    </xf>
    <xf numFmtId="0" fontId="2" fillId="34" borderId="10" xfId="47" applyFont="1" applyFill="1" applyBorder="1" applyAlignment="1">
      <alignment horizontal="center" vertical="center" wrapText="1"/>
    </xf>
    <xf numFmtId="0" fontId="3" fillId="0" borderId="10" xfId="39" applyFont="1" applyFill="1" applyBorder="1" applyAlignment="1">
      <alignment/>
    </xf>
    <xf numFmtId="0" fontId="3" fillId="0" borderId="10" xfId="39" applyFont="1" applyFill="1" applyBorder="1" applyAlignment="1">
      <alignment horizontal="left"/>
    </xf>
    <xf numFmtId="0" fontId="40" fillId="0" borderId="10" xfId="0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0" fontId="43" fillId="0" borderId="0" xfId="0" applyFont="1" applyAlignment="1">
      <alignment/>
    </xf>
    <xf numFmtId="198" fontId="42" fillId="0" borderId="0" xfId="0" applyNumberFormat="1" applyFont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Fill="1" applyBorder="1" applyAlignment="1">
      <alignment/>
    </xf>
    <xf numFmtId="3" fontId="42" fillId="0" borderId="10" xfId="0" applyNumberFormat="1" applyFont="1" applyFill="1" applyBorder="1" applyAlignment="1">
      <alignment/>
    </xf>
    <xf numFmtId="0" fontId="3" fillId="0" borderId="11" xfId="39" applyFont="1" applyFill="1" applyBorder="1" applyAlignment="1">
      <alignment/>
    </xf>
    <xf numFmtId="3" fontId="3" fillId="0" borderId="11" xfId="39" applyNumberFormat="1" applyFont="1" applyFill="1" applyBorder="1" applyAlignment="1">
      <alignment horizontal="right"/>
    </xf>
    <xf numFmtId="0" fontId="42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42" fillId="0" borderId="11" xfId="0" applyFont="1" applyBorder="1" applyAlignment="1">
      <alignment/>
    </xf>
    <xf numFmtId="3" fontId="42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196" fontId="42" fillId="0" borderId="0" xfId="0" applyNumberFormat="1" applyFont="1" applyFill="1" applyAlignment="1">
      <alignment/>
    </xf>
    <xf numFmtId="3" fontId="3" fillId="0" borderId="10" xfId="39" applyNumberFormat="1" applyFont="1" applyFill="1" applyBorder="1" applyAlignment="1">
      <alignment horizontal="right"/>
    </xf>
    <xf numFmtId="0" fontId="4" fillId="0" borderId="10" xfId="55" applyFont="1" applyFill="1" applyBorder="1" applyAlignment="1">
      <alignment horizontal="right" wrapText="1"/>
      <protection/>
    </xf>
    <xf numFmtId="3" fontId="42" fillId="0" borderId="0" xfId="0" applyNumberFormat="1" applyFont="1" applyAlignment="1">
      <alignment/>
    </xf>
    <xf numFmtId="197" fontId="2" fillId="0" borderId="10" xfId="0" applyNumberFormat="1" applyFont="1" applyFill="1" applyBorder="1" applyAlignment="1">
      <alignment horizontal="right"/>
    </xf>
    <xf numFmtId="196" fontId="2" fillId="0" borderId="10" xfId="0" applyNumberFormat="1" applyFont="1" applyFill="1" applyBorder="1" applyAlignment="1">
      <alignment horizontal="right"/>
    </xf>
    <xf numFmtId="196" fontId="3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42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39" applyFont="1" applyFill="1" applyBorder="1" applyAlignment="1">
      <alignment horizontal="right"/>
    </xf>
    <xf numFmtId="197" fontId="3" fillId="0" borderId="10" xfId="0" applyNumberFormat="1" applyFont="1" applyFill="1" applyBorder="1" applyAlignment="1">
      <alignment horizontal="right"/>
    </xf>
    <xf numFmtId="196" fontId="42" fillId="0" borderId="10" xfId="0" applyNumberFormat="1" applyFont="1" applyFill="1" applyBorder="1" applyAlignment="1">
      <alignment/>
    </xf>
    <xf numFmtId="196" fontId="40" fillId="0" borderId="10" xfId="0" applyNumberFormat="1" applyFont="1" applyFill="1" applyBorder="1" applyAlignment="1">
      <alignment/>
    </xf>
    <xf numFmtId="0" fontId="42" fillId="0" borderId="10" xfId="0" applyFon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9">
      <selection activeCell="D32" sqref="D32"/>
    </sheetView>
  </sheetViews>
  <sheetFormatPr defaultColWidth="9.140625" defaultRowHeight="15"/>
  <cols>
    <col min="1" max="1" width="30.421875" style="4" customWidth="1"/>
    <col min="2" max="2" width="11.7109375" style="4" customWidth="1"/>
    <col min="3" max="3" width="13.7109375" style="4" customWidth="1"/>
    <col min="4" max="4" width="13.57421875" style="4" customWidth="1"/>
    <col min="5" max="5" width="16.28125" style="4" customWidth="1"/>
    <col min="6" max="6" width="13.421875" style="4" customWidth="1"/>
    <col min="7" max="7" width="15.7109375" style="4" customWidth="1"/>
    <col min="8" max="8" width="9.140625" style="3" customWidth="1"/>
    <col min="9" max="16384" width="9.140625" style="4" customWidth="1"/>
  </cols>
  <sheetData>
    <row r="1" spans="1:7" ht="15">
      <c r="A1" s="2" t="s">
        <v>34</v>
      </c>
      <c r="B1" s="1"/>
      <c r="C1" s="1"/>
      <c r="D1" s="1"/>
      <c r="E1" s="1"/>
      <c r="F1" s="1"/>
      <c r="G1" s="1"/>
    </row>
    <row r="2" ht="12.75">
      <c r="G2" s="5"/>
    </row>
    <row r="3" spans="1:7" ht="51">
      <c r="A3" s="22" t="s">
        <v>0</v>
      </c>
      <c r="B3" s="23" t="s">
        <v>1</v>
      </c>
      <c r="C3" s="23" t="s">
        <v>24</v>
      </c>
      <c r="D3" s="23" t="s">
        <v>2</v>
      </c>
      <c r="E3" s="24" t="s">
        <v>3</v>
      </c>
      <c r="F3" s="24" t="s">
        <v>4</v>
      </c>
      <c r="G3" s="24" t="s">
        <v>5</v>
      </c>
    </row>
    <row r="4" spans="1:9" ht="12.75">
      <c r="A4" s="6" t="s">
        <v>6</v>
      </c>
      <c r="B4" s="31">
        <v>1</v>
      </c>
      <c r="C4" s="43">
        <v>73</v>
      </c>
      <c r="D4" s="33">
        <v>5</v>
      </c>
      <c r="E4" s="45">
        <f>C4/D4</f>
        <v>14.6</v>
      </c>
      <c r="F4" s="32">
        <v>7</v>
      </c>
      <c r="G4" s="53">
        <f>C4/F4</f>
        <v>10.428571428571429</v>
      </c>
      <c r="H4" s="41"/>
      <c r="I4" s="30"/>
    </row>
    <row r="5" spans="1:9" ht="12.75">
      <c r="A5" s="6" t="s">
        <v>7</v>
      </c>
      <c r="B5" s="31">
        <v>1</v>
      </c>
      <c r="C5" s="43">
        <v>1169</v>
      </c>
      <c r="D5" s="33">
        <v>10</v>
      </c>
      <c r="E5" s="45">
        <f>C5/D5</f>
        <v>116.9</v>
      </c>
      <c r="F5" s="32">
        <v>35</v>
      </c>
      <c r="G5" s="53">
        <f aca="true" t="shared" si="0" ref="G5:G27">C5/F5</f>
        <v>33.4</v>
      </c>
      <c r="H5" s="41"/>
      <c r="I5" s="30"/>
    </row>
    <row r="6" spans="1:9" ht="12.75">
      <c r="A6" s="6" t="s">
        <v>26</v>
      </c>
      <c r="B6" s="31">
        <v>1</v>
      </c>
      <c r="C6" s="43">
        <v>671</v>
      </c>
      <c r="D6" s="33">
        <v>5</v>
      </c>
      <c r="E6" s="45">
        <f>C6/D6</f>
        <v>134.2</v>
      </c>
      <c r="F6" s="32">
        <v>24</v>
      </c>
      <c r="G6" s="53">
        <f t="shared" si="0"/>
        <v>27.958333333333332</v>
      </c>
      <c r="H6" s="41"/>
      <c r="I6" s="30"/>
    </row>
    <row r="7" spans="1:9" ht="12.75">
      <c r="A7" s="6" t="s">
        <v>8</v>
      </c>
      <c r="B7" s="31">
        <v>1</v>
      </c>
      <c r="C7" s="43">
        <v>930</v>
      </c>
      <c r="D7" s="33">
        <v>12</v>
      </c>
      <c r="E7" s="45">
        <f>C7/D7</f>
        <v>77.5</v>
      </c>
      <c r="F7" s="32">
        <v>42</v>
      </c>
      <c r="G7" s="53">
        <f t="shared" si="0"/>
        <v>22.142857142857142</v>
      </c>
      <c r="H7" s="41"/>
      <c r="I7" s="30"/>
    </row>
    <row r="8" spans="1:9" ht="12.75">
      <c r="A8" s="6" t="s">
        <v>9</v>
      </c>
      <c r="B8" s="31">
        <v>1</v>
      </c>
      <c r="C8" s="43">
        <v>1151</v>
      </c>
      <c r="D8" s="33">
        <v>4</v>
      </c>
      <c r="E8" s="45">
        <f aca="true" t="shared" si="1" ref="E8:E27">C8/D8</f>
        <v>287.75</v>
      </c>
      <c r="F8" s="32">
        <v>35</v>
      </c>
      <c r="G8" s="53">
        <f t="shared" si="0"/>
        <v>32.885714285714286</v>
      </c>
      <c r="H8" s="41"/>
      <c r="I8" s="30"/>
    </row>
    <row r="9" spans="1:9" ht="12.75">
      <c r="A9" s="6" t="s">
        <v>10</v>
      </c>
      <c r="B9" s="31">
        <v>1</v>
      </c>
      <c r="C9" s="43">
        <v>574</v>
      </c>
      <c r="D9" s="33">
        <v>2</v>
      </c>
      <c r="E9" s="45">
        <f t="shared" si="1"/>
        <v>287</v>
      </c>
      <c r="F9" s="32">
        <v>19</v>
      </c>
      <c r="G9" s="53">
        <f t="shared" si="0"/>
        <v>30.210526315789473</v>
      </c>
      <c r="H9" s="41"/>
      <c r="I9" s="30"/>
    </row>
    <row r="10" spans="1:9" ht="12.75">
      <c r="A10" s="32" t="s">
        <v>33</v>
      </c>
      <c r="B10" s="55" t="s">
        <v>35</v>
      </c>
      <c r="C10" s="33">
        <v>68</v>
      </c>
      <c r="D10" s="33">
        <v>1</v>
      </c>
      <c r="E10" s="45">
        <f t="shared" si="1"/>
        <v>68</v>
      </c>
      <c r="F10" s="32">
        <v>3</v>
      </c>
      <c r="G10" s="53">
        <f t="shared" si="0"/>
        <v>22.666666666666668</v>
      </c>
      <c r="H10" s="41"/>
      <c r="I10" s="30"/>
    </row>
    <row r="11" spans="1:9" ht="12.75">
      <c r="A11" s="6" t="s">
        <v>11</v>
      </c>
      <c r="B11" s="55">
        <v>1</v>
      </c>
      <c r="C11" s="43">
        <v>542</v>
      </c>
      <c r="D11" s="33">
        <v>4</v>
      </c>
      <c r="E11" s="45">
        <f t="shared" si="1"/>
        <v>135.5</v>
      </c>
      <c r="F11" s="32">
        <v>15</v>
      </c>
      <c r="G11" s="53">
        <f t="shared" si="0"/>
        <v>36.13333333333333</v>
      </c>
      <c r="H11" s="41"/>
      <c r="I11" s="30"/>
    </row>
    <row r="12" spans="1:9" ht="12.75">
      <c r="A12" s="6" t="s">
        <v>12</v>
      </c>
      <c r="B12" s="55">
        <v>1</v>
      </c>
      <c r="C12" s="43">
        <v>1092</v>
      </c>
      <c r="D12" s="33">
        <v>5</v>
      </c>
      <c r="E12" s="45">
        <f t="shared" si="1"/>
        <v>218.4</v>
      </c>
      <c r="F12" s="32">
        <v>29</v>
      </c>
      <c r="G12" s="53">
        <f t="shared" si="0"/>
        <v>37.6551724137931</v>
      </c>
      <c r="H12" s="41"/>
      <c r="I12" s="30"/>
    </row>
    <row r="13" spans="1:9" ht="12.75">
      <c r="A13" s="6" t="s">
        <v>13</v>
      </c>
      <c r="B13" s="55">
        <v>1</v>
      </c>
      <c r="C13" s="43">
        <v>217</v>
      </c>
      <c r="D13" s="33">
        <v>1</v>
      </c>
      <c r="E13" s="45">
        <f t="shared" si="1"/>
        <v>217</v>
      </c>
      <c r="F13" s="32">
        <v>9</v>
      </c>
      <c r="G13" s="53">
        <f t="shared" si="0"/>
        <v>24.11111111111111</v>
      </c>
      <c r="H13" s="41"/>
      <c r="I13" s="30"/>
    </row>
    <row r="14" spans="1:9" ht="12.75">
      <c r="A14" s="6" t="s">
        <v>14</v>
      </c>
      <c r="B14" s="55">
        <v>1</v>
      </c>
      <c r="C14" s="43">
        <v>800</v>
      </c>
      <c r="D14" s="33">
        <v>7</v>
      </c>
      <c r="E14" s="45">
        <f t="shared" si="1"/>
        <v>114.28571428571429</v>
      </c>
      <c r="F14" s="32">
        <v>31</v>
      </c>
      <c r="G14" s="53">
        <f t="shared" si="0"/>
        <v>25.806451612903224</v>
      </c>
      <c r="H14" s="41"/>
      <c r="I14" s="30"/>
    </row>
    <row r="15" spans="1:9" ht="12.75">
      <c r="A15" s="6" t="s">
        <v>15</v>
      </c>
      <c r="B15" s="55">
        <v>1</v>
      </c>
      <c r="C15" s="43">
        <v>165</v>
      </c>
      <c r="D15" s="33">
        <v>1</v>
      </c>
      <c r="E15" s="45">
        <f t="shared" si="1"/>
        <v>165</v>
      </c>
      <c r="F15" s="32">
        <v>9</v>
      </c>
      <c r="G15" s="53">
        <f t="shared" si="0"/>
        <v>18.333333333333332</v>
      </c>
      <c r="H15" s="41"/>
      <c r="I15" s="30"/>
    </row>
    <row r="16" spans="1:9" ht="12.75">
      <c r="A16" s="6" t="s">
        <v>25</v>
      </c>
      <c r="B16" s="55">
        <v>1</v>
      </c>
      <c r="C16" s="43">
        <v>2089</v>
      </c>
      <c r="D16" s="33">
        <v>25</v>
      </c>
      <c r="E16" s="45">
        <f t="shared" si="1"/>
        <v>83.56</v>
      </c>
      <c r="F16" s="32">
        <v>77</v>
      </c>
      <c r="G16" s="53">
        <f t="shared" si="0"/>
        <v>27.12987012987013</v>
      </c>
      <c r="H16" s="41"/>
      <c r="I16" s="30"/>
    </row>
    <row r="17" spans="1:9" ht="12.75">
      <c r="A17" s="6" t="s">
        <v>27</v>
      </c>
      <c r="B17" s="55" t="s">
        <v>35</v>
      </c>
      <c r="C17" s="33">
        <v>36</v>
      </c>
      <c r="D17" s="33">
        <v>1</v>
      </c>
      <c r="E17" s="45">
        <f t="shared" si="1"/>
        <v>36</v>
      </c>
      <c r="F17" s="32">
        <v>1</v>
      </c>
      <c r="G17" s="53">
        <f t="shared" si="0"/>
        <v>36</v>
      </c>
      <c r="H17" s="41"/>
      <c r="I17" s="30"/>
    </row>
    <row r="18" spans="1:9" s="3" customFormat="1" ht="12.75">
      <c r="A18" s="6" t="s">
        <v>28</v>
      </c>
      <c r="B18" s="49">
        <v>1</v>
      </c>
      <c r="C18" s="33">
        <v>225</v>
      </c>
      <c r="D18" s="33">
        <v>2</v>
      </c>
      <c r="E18" s="45">
        <f t="shared" si="1"/>
        <v>112.5</v>
      </c>
      <c r="F18" s="32">
        <v>7</v>
      </c>
      <c r="G18" s="53">
        <f t="shared" si="0"/>
        <v>32.142857142857146</v>
      </c>
      <c r="H18" s="41"/>
      <c r="I18" s="30"/>
    </row>
    <row r="19" spans="1:9" s="3" customFormat="1" ht="12.75">
      <c r="A19" s="6" t="s">
        <v>29</v>
      </c>
      <c r="B19" s="49">
        <v>1</v>
      </c>
      <c r="C19" s="43">
        <v>508</v>
      </c>
      <c r="D19" s="33">
        <v>3</v>
      </c>
      <c r="E19" s="45">
        <f t="shared" si="1"/>
        <v>169.33333333333334</v>
      </c>
      <c r="F19" s="32">
        <v>19</v>
      </c>
      <c r="G19" s="53">
        <f t="shared" si="0"/>
        <v>26.736842105263158</v>
      </c>
      <c r="H19" s="41"/>
      <c r="I19" s="30"/>
    </row>
    <row r="20" spans="1:9" ht="12.75">
      <c r="A20" s="6" t="s">
        <v>32</v>
      </c>
      <c r="B20" s="55">
        <v>1</v>
      </c>
      <c r="C20" s="43">
        <v>48</v>
      </c>
      <c r="D20" s="33">
        <v>1</v>
      </c>
      <c r="E20" s="45">
        <f t="shared" si="1"/>
        <v>48</v>
      </c>
      <c r="F20" s="32">
        <v>5</v>
      </c>
      <c r="G20" s="53">
        <f t="shared" si="0"/>
        <v>9.6</v>
      </c>
      <c r="H20" s="41"/>
      <c r="I20" s="30"/>
    </row>
    <row r="21" spans="1:9" ht="12.75">
      <c r="A21" s="6" t="s">
        <v>16</v>
      </c>
      <c r="B21" s="55">
        <v>2</v>
      </c>
      <c r="C21" s="43">
        <v>7894</v>
      </c>
      <c r="D21" s="33">
        <v>23</v>
      </c>
      <c r="E21" s="45">
        <f t="shared" si="1"/>
        <v>343.2173913043478</v>
      </c>
      <c r="F21" s="32">
        <v>187</v>
      </c>
      <c r="G21" s="53">
        <f t="shared" si="0"/>
        <v>42.213903743315505</v>
      </c>
      <c r="H21" s="41"/>
      <c r="I21" s="30"/>
    </row>
    <row r="22" spans="1:9" ht="12.75">
      <c r="A22" s="6" t="s">
        <v>17</v>
      </c>
      <c r="B22" s="55">
        <v>1</v>
      </c>
      <c r="C22" s="43">
        <v>363</v>
      </c>
      <c r="D22" s="33">
        <v>1</v>
      </c>
      <c r="E22" s="45">
        <f t="shared" si="1"/>
        <v>363</v>
      </c>
      <c r="F22" s="32">
        <v>18</v>
      </c>
      <c r="G22" s="53">
        <f t="shared" si="0"/>
        <v>20.166666666666668</v>
      </c>
      <c r="H22" s="41"/>
      <c r="I22" s="30"/>
    </row>
    <row r="23" spans="1:9" ht="12.75">
      <c r="A23" s="6" t="s">
        <v>20</v>
      </c>
      <c r="B23" s="55">
        <v>1</v>
      </c>
      <c r="C23" s="43">
        <v>28</v>
      </c>
      <c r="D23" s="33">
        <v>1</v>
      </c>
      <c r="E23" s="45">
        <f t="shared" si="1"/>
        <v>28</v>
      </c>
      <c r="F23" s="32">
        <v>4</v>
      </c>
      <c r="G23" s="53">
        <f t="shared" si="0"/>
        <v>7</v>
      </c>
      <c r="H23" s="41"/>
      <c r="I23" s="30"/>
    </row>
    <row r="24" spans="1:9" ht="12.75">
      <c r="A24" s="6" t="s">
        <v>18</v>
      </c>
      <c r="B24" s="55">
        <v>1</v>
      </c>
      <c r="C24" s="43">
        <v>726</v>
      </c>
      <c r="D24" s="33">
        <v>3</v>
      </c>
      <c r="E24" s="45">
        <f t="shared" si="1"/>
        <v>242</v>
      </c>
      <c r="F24" s="32">
        <v>24</v>
      </c>
      <c r="G24" s="53">
        <f t="shared" si="0"/>
        <v>30.25</v>
      </c>
      <c r="H24" s="41"/>
      <c r="I24" s="30"/>
    </row>
    <row r="25" spans="1:9" ht="12.75">
      <c r="A25" s="6" t="s">
        <v>19</v>
      </c>
      <c r="B25" s="55">
        <v>1</v>
      </c>
      <c r="C25" s="43">
        <v>363</v>
      </c>
      <c r="D25" s="33">
        <v>4</v>
      </c>
      <c r="E25" s="45">
        <f t="shared" si="1"/>
        <v>90.75</v>
      </c>
      <c r="F25" s="32">
        <v>16</v>
      </c>
      <c r="G25" s="53">
        <f t="shared" si="0"/>
        <v>22.6875</v>
      </c>
      <c r="H25" s="41"/>
      <c r="I25" s="30"/>
    </row>
    <row r="26" spans="1:9" ht="12.75">
      <c r="A26" s="6" t="s">
        <v>30</v>
      </c>
      <c r="B26" s="55" t="s">
        <v>35</v>
      </c>
      <c r="C26" s="33">
        <v>65</v>
      </c>
      <c r="D26" s="33">
        <v>1</v>
      </c>
      <c r="E26" s="45">
        <f t="shared" si="1"/>
        <v>65</v>
      </c>
      <c r="F26" s="32">
        <v>4</v>
      </c>
      <c r="G26" s="53">
        <f t="shared" si="0"/>
        <v>16.25</v>
      </c>
      <c r="H26" s="41"/>
      <c r="I26" s="30"/>
    </row>
    <row r="27" spans="1:9" ht="12.75">
      <c r="A27" s="25" t="s">
        <v>21</v>
      </c>
      <c r="B27" s="34">
        <f>SUM(B4:B26)</f>
        <v>21</v>
      </c>
      <c r="C27" s="42">
        <f>SUM(C4:C26)</f>
        <v>19797</v>
      </c>
      <c r="D27" s="35">
        <v>122</v>
      </c>
      <c r="E27" s="52">
        <f t="shared" si="1"/>
        <v>162.2704918032787</v>
      </c>
      <c r="F27" s="51">
        <f>SUM(F4:F26)</f>
        <v>620</v>
      </c>
      <c r="G27" s="54">
        <f t="shared" si="0"/>
        <v>31.93064516129032</v>
      </c>
      <c r="H27" s="41"/>
      <c r="I27" s="30"/>
    </row>
    <row r="28" spans="1:9" ht="12.75">
      <c r="A28" s="7"/>
      <c r="B28" s="8"/>
      <c r="C28" s="9"/>
      <c r="D28" s="9"/>
      <c r="E28" s="8"/>
      <c r="F28" s="8"/>
      <c r="G28" s="10"/>
      <c r="H28" s="41"/>
      <c r="I28" s="30"/>
    </row>
    <row r="29" spans="1:9" ht="12.75">
      <c r="A29" s="6" t="s">
        <v>7</v>
      </c>
      <c r="B29" s="36">
        <v>2</v>
      </c>
      <c r="C29" s="33">
        <v>61</v>
      </c>
      <c r="D29" s="33">
        <v>2</v>
      </c>
      <c r="E29" s="46">
        <f>C29/D29</f>
        <v>30.5</v>
      </c>
      <c r="F29" s="48">
        <v>3</v>
      </c>
      <c r="G29" s="46">
        <f>C29/F29</f>
        <v>20.333333333333332</v>
      </c>
      <c r="H29" s="41"/>
      <c r="I29" s="30"/>
    </row>
    <row r="30" spans="1:9" ht="12.75">
      <c r="A30" s="6" t="s">
        <v>9</v>
      </c>
      <c r="B30" s="36">
        <v>4</v>
      </c>
      <c r="C30" s="33">
        <v>168</v>
      </c>
      <c r="D30" s="33">
        <v>4</v>
      </c>
      <c r="E30" s="46">
        <f aca="true" t="shared" si="2" ref="E30:E36">C30/D30</f>
        <v>42</v>
      </c>
      <c r="F30" s="48">
        <v>9</v>
      </c>
      <c r="G30" s="46">
        <f aca="true" t="shared" si="3" ref="G30:G36">C30/F30</f>
        <v>18.666666666666668</v>
      </c>
      <c r="H30" s="41"/>
      <c r="I30" s="30"/>
    </row>
    <row r="31" spans="1:9" ht="12.75">
      <c r="A31" s="6" t="s">
        <v>14</v>
      </c>
      <c r="B31" s="36">
        <v>1</v>
      </c>
      <c r="C31" s="33">
        <v>53</v>
      </c>
      <c r="D31" s="33">
        <v>1</v>
      </c>
      <c r="E31" s="46">
        <f t="shared" si="2"/>
        <v>53</v>
      </c>
      <c r="F31" s="48">
        <v>2</v>
      </c>
      <c r="G31" s="46">
        <f t="shared" si="3"/>
        <v>26.5</v>
      </c>
      <c r="H31" s="41"/>
      <c r="I31" s="30"/>
    </row>
    <row r="32" spans="1:9" ht="12.75">
      <c r="A32" s="6" t="s">
        <v>25</v>
      </c>
      <c r="B32" s="36">
        <v>1</v>
      </c>
      <c r="C32" s="33">
        <v>47</v>
      </c>
      <c r="D32" s="33">
        <v>1</v>
      </c>
      <c r="E32" s="46">
        <f t="shared" si="2"/>
        <v>47</v>
      </c>
      <c r="F32" s="49">
        <v>4</v>
      </c>
      <c r="G32" s="46">
        <f t="shared" si="3"/>
        <v>11.75</v>
      </c>
      <c r="H32" s="41"/>
      <c r="I32" s="30"/>
    </row>
    <row r="33" spans="1:9" ht="12.75">
      <c r="A33" s="6" t="s">
        <v>16</v>
      </c>
      <c r="B33" s="36">
        <v>11</v>
      </c>
      <c r="C33" s="33">
        <v>571</v>
      </c>
      <c r="D33" s="33">
        <v>14</v>
      </c>
      <c r="E33" s="46">
        <f t="shared" si="2"/>
        <v>40.785714285714285</v>
      </c>
      <c r="F33" s="48">
        <v>42</v>
      </c>
      <c r="G33" s="46">
        <f t="shared" si="3"/>
        <v>13.595238095238095</v>
      </c>
      <c r="H33" s="41"/>
      <c r="I33" s="30"/>
    </row>
    <row r="34" spans="1:9" ht="12.75">
      <c r="A34" s="6" t="s">
        <v>18</v>
      </c>
      <c r="B34" s="36">
        <v>2</v>
      </c>
      <c r="C34" s="33">
        <v>38</v>
      </c>
      <c r="D34" s="33">
        <v>2</v>
      </c>
      <c r="E34" s="46">
        <f t="shared" si="2"/>
        <v>19</v>
      </c>
      <c r="F34" s="48">
        <v>5</v>
      </c>
      <c r="G34" s="46">
        <f t="shared" si="3"/>
        <v>7.6</v>
      </c>
      <c r="H34" s="41"/>
      <c r="I34" s="30"/>
    </row>
    <row r="35" spans="1:9" ht="12.75">
      <c r="A35" s="32" t="s">
        <v>19</v>
      </c>
      <c r="B35" s="38">
        <v>1</v>
      </c>
      <c r="C35" s="39">
        <v>34</v>
      </c>
      <c r="D35" s="39">
        <v>1</v>
      </c>
      <c r="E35" s="46">
        <f t="shared" si="2"/>
        <v>34</v>
      </c>
      <c r="F35" s="48">
        <v>2</v>
      </c>
      <c r="G35" s="46">
        <f t="shared" si="3"/>
        <v>17</v>
      </c>
      <c r="H35" s="41"/>
      <c r="I35" s="30"/>
    </row>
    <row r="36" spans="1:9" ht="12.75">
      <c r="A36" s="26" t="s">
        <v>22</v>
      </c>
      <c r="B36" s="37">
        <f>SUM(B29:B35)</f>
        <v>22</v>
      </c>
      <c r="C36" s="40">
        <f>SUM(C29:C35)</f>
        <v>972</v>
      </c>
      <c r="D36" s="40">
        <f>D29+D30+D31+D32+D33+D34+D35</f>
        <v>25</v>
      </c>
      <c r="E36" s="47">
        <f t="shared" si="2"/>
        <v>38.88</v>
      </c>
      <c r="F36" s="50">
        <v>67</v>
      </c>
      <c r="G36" s="47">
        <f t="shared" si="3"/>
        <v>14.507462686567164</v>
      </c>
      <c r="H36" s="41"/>
      <c r="I36" s="30"/>
    </row>
    <row r="37" spans="1:9" ht="12.75">
      <c r="A37" s="12"/>
      <c r="B37" s="20"/>
      <c r="C37" s="21"/>
      <c r="D37" s="21"/>
      <c r="E37" s="20"/>
      <c r="F37" s="20"/>
      <c r="G37" s="20"/>
      <c r="H37" s="41"/>
      <c r="I37" s="30"/>
    </row>
    <row r="38" spans="1:9" ht="12.75">
      <c r="A38" s="27" t="s">
        <v>23</v>
      </c>
      <c r="B38" s="13">
        <f>B27+B36</f>
        <v>43</v>
      </c>
      <c r="C38" s="11">
        <f>C27+C36</f>
        <v>20769</v>
      </c>
      <c r="D38" s="11">
        <v>147</v>
      </c>
      <c r="E38" s="47">
        <f>C38/D38</f>
        <v>141.28571428571428</v>
      </c>
      <c r="F38" s="50">
        <v>687</v>
      </c>
      <c r="G38" s="47">
        <f>C38/F38</f>
        <v>30.231441048034934</v>
      </c>
      <c r="H38" s="41"/>
      <c r="I38" s="30"/>
    </row>
    <row r="39" spans="1:9" ht="12.75">
      <c r="A39" s="28"/>
      <c r="B39" s="14"/>
      <c r="C39" s="15"/>
      <c r="D39" s="15"/>
      <c r="E39" s="16"/>
      <c r="F39" s="15"/>
      <c r="G39" s="17"/>
      <c r="I39" s="30"/>
    </row>
    <row r="40" ht="12.75">
      <c r="A40" s="29" t="s">
        <v>31</v>
      </c>
    </row>
    <row r="42" spans="3:5" ht="12.75">
      <c r="C42" s="44"/>
      <c r="E42" s="18"/>
    </row>
    <row r="43" ht="12.75">
      <c r="E43" s="18"/>
    </row>
    <row r="44" ht="12.75">
      <c r="E44" s="18"/>
    </row>
    <row r="49" spans="1:7" ht="12.75">
      <c r="A49" s="19"/>
      <c r="B49" s="19"/>
      <c r="C49" s="19"/>
      <c r="D49" s="19"/>
      <c r="E49" s="19"/>
      <c r="F49" s="19"/>
      <c r="G49" s="19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Sonja Nedovic</cp:lastModifiedBy>
  <cp:lastPrinted>2017-01-23T11:34:37Z</cp:lastPrinted>
  <dcterms:created xsi:type="dcterms:W3CDTF">2011-10-11T18:14:30Z</dcterms:created>
  <dcterms:modified xsi:type="dcterms:W3CDTF">2018-02-07T12:46:02Z</dcterms:modified>
  <cp:category/>
  <cp:version/>
  <cp:contentType/>
  <cp:contentStatus/>
</cp:coreProperties>
</file>