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sers\maja glendza\Desktop\saopstenje dec 2023\"/>
    </mc:Choice>
  </mc:AlternateContent>
  <xr:revisionPtr revIDLastSave="0" documentId="13_ncr:1_{6C529BFE-FDFE-4671-9AE3-0336F91C24D0}" xr6:coauthVersionLast="36" xr6:coauthVersionMax="36" xr10:uidLastSave="{00000000-0000-0000-0000-000000000000}"/>
  <bookViews>
    <workbookView xWindow="0" yWindow="0" windowWidth="23040" windowHeight="8475" activeTab="3" xr2:uid="{00000000-000D-0000-FFFF-FFFF00000000}"/>
  </bookViews>
  <sheets>
    <sheet name="Monthly data" sheetId="1" r:id="rId1"/>
    <sheet name="Quarterly data" sheetId="2" r:id="rId2"/>
    <sheet name="Semi-annual data" sheetId="3" r:id="rId3"/>
    <sheet name="Annual data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4" l="1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N28" i="3" l="1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M21" i="3"/>
  <c r="N20" i="3"/>
  <c r="M20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</calcChain>
</file>

<file path=xl/sharedStrings.xml><?xml version="1.0" encoding="utf-8"?>
<sst xmlns="http://schemas.openxmlformats.org/spreadsheetml/2006/main" count="279" uniqueCount="79">
  <si>
    <t>G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</si>
  <si>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</si>
  <si>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</si>
  <si>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</si>
  <si>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</si>
  <si>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</si>
  <si>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</si>
  <si>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</si>
  <si>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</si>
  <si>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</si>
  <si>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</si>
  <si>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</si>
  <si>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</si>
  <si>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</si>
  <si>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</si>
  <si>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</si>
  <si>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</si>
  <si>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</si>
  <si>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</si>
  <si>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Table 1. Average wages (salaries), monthly data</t>
  </si>
  <si>
    <t>Sector</t>
  </si>
  <si>
    <t xml:space="preserve">Name of the sector </t>
  </si>
  <si>
    <t>WAGES</t>
  </si>
  <si>
    <t>INDICES</t>
  </si>
  <si>
    <t>wages</t>
  </si>
  <si>
    <t>wages without taxes and contributions (net)</t>
  </si>
  <si>
    <t>index of nominal wages (gross)</t>
  </si>
  <si>
    <t xml:space="preserve"> index of nominal wages without taxes and contributions (net)</t>
  </si>
  <si>
    <t>index of real wages without taxes and contributions</t>
  </si>
  <si>
    <t xml:space="preserve">TOTAL 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</si>
  <si>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</si>
  <si>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</si>
  <si>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</si>
  <si>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</si>
  <si>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</si>
  <si>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</si>
  <si>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</si>
  <si>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</si>
  <si>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</si>
  <si>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</si>
  <si>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</si>
  <si>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</si>
  <si>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</si>
  <si>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</si>
  <si>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</si>
  <si>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</si>
  <si>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</si>
  <si>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</si>
  <si>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</si>
  <si>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>Table 2. Average wages (salaries), quarterly data</t>
  </si>
  <si>
    <t>wages without taxes and 
contributions (net)</t>
  </si>
  <si>
    <t>Table 3. Average wages (salaries), semi-annual data</t>
  </si>
  <si>
    <t>Table 4. Average wages (salaries), annual data</t>
  </si>
  <si>
    <t>December, 2023</t>
  </si>
  <si>
    <t>Decembar</t>
  </si>
  <si>
    <t>2023</t>
  </si>
  <si>
    <t>November</t>
  </si>
  <si>
    <t>Jan-Dec</t>
  </si>
  <si>
    <t>2022</t>
  </si>
  <si>
    <t>Decembar 2023</t>
  </si>
  <si>
    <t>November 2023</t>
  </si>
  <si>
    <t>Jan-Dec 2023</t>
  </si>
  <si>
    <t>Jan-Dec 2022</t>
  </si>
  <si>
    <t>IV Quarter, 2023</t>
  </si>
  <si>
    <t>IVQ</t>
  </si>
  <si>
    <t>IIIQ</t>
  </si>
  <si>
    <t>IVQ 2023</t>
  </si>
  <si>
    <t>IIIQ 2023</t>
  </si>
  <si>
    <t>IVQ 2022</t>
  </si>
  <si>
    <t>II Semi-annual data, 2023</t>
  </si>
  <si>
    <t>II-sem</t>
  </si>
  <si>
    <t>I-sem</t>
  </si>
  <si>
    <t>II-sem 2023</t>
  </si>
  <si>
    <t>I-sem 2023</t>
  </si>
  <si>
    <t>II-sem 2022</t>
  </si>
  <si>
    <t>ø 2023</t>
  </si>
  <si>
    <t xml:space="preserve"> </t>
  </si>
  <si>
    <t>ø 2022</t>
  </si>
  <si>
    <t xml:space="preserve"> index of real wages without taxes and contributions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</si>
</sst>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55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5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vertical="center" wrapText="1"/>
    </xf>
    <xf numFmtId="17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2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8" fillId="0" borderId="0" xfId="0" applyFont="1"/>
    <xf numFmtId="165" fontId="8" fillId="0" borderId="1" xfId="0" applyNumberFormat="1" applyFont="1" applyBorder="1"/>
    <xf numFmtId="165" fontId="8" fillId="0" borderId="5" xfId="0" applyNumberFormat="1" applyFont="1" applyFill="1" applyBorder="1"/>
    <xf numFmtId="0" fontId="8" fillId="0" borderId="5" xfId="0" applyFont="1" applyFill="1" applyBorder="1"/>
    <xf numFmtId="165" fontId="8" fillId="0" borderId="6" xfId="0" applyNumberFormat="1" applyFont="1" applyFill="1" applyBorder="1"/>
    <xf numFmtId="165" fontId="8" fillId="0" borderId="7" xfId="0" applyNumberFormat="1" applyFont="1" applyBorder="1"/>
    <xf numFmtId="165" fontId="8" fillId="0" borderId="6" xfId="0" applyNumberFormat="1" applyFont="1" applyBorder="1"/>
    <xf numFmtId="0" fontId="8" fillId="0" borderId="7" xfId="0" applyFont="1" applyFill="1" applyBorder="1"/>
    <xf numFmtId="165" fontId="8" fillId="0" borderId="7" xfId="0" applyNumberFormat="1" applyFont="1" applyFill="1" applyBorder="1"/>
    <xf numFmtId="165" fontId="8" fillId="0" borderId="5" xfId="0" applyNumberFormat="1" applyFont="1" applyBorder="1"/>
  </cellXfs>
  <cellStyles count="7">
    <cellStyle name="Normal" xfId="0" builtinId="0"/>
    <cellStyle name="Normal 2" xfId="1" xr:uid="{00000000-0005-0000-0000-000001000000}"/>
    <cellStyle name="XLConnect.Boolean" xfId="5" xr:uid="{00000000-0005-0000-0000-000005000000}"/>
    <cellStyle name="XLConnect.DateTime" xfId="6" xr:uid="{00000000-0005-0000-0000-000006000000}"/>
    <cellStyle name="XLConnect.Header" xfId="2" xr:uid="{00000000-0005-0000-0000-000002000000}"/>
    <cellStyle name="XLConnect.Numeric" xfId="4" xr:uid="{00000000-0005-0000-0000-000004000000}"/>
    <cellStyle name="XLConnect.String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8"/>
  <sheetViews>
    <sheetView zoomScale="80" zoomScaleNormal="80" workbookViewId="0">
      <selection activeCell="D35" sqref="D35"/>
    </sheetView>
  </sheetViews>
  <sheetFormatPr defaultColWidth="9.140625" defaultRowHeight="15" x14ac:dyDescent="0.25"/>
  <cols>
    <col min="2" max="2" width="54.5703125" bestFit="1" customWidth="1"/>
    <col min="5" max="5" width="9.5703125" customWidth="1"/>
    <col min="6" max="6" width="9.85546875" customWidth="1"/>
    <col min="9" max="9" width="8.5703125" customWidth="1"/>
    <col min="10" max="10" width="9.42578125" customWidth="1"/>
    <col min="11" max="12" width="12.42578125" customWidth="1"/>
    <col min="13" max="13" width="12.5703125" customWidth="1"/>
    <col min="14" max="14" width="11.42578125" customWidth="1"/>
    <col min="15" max="15" width="13.140625" customWidth="1"/>
  </cols>
  <sheetData>
    <row r="2" spans="1:15" x14ac:dyDescent="0.25">
      <c r="A2" s="9" t="s">
        <v>19</v>
      </c>
    </row>
    <row r="3" spans="1:15" x14ac:dyDescent="0.25">
      <c r="A3" s="1" t="s">
        <v>53</v>
      </c>
    </row>
    <row r="5" spans="1:15" x14ac:dyDescent="0.25">
      <c r="A5" s="24" t="s">
        <v>20</v>
      </c>
      <c r="B5" s="30" t="s">
        <v>21</v>
      </c>
      <c r="C5" s="27" t="s">
        <v>22</v>
      </c>
      <c r="D5" s="27"/>
      <c r="E5" s="27"/>
      <c r="F5" s="27"/>
      <c r="G5" s="27"/>
      <c r="H5" s="27"/>
      <c r="I5" s="27"/>
      <c r="J5" s="27"/>
      <c r="K5" s="27" t="s">
        <v>23</v>
      </c>
      <c r="L5" s="27"/>
      <c r="M5" s="27"/>
      <c r="N5" s="27"/>
      <c r="O5" s="27"/>
    </row>
    <row r="6" spans="1:15" ht="54" customHeight="1" x14ac:dyDescent="0.25">
      <c r="A6" s="25"/>
      <c r="B6" s="31"/>
      <c r="C6" s="28" t="s">
        <v>24</v>
      </c>
      <c r="D6" s="28"/>
      <c r="E6" s="28"/>
      <c r="F6" s="28"/>
      <c r="G6" s="28" t="s">
        <v>25</v>
      </c>
      <c r="H6" s="28"/>
      <c r="I6" s="28"/>
      <c r="J6" s="28"/>
      <c r="K6" s="29" t="s">
        <v>26</v>
      </c>
      <c r="L6" s="29"/>
      <c r="M6" s="29" t="s">
        <v>27</v>
      </c>
      <c r="N6" s="29"/>
      <c r="O6" s="19" t="s">
        <v>28</v>
      </c>
    </row>
    <row r="7" spans="1:15" ht="24" x14ac:dyDescent="0.25">
      <c r="A7" s="25"/>
      <c r="B7" s="31"/>
      <c r="C7" s="14" t="s">
        <v>54</v>
      </c>
      <c r="D7" s="14" t="s">
        <v>56</v>
      </c>
      <c r="E7" s="11" t="s">
        <v>57</v>
      </c>
      <c r="F7" s="11" t="s">
        <v>57</v>
      </c>
      <c r="G7" s="14" t="s">
        <v>54</v>
      </c>
      <c r="H7" s="14" t="s">
        <v>56</v>
      </c>
      <c r="I7" s="11" t="s">
        <v>57</v>
      </c>
      <c r="J7" s="11" t="s">
        <v>57</v>
      </c>
      <c r="K7" s="16" t="s">
        <v>59</v>
      </c>
      <c r="L7" s="12" t="s">
        <v>61</v>
      </c>
      <c r="M7" s="16" t="s">
        <v>59</v>
      </c>
      <c r="N7" s="12" t="s">
        <v>61</v>
      </c>
      <c r="O7" s="16" t="s">
        <v>59</v>
      </c>
    </row>
    <row r="8" spans="1:15" ht="24" x14ac:dyDescent="0.25">
      <c r="A8" s="26"/>
      <c r="B8" s="32"/>
      <c r="C8" s="15" t="s">
        <v>55</v>
      </c>
      <c r="D8" s="15" t="s">
        <v>55</v>
      </c>
      <c r="E8" s="15" t="s">
        <v>55</v>
      </c>
      <c r="F8" s="15" t="s">
        <v>58</v>
      </c>
      <c r="G8" s="15" t="s">
        <v>55</v>
      </c>
      <c r="H8" s="15" t="s">
        <v>55</v>
      </c>
      <c r="I8" s="15" t="s">
        <v>55</v>
      </c>
      <c r="J8" s="15" t="s">
        <v>58</v>
      </c>
      <c r="K8" s="17" t="s">
        <v>60</v>
      </c>
      <c r="L8" s="13" t="s">
        <v>62</v>
      </c>
      <c r="M8" s="17" t="s">
        <v>60</v>
      </c>
      <c r="N8" s="13" t="s">
        <v>62</v>
      </c>
      <c r="O8" s="17" t="s">
        <v>60</v>
      </c>
    </row>
    <row r="9" spans="1:15" x14ac:dyDescent="0.25">
      <c r="A9" s="2"/>
      <c r="B9" s="3" t="s">
        <v>29</v>
      </c>
      <c r="C9" s="20">
        <v>1018</v>
      </c>
      <c r="D9" s="45">
        <v>1007</v>
      </c>
      <c r="E9" s="21">
        <v>987</v>
      </c>
      <c r="F9" s="21">
        <v>883</v>
      </c>
      <c r="G9" s="20">
        <v>814</v>
      </c>
      <c r="H9" s="21">
        <v>807</v>
      </c>
      <c r="I9" s="21">
        <v>792</v>
      </c>
      <c r="J9" s="21">
        <v>712</v>
      </c>
      <c r="K9" s="20">
        <v>101.1</v>
      </c>
      <c r="L9" s="21">
        <v>111.8</v>
      </c>
      <c r="M9" s="20">
        <v>100.9</v>
      </c>
      <c r="N9" s="21">
        <v>111.2</v>
      </c>
      <c r="O9" s="46">
        <f>M9/99.5*100</f>
        <v>101.40703517587941</v>
      </c>
    </row>
    <row r="10" spans="1:15" x14ac:dyDescent="0.25">
      <c r="A10" s="4" t="s">
        <v>1</v>
      </c>
      <c r="B10" s="3" t="s">
        <v>30</v>
      </c>
      <c r="C10" s="20">
        <v>922</v>
      </c>
      <c r="D10" s="21">
        <v>904</v>
      </c>
      <c r="E10" s="21">
        <v>876</v>
      </c>
      <c r="F10" s="22">
        <v>826</v>
      </c>
      <c r="G10" s="20">
        <v>755</v>
      </c>
      <c r="H10" s="21">
        <v>740</v>
      </c>
      <c r="I10" s="21">
        <v>718</v>
      </c>
      <c r="J10" s="22">
        <v>661</v>
      </c>
      <c r="K10" s="47">
        <v>102</v>
      </c>
      <c r="L10" s="22">
        <v>106.1</v>
      </c>
      <c r="M10" s="47">
        <v>102</v>
      </c>
      <c r="N10" s="21">
        <v>108.6</v>
      </c>
      <c r="O10" s="46">
        <f t="shared" ref="O10:O28" si="0">M10/99.5*100</f>
        <v>102.51256281407035</v>
      </c>
    </row>
    <row r="11" spans="1:15" x14ac:dyDescent="0.25">
      <c r="A11" s="4" t="s">
        <v>2</v>
      </c>
      <c r="B11" s="3" t="s">
        <v>31</v>
      </c>
      <c r="C11" s="20">
        <v>1311</v>
      </c>
      <c r="D11" s="21">
        <v>1326</v>
      </c>
      <c r="E11" s="21">
        <v>1305</v>
      </c>
      <c r="F11" s="22">
        <v>1128</v>
      </c>
      <c r="G11" s="20">
        <v>1049</v>
      </c>
      <c r="H11" s="21">
        <v>1059</v>
      </c>
      <c r="I11" s="21">
        <v>1043</v>
      </c>
      <c r="J11" s="22">
        <v>890</v>
      </c>
      <c r="K11" s="48">
        <v>98.9</v>
      </c>
      <c r="L11" s="22">
        <v>115.7</v>
      </c>
      <c r="M11" s="48">
        <v>99.1</v>
      </c>
      <c r="N11" s="21">
        <v>117.2</v>
      </c>
      <c r="O11" s="46">
        <f t="shared" si="0"/>
        <v>99.597989949748737</v>
      </c>
    </row>
    <row r="12" spans="1:15" x14ac:dyDescent="0.25">
      <c r="A12" s="4" t="s">
        <v>3</v>
      </c>
      <c r="B12" s="3" t="s">
        <v>32</v>
      </c>
      <c r="C12" s="20">
        <v>800</v>
      </c>
      <c r="D12" s="21">
        <v>796</v>
      </c>
      <c r="E12" s="21">
        <v>765</v>
      </c>
      <c r="F12" s="22">
        <v>709</v>
      </c>
      <c r="G12" s="20">
        <v>649</v>
      </c>
      <c r="H12" s="21">
        <v>648</v>
      </c>
      <c r="I12" s="21">
        <v>625</v>
      </c>
      <c r="J12" s="22">
        <v>576</v>
      </c>
      <c r="K12" s="48">
        <v>100.5</v>
      </c>
      <c r="L12" s="22">
        <v>107.9</v>
      </c>
      <c r="M12" s="48">
        <v>100.2</v>
      </c>
      <c r="N12" s="21">
        <v>108.5</v>
      </c>
      <c r="O12" s="46">
        <f t="shared" si="0"/>
        <v>100.7035175879397</v>
      </c>
    </row>
    <row r="13" spans="1:15" x14ac:dyDescent="0.25">
      <c r="A13" s="4" t="s">
        <v>4</v>
      </c>
      <c r="B13" s="3" t="s">
        <v>33</v>
      </c>
      <c r="C13" s="20">
        <v>1550</v>
      </c>
      <c r="D13" s="21">
        <v>1609</v>
      </c>
      <c r="E13" s="21">
        <v>1583</v>
      </c>
      <c r="F13" s="22">
        <v>1441</v>
      </c>
      <c r="G13" s="20">
        <v>1187</v>
      </c>
      <c r="H13" s="21">
        <v>1231</v>
      </c>
      <c r="I13" s="21">
        <v>1218</v>
      </c>
      <c r="J13" s="22">
        <v>1100</v>
      </c>
      <c r="K13" s="48">
        <v>96.3</v>
      </c>
      <c r="L13" s="22">
        <v>109.9</v>
      </c>
      <c r="M13" s="48">
        <v>96.4</v>
      </c>
      <c r="N13" s="21">
        <v>110.7</v>
      </c>
      <c r="O13" s="46">
        <f t="shared" si="0"/>
        <v>96.884422110552777</v>
      </c>
    </row>
    <row r="14" spans="1:15" x14ac:dyDescent="0.25">
      <c r="A14" s="4" t="s">
        <v>5</v>
      </c>
      <c r="B14" s="3" t="s">
        <v>34</v>
      </c>
      <c r="C14" s="20">
        <v>840</v>
      </c>
      <c r="D14" s="21">
        <v>830</v>
      </c>
      <c r="E14" s="21">
        <v>827</v>
      </c>
      <c r="F14" s="22">
        <v>790</v>
      </c>
      <c r="G14" s="20">
        <v>686</v>
      </c>
      <c r="H14" s="21">
        <v>681</v>
      </c>
      <c r="I14" s="21">
        <v>679</v>
      </c>
      <c r="J14" s="22">
        <v>645</v>
      </c>
      <c r="K14" s="48">
        <v>101.2</v>
      </c>
      <c r="L14" s="22">
        <v>104.7</v>
      </c>
      <c r="M14" s="48">
        <v>100.7</v>
      </c>
      <c r="N14" s="21">
        <v>105.3</v>
      </c>
      <c r="O14" s="46">
        <f t="shared" si="0"/>
        <v>101.20603015075378</v>
      </c>
    </row>
    <row r="15" spans="1:15" x14ac:dyDescent="0.25">
      <c r="A15" s="4" t="s">
        <v>6</v>
      </c>
      <c r="B15" s="3" t="s">
        <v>35</v>
      </c>
      <c r="C15" s="20">
        <v>978</v>
      </c>
      <c r="D15" s="21">
        <v>951</v>
      </c>
      <c r="E15" s="21">
        <v>925</v>
      </c>
      <c r="F15" s="22">
        <v>822</v>
      </c>
      <c r="G15" s="20">
        <v>783</v>
      </c>
      <c r="H15" s="21">
        <v>765</v>
      </c>
      <c r="I15" s="21">
        <v>745</v>
      </c>
      <c r="J15" s="22">
        <v>659</v>
      </c>
      <c r="K15" s="48">
        <v>102.8</v>
      </c>
      <c r="L15" s="22">
        <v>112.5</v>
      </c>
      <c r="M15" s="48">
        <v>102.4</v>
      </c>
      <c r="N15" s="21">
        <v>113.1</v>
      </c>
      <c r="O15" s="46">
        <f t="shared" si="0"/>
        <v>102.91457286432161</v>
      </c>
    </row>
    <row r="16" spans="1:15" x14ac:dyDescent="0.25">
      <c r="A16" s="4" t="s">
        <v>0</v>
      </c>
      <c r="B16" s="3" t="s">
        <v>36</v>
      </c>
      <c r="C16" s="20">
        <v>824</v>
      </c>
      <c r="D16" s="21">
        <v>816</v>
      </c>
      <c r="E16" s="21">
        <v>801</v>
      </c>
      <c r="F16" s="22">
        <v>729</v>
      </c>
      <c r="G16" s="20">
        <v>670</v>
      </c>
      <c r="H16" s="21">
        <v>666</v>
      </c>
      <c r="I16" s="21">
        <v>655</v>
      </c>
      <c r="J16" s="22">
        <v>597</v>
      </c>
      <c r="K16" s="47">
        <v>101</v>
      </c>
      <c r="L16" s="22">
        <v>109.9</v>
      </c>
      <c r="M16" s="48">
        <v>100.6</v>
      </c>
      <c r="N16" s="21">
        <v>109.7</v>
      </c>
      <c r="O16" s="46">
        <f t="shared" si="0"/>
        <v>101.10552763819094</v>
      </c>
    </row>
    <row r="17" spans="1:15" x14ac:dyDescent="0.25">
      <c r="A17" s="4" t="s">
        <v>7</v>
      </c>
      <c r="B17" s="3" t="s">
        <v>37</v>
      </c>
      <c r="C17" s="20">
        <v>965</v>
      </c>
      <c r="D17" s="21">
        <v>953</v>
      </c>
      <c r="E17" s="21">
        <v>919</v>
      </c>
      <c r="F17" s="22">
        <v>877</v>
      </c>
      <c r="G17" s="20">
        <v>777</v>
      </c>
      <c r="H17" s="21">
        <v>767</v>
      </c>
      <c r="I17" s="21">
        <v>744</v>
      </c>
      <c r="J17" s="22">
        <v>708</v>
      </c>
      <c r="K17" s="48">
        <v>101.3</v>
      </c>
      <c r="L17" s="22">
        <v>104.8</v>
      </c>
      <c r="M17" s="48">
        <v>101.3</v>
      </c>
      <c r="N17" s="21">
        <v>105.1</v>
      </c>
      <c r="O17" s="46">
        <f t="shared" si="0"/>
        <v>101.80904522613065</v>
      </c>
    </row>
    <row r="18" spans="1:15" x14ac:dyDescent="0.25">
      <c r="A18" s="4" t="s">
        <v>8</v>
      </c>
      <c r="B18" s="3" t="s">
        <v>38</v>
      </c>
      <c r="C18" s="20">
        <v>963</v>
      </c>
      <c r="D18" s="21">
        <v>944</v>
      </c>
      <c r="E18" s="21">
        <v>898</v>
      </c>
      <c r="F18" s="22">
        <v>799</v>
      </c>
      <c r="G18" s="20">
        <v>768</v>
      </c>
      <c r="H18" s="21">
        <v>756</v>
      </c>
      <c r="I18" s="21">
        <v>724</v>
      </c>
      <c r="J18" s="22">
        <v>652</v>
      </c>
      <c r="K18" s="47">
        <v>102</v>
      </c>
      <c r="L18" s="22">
        <v>112.4</v>
      </c>
      <c r="M18" s="48">
        <v>101.6</v>
      </c>
      <c r="N18" s="49">
        <v>111</v>
      </c>
      <c r="O18" s="46">
        <f t="shared" si="0"/>
        <v>102.11055276381909</v>
      </c>
    </row>
    <row r="19" spans="1:15" x14ac:dyDescent="0.25">
      <c r="A19" s="4" t="s">
        <v>9</v>
      </c>
      <c r="B19" s="3" t="s">
        <v>39</v>
      </c>
      <c r="C19" s="20">
        <v>1329</v>
      </c>
      <c r="D19" s="21">
        <v>1320</v>
      </c>
      <c r="E19" s="21">
        <v>1299</v>
      </c>
      <c r="F19" s="22">
        <v>1122</v>
      </c>
      <c r="G19" s="20">
        <v>1039</v>
      </c>
      <c r="H19" s="21">
        <v>1030</v>
      </c>
      <c r="I19" s="21">
        <v>1017</v>
      </c>
      <c r="J19" s="22">
        <v>880</v>
      </c>
      <c r="K19" s="48">
        <v>100.7</v>
      </c>
      <c r="L19" s="22">
        <v>115.8</v>
      </c>
      <c r="M19" s="48">
        <v>100.9</v>
      </c>
      <c r="N19" s="21">
        <v>115.6</v>
      </c>
      <c r="O19" s="46">
        <f t="shared" si="0"/>
        <v>101.40703517587941</v>
      </c>
    </row>
    <row r="20" spans="1:15" x14ac:dyDescent="0.25">
      <c r="A20" s="4" t="s">
        <v>10</v>
      </c>
      <c r="B20" s="3" t="s">
        <v>40</v>
      </c>
      <c r="C20" s="20">
        <v>1683</v>
      </c>
      <c r="D20" s="21">
        <v>1675</v>
      </c>
      <c r="E20" s="21">
        <v>1646</v>
      </c>
      <c r="F20" s="22">
        <v>1535</v>
      </c>
      <c r="G20" s="20">
        <v>1285</v>
      </c>
      <c r="H20" s="21">
        <v>1277</v>
      </c>
      <c r="I20" s="21">
        <v>1257</v>
      </c>
      <c r="J20" s="22">
        <v>1177</v>
      </c>
      <c r="K20" s="48">
        <v>100.5</v>
      </c>
      <c r="L20" s="22">
        <v>107.2</v>
      </c>
      <c r="M20" s="48">
        <v>100.6</v>
      </c>
      <c r="N20" s="21">
        <v>106.8</v>
      </c>
      <c r="O20" s="46">
        <f t="shared" si="0"/>
        <v>101.10552763819094</v>
      </c>
    </row>
    <row r="21" spans="1:15" x14ac:dyDescent="0.25">
      <c r="A21" s="4" t="s">
        <v>11</v>
      </c>
      <c r="B21" s="3" t="s">
        <v>41</v>
      </c>
      <c r="C21" s="20">
        <v>1190</v>
      </c>
      <c r="D21" s="21">
        <v>1186</v>
      </c>
      <c r="E21" s="21">
        <v>1228</v>
      </c>
      <c r="F21" s="22">
        <v>1113</v>
      </c>
      <c r="G21" s="20">
        <v>930</v>
      </c>
      <c r="H21" s="21">
        <v>926</v>
      </c>
      <c r="I21" s="21">
        <v>960</v>
      </c>
      <c r="J21" s="22">
        <v>881</v>
      </c>
      <c r="K21" s="48">
        <v>100.3</v>
      </c>
      <c r="L21" s="22">
        <v>110.3</v>
      </c>
      <c r="M21" s="48">
        <v>100.4</v>
      </c>
      <c r="N21" s="49">
        <v>109</v>
      </c>
      <c r="O21" s="46">
        <f t="shared" si="0"/>
        <v>100.90452261306532</v>
      </c>
    </row>
    <row r="22" spans="1:15" x14ac:dyDescent="0.25">
      <c r="A22" s="4" t="s">
        <v>12</v>
      </c>
      <c r="B22" s="3" t="s">
        <v>42</v>
      </c>
      <c r="C22" s="20">
        <v>912</v>
      </c>
      <c r="D22" s="21">
        <v>901</v>
      </c>
      <c r="E22" s="21">
        <v>871</v>
      </c>
      <c r="F22" s="22">
        <v>809</v>
      </c>
      <c r="G22" s="20">
        <v>735</v>
      </c>
      <c r="H22" s="21">
        <v>728</v>
      </c>
      <c r="I22" s="21">
        <v>704</v>
      </c>
      <c r="J22" s="22">
        <v>656</v>
      </c>
      <c r="K22" s="48">
        <v>101.2</v>
      </c>
      <c r="L22" s="22">
        <v>107.7</v>
      </c>
      <c r="M22" s="47">
        <v>101</v>
      </c>
      <c r="N22" s="21">
        <v>107.3</v>
      </c>
      <c r="O22" s="46">
        <f t="shared" si="0"/>
        <v>101.50753768844221</v>
      </c>
    </row>
    <row r="23" spans="1:15" x14ac:dyDescent="0.25">
      <c r="A23" s="4" t="s">
        <v>13</v>
      </c>
      <c r="B23" s="3" t="s">
        <v>43</v>
      </c>
      <c r="C23" s="20">
        <v>805</v>
      </c>
      <c r="D23" s="21">
        <v>803</v>
      </c>
      <c r="E23" s="21">
        <v>777</v>
      </c>
      <c r="F23" s="22">
        <v>705</v>
      </c>
      <c r="G23" s="20">
        <v>656</v>
      </c>
      <c r="H23" s="21">
        <v>656</v>
      </c>
      <c r="I23" s="21">
        <v>636</v>
      </c>
      <c r="J23" s="22">
        <v>577</v>
      </c>
      <c r="K23" s="48">
        <v>100.2</v>
      </c>
      <c r="L23" s="22">
        <v>110.2</v>
      </c>
      <c r="M23" s="47">
        <v>100</v>
      </c>
      <c r="N23" s="21">
        <v>110.2</v>
      </c>
      <c r="O23" s="46">
        <f t="shared" si="0"/>
        <v>100.50251256281406</v>
      </c>
    </row>
    <row r="24" spans="1:15" x14ac:dyDescent="0.25">
      <c r="A24" s="4" t="s">
        <v>14</v>
      </c>
      <c r="B24" s="5" t="s">
        <v>44</v>
      </c>
      <c r="C24" s="20">
        <v>1171</v>
      </c>
      <c r="D24" s="21">
        <v>1149</v>
      </c>
      <c r="E24" s="21">
        <v>1117</v>
      </c>
      <c r="F24" s="22">
        <v>916</v>
      </c>
      <c r="G24" s="20">
        <v>935</v>
      </c>
      <c r="H24" s="21">
        <v>916</v>
      </c>
      <c r="I24" s="21">
        <v>895</v>
      </c>
      <c r="J24" s="22">
        <v>743</v>
      </c>
      <c r="K24" s="48">
        <v>101.9</v>
      </c>
      <c r="L24" s="22">
        <v>121.9</v>
      </c>
      <c r="M24" s="48">
        <v>102.1</v>
      </c>
      <c r="N24" s="21">
        <v>120.5</v>
      </c>
      <c r="O24" s="46">
        <f t="shared" si="0"/>
        <v>102.61306532663316</v>
      </c>
    </row>
    <row r="25" spans="1:15" x14ac:dyDescent="0.25">
      <c r="A25" s="4" t="s">
        <v>15</v>
      </c>
      <c r="B25" s="6" t="s">
        <v>45</v>
      </c>
      <c r="C25" s="20">
        <v>1006</v>
      </c>
      <c r="D25" s="21">
        <v>999</v>
      </c>
      <c r="E25" s="21">
        <v>996</v>
      </c>
      <c r="F25" s="22">
        <v>853</v>
      </c>
      <c r="G25" s="20">
        <v>810</v>
      </c>
      <c r="H25" s="21">
        <v>804</v>
      </c>
      <c r="I25" s="21">
        <v>802</v>
      </c>
      <c r="J25" s="22">
        <v>697</v>
      </c>
      <c r="K25" s="48">
        <v>100.7</v>
      </c>
      <c r="L25" s="22">
        <v>116.8</v>
      </c>
      <c r="M25" s="20">
        <v>100.7</v>
      </c>
      <c r="N25" s="21">
        <v>115.1</v>
      </c>
      <c r="O25" s="46">
        <f t="shared" si="0"/>
        <v>101.20603015075378</v>
      </c>
    </row>
    <row r="26" spans="1:15" x14ac:dyDescent="0.25">
      <c r="A26" s="4" t="s">
        <v>16</v>
      </c>
      <c r="B26" s="7" t="s">
        <v>46</v>
      </c>
      <c r="C26" s="20">
        <v>1132</v>
      </c>
      <c r="D26" s="21">
        <v>1123</v>
      </c>
      <c r="E26" s="21">
        <v>1128</v>
      </c>
      <c r="F26" s="22">
        <v>1066</v>
      </c>
      <c r="G26" s="20">
        <v>898</v>
      </c>
      <c r="H26" s="21">
        <v>891</v>
      </c>
      <c r="I26" s="21">
        <v>896</v>
      </c>
      <c r="J26" s="22">
        <v>852</v>
      </c>
      <c r="K26" s="48">
        <v>100.8</v>
      </c>
      <c r="L26" s="22">
        <v>105.8</v>
      </c>
      <c r="M26" s="20">
        <v>100.8</v>
      </c>
      <c r="N26" s="21">
        <v>105.2</v>
      </c>
      <c r="O26" s="46">
        <f t="shared" si="0"/>
        <v>101.30653266331657</v>
      </c>
    </row>
    <row r="27" spans="1:15" x14ac:dyDescent="0.25">
      <c r="A27" s="4" t="s">
        <v>17</v>
      </c>
      <c r="B27" s="6" t="s">
        <v>47</v>
      </c>
      <c r="C27" s="20">
        <v>922</v>
      </c>
      <c r="D27" s="21">
        <v>910</v>
      </c>
      <c r="E27" s="21">
        <v>877</v>
      </c>
      <c r="F27" s="22">
        <v>772</v>
      </c>
      <c r="G27" s="20">
        <v>745</v>
      </c>
      <c r="H27" s="21">
        <v>738</v>
      </c>
      <c r="I27" s="21">
        <v>713</v>
      </c>
      <c r="J27" s="22">
        <v>630</v>
      </c>
      <c r="K27" s="48">
        <v>101.3</v>
      </c>
      <c r="L27" s="22">
        <v>113.6</v>
      </c>
      <c r="M27" s="20">
        <v>100.9</v>
      </c>
      <c r="N27" s="21">
        <v>113.2</v>
      </c>
      <c r="O27" s="46">
        <f t="shared" si="0"/>
        <v>101.40703517587941</v>
      </c>
    </row>
    <row r="28" spans="1:15" x14ac:dyDescent="0.25">
      <c r="A28" s="8" t="s">
        <v>18</v>
      </c>
      <c r="B28" s="6" t="s">
        <v>48</v>
      </c>
      <c r="C28" s="20">
        <v>884</v>
      </c>
      <c r="D28" s="21">
        <v>858</v>
      </c>
      <c r="E28" s="21">
        <v>829</v>
      </c>
      <c r="F28" s="22">
        <v>801</v>
      </c>
      <c r="G28" s="20">
        <v>713</v>
      </c>
      <c r="H28" s="21">
        <v>693</v>
      </c>
      <c r="I28" s="21">
        <v>671</v>
      </c>
      <c r="J28" s="22">
        <v>651</v>
      </c>
      <c r="K28" s="47">
        <v>103</v>
      </c>
      <c r="L28" s="22">
        <v>103.5</v>
      </c>
      <c r="M28" s="20">
        <v>102.9</v>
      </c>
      <c r="N28" s="21">
        <v>103.1</v>
      </c>
      <c r="O28" s="46">
        <f t="shared" si="0"/>
        <v>103.41708542713567</v>
      </c>
    </row>
  </sheetData>
  <mergeCells count="8">
    <mergeCell ref="A5:A8"/>
    <mergeCell ref="C5:J5"/>
    <mergeCell ref="K5:O5"/>
    <mergeCell ref="C6:F6"/>
    <mergeCell ref="G6:J6"/>
    <mergeCell ref="K6:L6"/>
    <mergeCell ref="M6:N6"/>
    <mergeCell ref="B5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8"/>
  <sheetViews>
    <sheetView zoomScale="80" zoomScaleNormal="80" workbookViewId="0">
      <selection activeCell="J36" sqref="J36"/>
    </sheetView>
  </sheetViews>
  <sheetFormatPr defaultColWidth="9.140625" defaultRowHeight="15" x14ac:dyDescent="0.25"/>
  <cols>
    <col min="2" max="2" width="54.5703125" bestFit="1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  <col min="13" max="13" width="12.85546875" customWidth="1"/>
  </cols>
  <sheetData>
    <row r="2" spans="1:13" x14ac:dyDescent="0.25">
      <c r="A2" s="9" t="s">
        <v>49</v>
      </c>
    </row>
    <row r="3" spans="1:13" x14ac:dyDescent="0.25">
      <c r="A3" s="1" t="s">
        <v>63</v>
      </c>
    </row>
    <row r="4" spans="1:13" ht="10.7" customHeight="1" x14ac:dyDescent="0.25"/>
    <row r="5" spans="1:13" x14ac:dyDescent="0.25">
      <c r="A5" s="28" t="s">
        <v>20</v>
      </c>
      <c r="B5" s="34" t="s">
        <v>21</v>
      </c>
      <c r="C5" s="27" t="s">
        <v>22</v>
      </c>
      <c r="D5" s="27"/>
      <c r="E5" s="27"/>
      <c r="F5" s="27"/>
      <c r="G5" s="27"/>
      <c r="H5" s="27"/>
      <c r="I5" s="27" t="s">
        <v>23</v>
      </c>
      <c r="J5" s="27"/>
      <c r="K5" s="27"/>
      <c r="L5" s="27"/>
      <c r="M5" s="27"/>
    </row>
    <row r="6" spans="1:13" ht="45.95" customHeight="1" x14ac:dyDescent="0.25">
      <c r="A6" s="28"/>
      <c r="B6" s="35"/>
      <c r="C6" s="28" t="s">
        <v>24</v>
      </c>
      <c r="D6" s="28"/>
      <c r="E6" s="28"/>
      <c r="F6" s="33" t="s">
        <v>50</v>
      </c>
      <c r="G6" s="28"/>
      <c r="H6" s="28"/>
      <c r="I6" s="29" t="s">
        <v>26</v>
      </c>
      <c r="J6" s="29"/>
      <c r="K6" s="29" t="s">
        <v>27</v>
      </c>
      <c r="L6" s="29"/>
      <c r="M6" s="19" t="s">
        <v>28</v>
      </c>
    </row>
    <row r="7" spans="1:13" x14ac:dyDescent="0.25">
      <c r="A7" s="28"/>
      <c r="B7" s="35"/>
      <c r="C7" s="11" t="s">
        <v>64</v>
      </c>
      <c r="D7" s="11" t="s">
        <v>65</v>
      </c>
      <c r="E7" s="11" t="s">
        <v>64</v>
      </c>
      <c r="F7" s="11" t="s">
        <v>64</v>
      </c>
      <c r="G7" s="11" t="s">
        <v>65</v>
      </c>
      <c r="H7" s="11" t="s">
        <v>64</v>
      </c>
      <c r="I7" s="10" t="s">
        <v>66</v>
      </c>
      <c r="J7" s="10" t="s">
        <v>66</v>
      </c>
      <c r="K7" s="10" t="s">
        <v>66</v>
      </c>
      <c r="L7" s="10" t="s">
        <v>66</v>
      </c>
      <c r="M7" s="10" t="s">
        <v>66</v>
      </c>
    </row>
    <row r="8" spans="1:13" x14ac:dyDescent="0.25">
      <c r="A8" s="28"/>
      <c r="B8" s="36"/>
      <c r="C8" s="18" t="s">
        <v>55</v>
      </c>
      <c r="D8" s="18" t="s">
        <v>55</v>
      </c>
      <c r="E8" s="18" t="s">
        <v>58</v>
      </c>
      <c r="F8" s="18" t="s">
        <v>55</v>
      </c>
      <c r="G8" s="18" t="s">
        <v>55</v>
      </c>
      <c r="H8" s="18" t="s">
        <v>58</v>
      </c>
      <c r="I8" s="18" t="s">
        <v>67</v>
      </c>
      <c r="J8" s="18" t="s">
        <v>68</v>
      </c>
      <c r="K8" s="18" t="s">
        <v>67</v>
      </c>
      <c r="L8" s="18" t="s">
        <v>68</v>
      </c>
      <c r="M8" s="18" t="s">
        <v>67</v>
      </c>
    </row>
    <row r="9" spans="1:13" x14ac:dyDescent="0.25">
      <c r="A9" s="2"/>
      <c r="B9" s="3" t="s">
        <v>29</v>
      </c>
      <c r="C9" s="20">
        <v>1009</v>
      </c>
      <c r="D9" s="21">
        <v>995</v>
      </c>
      <c r="E9" s="22">
        <v>894</v>
      </c>
      <c r="F9" s="20">
        <v>808</v>
      </c>
      <c r="G9" s="21">
        <v>799</v>
      </c>
      <c r="H9" s="21">
        <v>723</v>
      </c>
      <c r="I9" s="20">
        <v>101.4</v>
      </c>
      <c r="J9" s="21">
        <v>112.9</v>
      </c>
      <c r="K9" s="20">
        <v>101.1</v>
      </c>
      <c r="L9" s="21">
        <v>111.8</v>
      </c>
      <c r="M9" s="50">
        <f>K9/100.4*100</f>
        <v>100.69721115537848</v>
      </c>
    </row>
    <row r="10" spans="1:13" x14ac:dyDescent="0.25">
      <c r="A10" s="4" t="s">
        <v>1</v>
      </c>
      <c r="B10" s="3" t="s">
        <v>30</v>
      </c>
      <c r="C10" s="20">
        <v>909</v>
      </c>
      <c r="D10" s="21">
        <v>897</v>
      </c>
      <c r="E10" s="22">
        <v>844</v>
      </c>
      <c r="F10" s="20">
        <v>744</v>
      </c>
      <c r="G10" s="21">
        <v>735</v>
      </c>
      <c r="H10" s="22">
        <v>694</v>
      </c>
      <c r="I10" s="20">
        <v>101.3</v>
      </c>
      <c r="J10" s="22">
        <v>107.7</v>
      </c>
      <c r="K10" s="20">
        <v>101.2</v>
      </c>
      <c r="L10" s="21">
        <v>107.2</v>
      </c>
      <c r="M10" s="50">
        <f t="shared" ref="M10:M28" si="0">K10/100.4*100</f>
        <v>100.79681274900398</v>
      </c>
    </row>
    <row r="11" spans="1:13" x14ac:dyDescent="0.25">
      <c r="A11" s="4" t="s">
        <v>2</v>
      </c>
      <c r="B11" s="3" t="s">
        <v>31</v>
      </c>
      <c r="C11" s="20">
        <v>1318</v>
      </c>
      <c r="D11" s="21">
        <v>1317</v>
      </c>
      <c r="E11" s="22">
        <v>1142</v>
      </c>
      <c r="F11" s="20">
        <v>1053</v>
      </c>
      <c r="G11" s="21">
        <v>1052</v>
      </c>
      <c r="H11" s="22">
        <v>908</v>
      </c>
      <c r="I11" s="20">
        <v>100.1</v>
      </c>
      <c r="J11" s="22">
        <v>115.4</v>
      </c>
      <c r="K11" s="20">
        <v>100.1</v>
      </c>
      <c r="L11" s="51">
        <v>116</v>
      </c>
      <c r="M11" s="50">
        <f t="shared" si="0"/>
        <v>99.701195219123491</v>
      </c>
    </row>
    <row r="12" spans="1:13" x14ac:dyDescent="0.25">
      <c r="A12" s="4" t="s">
        <v>3</v>
      </c>
      <c r="B12" s="3" t="s">
        <v>32</v>
      </c>
      <c r="C12" s="20">
        <v>793</v>
      </c>
      <c r="D12" s="21">
        <v>779</v>
      </c>
      <c r="E12" s="22">
        <v>729</v>
      </c>
      <c r="F12" s="20">
        <v>646</v>
      </c>
      <c r="G12" s="21">
        <v>637</v>
      </c>
      <c r="H12" s="22">
        <v>596</v>
      </c>
      <c r="I12" s="20">
        <v>101.8</v>
      </c>
      <c r="J12" s="22">
        <v>108.8</v>
      </c>
      <c r="K12" s="20">
        <v>101.4</v>
      </c>
      <c r="L12" s="21">
        <v>108.4</v>
      </c>
      <c r="M12" s="50">
        <f t="shared" si="0"/>
        <v>100.99601593625498</v>
      </c>
    </row>
    <row r="13" spans="1:13" x14ac:dyDescent="0.25">
      <c r="A13" s="4" t="s">
        <v>4</v>
      </c>
      <c r="B13" s="3" t="s">
        <v>33</v>
      </c>
      <c r="C13" s="20">
        <v>1588</v>
      </c>
      <c r="D13" s="21">
        <v>1626</v>
      </c>
      <c r="E13" s="22">
        <v>1433</v>
      </c>
      <c r="F13" s="20">
        <v>1217</v>
      </c>
      <c r="G13" s="21">
        <v>1250</v>
      </c>
      <c r="H13" s="22">
        <v>1102</v>
      </c>
      <c r="I13" s="20">
        <v>97.7</v>
      </c>
      <c r="J13" s="22">
        <v>110.8</v>
      </c>
      <c r="K13" s="20">
        <v>97.4</v>
      </c>
      <c r="L13" s="21">
        <v>110.4</v>
      </c>
      <c r="M13" s="50">
        <f t="shared" si="0"/>
        <v>97.011952191235068</v>
      </c>
    </row>
    <row r="14" spans="1:13" x14ac:dyDescent="0.25">
      <c r="A14" s="4" t="s">
        <v>5</v>
      </c>
      <c r="B14" s="3" t="s">
        <v>34</v>
      </c>
      <c r="C14" s="20">
        <v>834</v>
      </c>
      <c r="D14" s="21">
        <v>838</v>
      </c>
      <c r="E14" s="22">
        <v>792</v>
      </c>
      <c r="F14" s="20">
        <v>683</v>
      </c>
      <c r="G14" s="21">
        <v>689</v>
      </c>
      <c r="H14" s="22">
        <v>652</v>
      </c>
      <c r="I14" s="20">
        <v>99.5</v>
      </c>
      <c r="J14" s="22">
        <v>105.3</v>
      </c>
      <c r="K14" s="20">
        <v>99.1</v>
      </c>
      <c r="L14" s="21">
        <v>104.8</v>
      </c>
      <c r="M14" s="50">
        <f t="shared" si="0"/>
        <v>98.705179282868514</v>
      </c>
    </row>
    <row r="15" spans="1:13" x14ac:dyDescent="0.25">
      <c r="A15" s="4" t="s">
        <v>6</v>
      </c>
      <c r="B15" s="3" t="s">
        <v>35</v>
      </c>
      <c r="C15" s="20">
        <v>958</v>
      </c>
      <c r="D15" s="21">
        <v>940</v>
      </c>
      <c r="E15" s="22">
        <v>834</v>
      </c>
      <c r="F15" s="20">
        <v>769</v>
      </c>
      <c r="G15" s="21">
        <v>758</v>
      </c>
      <c r="H15" s="22">
        <v>670</v>
      </c>
      <c r="I15" s="20">
        <v>101.9</v>
      </c>
      <c r="J15" s="22">
        <v>114.9</v>
      </c>
      <c r="K15" s="20">
        <v>101.5</v>
      </c>
      <c r="L15" s="21">
        <v>114.8</v>
      </c>
      <c r="M15" s="50">
        <f t="shared" si="0"/>
        <v>101.09561752988047</v>
      </c>
    </row>
    <row r="16" spans="1:13" x14ac:dyDescent="0.25">
      <c r="A16" s="4" t="s">
        <v>0</v>
      </c>
      <c r="B16" s="3" t="s">
        <v>36</v>
      </c>
      <c r="C16" s="20">
        <v>818</v>
      </c>
      <c r="D16" s="21">
        <v>816</v>
      </c>
      <c r="E16" s="22">
        <v>747</v>
      </c>
      <c r="F16" s="20">
        <v>667</v>
      </c>
      <c r="G16" s="21">
        <v>666</v>
      </c>
      <c r="H16" s="22">
        <v>614</v>
      </c>
      <c r="I16" s="20">
        <v>100.2</v>
      </c>
      <c r="J16" s="22">
        <v>109.5</v>
      </c>
      <c r="K16" s="20">
        <v>100.2</v>
      </c>
      <c r="L16" s="21">
        <v>108.6</v>
      </c>
      <c r="M16" s="50">
        <f t="shared" si="0"/>
        <v>99.800796812748999</v>
      </c>
    </row>
    <row r="17" spans="1:13" x14ac:dyDescent="0.25">
      <c r="A17" s="4" t="s">
        <v>7</v>
      </c>
      <c r="B17" s="3" t="s">
        <v>37</v>
      </c>
      <c r="C17" s="20">
        <v>954</v>
      </c>
      <c r="D17" s="21">
        <v>924</v>
      </c>
      <c r="E17" s="22">
        <v>897</v>
      </c>
      <c r="F17" s="20">
        <v>769</v>
      </c>
      <c r="G17" s="21">
        <v>748</v>
      </c>
      <c r="H17" s="22">
        <v>725</v>
      </c>
      <c r="I17" s="20">
        <v>103.2</v>
      </c>
      <c r="J17" s="22">
        <v>106.4</v>
      </c>
      <c r="K17" s="20">
        <v>102.8</v>
      </c>
      <c r="L17" s="21">
        <v>106.1</v>
      </c>
      <c r="M17" s="50">
        <f t="shared" si="0"/>
        <v>102.39043824701196</v>
      </c>
    </row>
    <row r="18" spans="1:13" x14ac:dyDescent="0.25">
      <c r="A18" s="4" t="s">
        <v>8</v>
      </c>
      <c r="B18" s="3" t="s">
        <v>38</v>
      </c>
      <c r="C18" s="20">
        <v>945</v>
      </c>
      <c r="D18" s="21">
        <v>913</v>
      </c>
      <c r="E18" s="22">
        <v>804</v>
      </c>
      <c r="F18" s="20">
        <v>756</v>
      </c>
      <c r="G18" s="21">
        <v>735</v>
      </c>
      <c r="H18" s="22">
        <v>654</v>
      </c>
      <c r="I18" s="20">
        <v>103.5</v>
      </c>
      <c r="J18" s="22">
        <v>117.5</v>
      </c>
      <c r="K18" s="20">
        <v>102.9</v>
      </c>
      <c r="L18" s="21">
        <v>115.6</v>
      </c>
      <c r="M18" s="50">
        <f t="shared" si="0"/>
        <v>102.49003984063745</v>
      </c>
    </row>
    <row r="19" spans="1:13" x14ac:dyDescent="0.25">
      <c r="A19" s="4" t="s">
        <v>9</v>
      </c>
      <c r="B19" s="3" t="s">
        <v>39</v>
      </c>
      <c r="C19" s="20">
        <v>1322</v>
      </c>
      <c r="D19" s="21">
        <v>1290</v>
      </c>
      <c r="E19" s="22">
        <v>1104</v>
      </c>
      <c r="F19" s="20">
        <v>1032</v>
      </c>
      <c r="G19" s="21">
        <v>1013</v>
      </c>
      <c r="H19" s="22">
        <v>866</v>
      </c>
      <c r="I19" s="20">
        <v>102.5</v>
      </c>
      <c r="J19" s="22">
        <v>119.7</v>
      </c>
      <c r="K19" s="20">
        <v>101.9</v>
      </c>
      <c r="L19" s="21">
        <v>119.2</v>
      </c>
      <c r="M19" s="50">
        <f t="shared" si="0"/>
        <v>101.49402390438247</v>
      </c>
    </row>
    <row r="20" spans="1:13" x14ac:dyDescent="0.25">
      <c r="A20" s="4" t="s">
        <v>10</v>
      </c>
      <c r="B20" s="3" t="s">
        <v>40</v>
      </c>
      <c r="C20" s="20">
        <v>1680</v>
      </c>
      <c r="D20" s="21">
        <v>1662</v>
      </c>
      <c r="E20" s="22">
        <v>1553</v>
      </c>
      <c r="F20" s="20">
        <v>1281</v>
      </c>
      <c r="G20" s="21">
        <v>1268</v>
      </c>
      <c r="H20" s="22">
        <v>1192</v>
      </c>
      <c r="I20" s="48">
        <v>101.1</v>
      </c>
      <c r="J20" s="52">
        <v>108.2</v>
      </c>
      <c r="K20" s="47">
        <v>101</v>
      </c>
      <c r="L20" s="21">
        <v>107.5</v>
      </c>
      <c r="M20" s="50">
        <f t="shared" si="0"/>
        <v>100.59760956175299</v>
      </c>
    </row>
    <row r="21" spans="1:13" x14ac:dyDescent="0.25">
      <c r="A21" s="4" t="s">
        <v>11</v>
      </c>
      <c r="B21" s="3" t="s">
        <v>41</v>
      </c>
      <c r="C21" s="20">
        <v>1200</v>
      </c>
      <c r="D21" s="21">
        <v>1250</v>
      </c>
      <c r="E21" s="22">
        <v>1062</v>
      </c>
      <c r="F21" s="20">
        <v>937</v>
      </c>
      <c r="G21" s="21">
        <v>973</v>
      </c>
      <c r="H21" s="22">
        <v>841</v>
      </c>
      <c r="I21" s="47">
        <v>96</v>
      </c>
      <c r="J21" s="53">
        <v>113</v>
      </c>
      <c r="K21" s="48">
        <v>96.3</v>
      </c>
      <c r="L21" s="21">
        <v>111.4</v>
      </c>
      <c r="M21" s="50">
        <f t="shared" si="0"/>
        <v>95.916334661354568</v>
      </c>
    </row>
    <row r="22" spans="1:13" x14ac:dyDescent="0.25">
      <c r="A22" s="4" t="s">
        <v>12</v>
      </c>
      <c r="B22" s="3" t="s">
        <v>42</v>
      </c>
      <c r="C22" s="20">
        <v>903</v>
      </c>
      <c r="D22" s="21">
        <v>883</v>
      </c>
      <c r="E22" s="22">
        <v>825</v>
      </c>
      <c r="F22" s="20">
        <v>729</v>
      </c>
      <c r="G22" s="21">
        <v>715</v>
      </c>
      <c r="H22" s="22">
        <v>671</v>
      </c>
      <c r="I22" s="48">
        <v>102.3</v>
      </c>
      <c r="J22" s="52">
        <v>109.5</v>
      </c>
      <c r="K22" s="47">
        <v>102</v>
      </c>
      <c r="L22" s="21">
        <v>108.6</v>
      </c>
      <c r="M22" s="50">
        <f t="shared" si="0"/>
        <v>101.59362549800797</v>
      </c>
    </row>
    <row r="23" spans="1:13" x14ac:dyDescent="0.25">
      <c r="A23" s="4" t="s">
        <v>13</v>
      </c>
      <c r="B23" s="3" t="s">
        <v>43</v>
      </c>
      <c r="C23" s="20">
        <v>801</v>
      </c>
      <c r="D23" s="21">
        <v>786</v>
      </c>
      <c r="E23" s="22">
        <v>706</v>
      </c>
      <c r="F23" s="20">
        <v>654</v>
      </c>
      <c r="G23" s="21">
        <v>643</v>
      </c>
      <c r="H23" s="22">
        <v>577</v>
      </c>
      <c r="I23" s="20">
        <v>101.9</v>
      </c>
      <c r="J23" s="22">
        <v>113.5</v>
      </c>
      <c r="K23" s="20">
        <v>101.7</v>
      </c>
      <c r="L23" s="21">
        <v>113.3</v>
      </c>
      <c r="M23" s="50">
        <f t="shared" si="0"/>
        <v>101.29482071713147</v>
      </c>
    </row>
    <row r="24" spans="1:13" x14ac:dyDescent="0.25">
      <c r="A24" s="4" t="s">
        <v>14</v>
      </c>
      <c r="B24" s="5" t="s">
        <v>44</v>
      </c>
      <c r="C24" s="20">
        <v>1157</v>
      </c>
      <c r="D24" s="21">
        <v>1143</v>
      </c>
      <c r="E24" s="22">
        <v>928</v>
      </c>
      <c r="F24" s="20">
        <v>923</v>
      </c>
      <c r="G24" s="21">
        <v>914</v>
      </c>
      <c r="H24" s="22">
        <v>753</v>
      </c>
      <c r="I24" s="20">
        <v>101.2</v>
      </c>
      <c r="J24" s="22">
        <v>124.7</v>
      </c>
      <c r="K24" s="54">
        <v>101</v>
      </c>
      <c r="L24" s="21">
        <v>122.6</v>
      </c>
      <c r="M24" s="50">
        <f t="shared" si="0"/>
        <v>100.59760956175299</v>
      </c>
    </row>
    <row r="25" spans="1:13" x14ac:dyDescent="0.25">
      <c r="A25" s="4" t="s">
        <v>15</v>
      </c>
      <c r="B25" s="6" t="s">
        <v>45</v>
      </c>
      <c r="C25" s="20">
        <v>1001</v>
      </c>
      <c r="D25" s="21">
        <v>991</v>
      </c>
      <c r="E25" s="22">
        <v>873</v>
      </c>
      <c r="F25" s="20">
        <v>806</v>
      </c>
      <c r="G25" s="21">
        <v>799</v>
      </c>
      <c r="H25" s="22">
        <v>711</v>
      </c>
      <c r="I25" s="54">
        <v>101</v>
      </c>
      <c r="J25" s="22">
        <v>114.7</v>
      </c>
      <c r="K25" s="20">
        <v>100.9</v>
      </c>
      <c r="L25" s="21">
        <v>113.4</v>
      </c>
      <c r="M25" s="50">
        <f t="shared" si="0"/>
        <v>100.4980079681275</v>
      </c>
    </row>
    <row r="26" spans="1:13" x14ac:dyDescent="0.25">
      <c r="A26" s="4" t="s">
        <v>16</v>
      </c>
      <c r="B26" s="7" t="s">
        <v>46</v>
      </c>
      <c r="C26" s="20">
        <v>1124</v>
      </c>
      <c r="D26" s="21">
        <v>1122</v>
      </c>
      <c r="E26" s="22">
        <v>1075</v>
      </c>
      <c r="F26" s="20">
        <v>892</v>
      </c>
      <c r="G26" s="21">
        <v>890</v>
      </c>
      <c r="H26" s="22">
        <v>861</v>
      </c>
      <c r="I26" s="20">
        <v>100.2</v>
      </c>
      <c r="J26" s="22">
        <v>104.6</v>
      </c>
      <c r="K26" s="20">
        <v>100.2</v>
      </c>
      <c r="L26" s="21">
        <v>103.6</v>
      </c>
      <c r="M26" s="50">
        <f t="shared" si="0"/>
        <v>99.800796812748999</v>
      </c>
    </row>
    <row r="27" spans="1:13" x14ac:dyDescent="0.25">
      <c r="A27" s="4" t="s">
        <v>17</v>
      </c>
      <c r="B27" s="6" t="s">
        <v>47</v>
      </c>
      <c r="C27" s="20">
        <v>911</v>
      </c>
      <c r="D27" s="21">
        <v>901</v>
      </c>
      <c r="E27" s="22">
        <v>784</v>
      </c>
      <c r="F27" s="20">
        <v>738</v>
      </c>
      <c r="G27" s="21">
        <v>731</v>
      </c>
      <c r="H27" s="22">
        <v>641</v>
      </c>
      <c r="I27" s="20">
        <v>101.1</v>
      </c>
      <c r="J27" s="22">
        <v>116.2</v>
      </c>
      <c r="K27" s="54">
        <v>101</v>
      </c>
      <c r="L27" s="21">
        <v>115.1</v>
      </c>
      <c r="M27" s="50">
        <f t="shared" si="0"/>
        <v>100.59760956175299</v>
      </c>
    </row>
    <row r="28" spans="1:13" x14ac:dyDescent="0.25">
      <c r="A28" s="8" t="s">
        <v>18</v>
      </c>
      <c r="B28" s="6" t="s">
        <v>48</v>
      </c>
      <c r="C28" s="20">
        <v>863</v>
      </c>
      <c r="D28" s="21">
        <v>837</v>
      </c>
      <c r="E28" s="22">
        <v>809</v>
      </c>
      <c r="F28" s="20">
        <v>697</v>
      </c>
      <c r="G28" s="21">
        <v>679</v>
      </c>
      <c r="H28" s="22">
        <v>656</v>
      </c>
      <c r="I28" s="20">
        <v>103.1</v>
      </c>
      <c r="J28" s="22">
        <v>106.7</v>
      </c>
      <c r="K28" s="20">
        <v>102.7</v>
      </c>
      <c r="L28" s="21">
        <v>106.3</v>
      </c>
      <c r="M28" s="50">
        <f t="shared" si="0"/>
        <v>102.29083665338645</v>
      </c>
    </row>
  </sheetData>
  <mergeCells count="8">
    <mergeCell ref="A5:A8"/>
    <mergeCell ref="C5:H5"/>
    <mergeCell ref="I5:M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8"/>
  <sheetViews>
    <sheetView zoomScale="80" zoomScaleNormal="80" workbookViewId="0">
      <selection activeCell="O30" sqref="O30"/>
    </sheetView>
  </sheetViews>
  <sheetFormatPr defaultColWidth="9.140625" defaultRowHeight="15" x14ac:dyDescent="0.25"/>
  <cols>
    <col min="2" max="2" width="54.5703125" bestFit="1" customWidth="1"/>
    <col min="9" max="9" width="13.140625" customWidth="1"/>
    <col min="10" max="10" width="11.42578125" customWidth="1"/>
    <col min="11" max="11" width="12.42578125" customWidth="1"/>
    <col min="12" max="12" width="13.85546875" customWidth="1"/>
  </cols>
  <sheetData>
    <row r="2" spans="1:14" x14ac:dyDescent="0.25">
      <c r="A2" s="9" t="s">
        <v>51</v>
      </c>
    </row>
    <row r="3" spans="1:14" x14ac:dyDescent="0.25">
      <c r="A3" s="1" t="s">
        <v>69</v>
      </c>
    </row>
    <row r="5" spans="1:14" x14ac:dyDescent="0.25">
      <c r="A5" s="28" t="s">
        <v>20</v>
      </c>
      <c r="B5" s="34" t="s">
        <v>21</v>
      </c>
      <c r="C5" s="27" t="s">
        <v>22</v>
      </c>
      <c r="D5" s="27"/>
      <c r="E5" s="27"/>
      <c r="F5" s="27"/>
      <c r="G5" s="27"/>
      <c r="H5" s="27"/>
      <c r="I5" s="27" t="s">
        <v>23</v>
      </c>
      <c r="J5" s="27"/>
      <c r="K5" s="27"/>
      <c r="L5" s="27"/>
      <c r="M5" s="27"/>
      <c r="N5" s="27"/>
    </row>
    <row r="6" spans="1:14" ht="24.75" customHeight="1" x14ac:dyDescent="0.25">
      <c r="A6" s="28"/>
      <c r="B6" s="35"/>
      <c r="C6" s="28" t="s">
        <v>24</v>
      </c>
      <c r="D6" s="28"/>
      <c r="E6" s="28"/>
      <c r="F6" s="37" t="s">
        <v>50</v>
      </c>
      <c r="G6" s="38"/>
      <c r="H6" s="39"/>
      <c r="I6" s="29" t="s">
        <v>26</v>
      </c>
      <c r="J6" s="29"/>
      <c r="K6" s="29" t="s">
        <v>27</v>
      </c>
      <c r="L6" s="29"/>
      <c r="M6" s="29" t="s">
        <v>78</v>
      </c>
      <c r="N6" s="29"/>
    </row>
    <row r="7" spans="1:14" ht="24" x14ac:dyDescent="0.25">
      <c r="A7" s="28"/>
      <c r="B7" s="35"/>
      <c r="C7" s="23" t="s">
        <v>70</v>
      </c>
      <c r="D7" s="23" t="s">
        <v>71</v>
      </c>
      <c r="E7" s="23" t="s">
        <v>70</v>
      </c>
      <c r="F7" s="23" t="s">
        <v>70</v>
      </c>
      <c r="G7" s="23" t="s">
        <v>71</v>
      </c>
      <c r="H7" s="23" t="s">
        <v>70</v>
      </c>
      <c r="I7" s="10" t="s">
        <v>72</v>
      </c>
      <c r="J7" s="10" t="s">
        <v>72</v>
      </c>
      <c r="K7" s="10" t="s">
        <v>72</v>
      </c>
      <c r="L7" s="10" t="s">
        <v>72</v>
      </c>
      <c r="M7" s="10" t="s">
        <v>72</v>
      </c>
      <c r="N7" s="10" t="s">
        <v>72</v>
      </c>
    </row>
    <row r="8" spans="1:14" ht="24" x14ac:dyDescent="0.25">
      <c r="A8" s="28"/>
      <c r="B8" s="36"/>
      <c r="C8" s="18">
        <v>2023</v>
      </c>
      <c r="D8" s="18">
        <v>2023</v>
      </c>
      <c r="E8" s="18">
        <v>2022</v>
      </c>
      <c r="F8" s="18">
        <v>2023</v>
      </c>
      <c r="G8" s="18">
        <v>2023</v>
      </c>
      <c r="H8" s="18">
        <v>2022</v>
      </c>
      <c r="I8" s="18" t="s">
        <v>73</v>
      </c>
      <c r="J8" s="18" t="s">
        <v>74</v>
      </c>
      <c r="K8" s="18" t="s">
        <v>73</v>
      </c>
      <c r="L8" s="18" t="s">
        <v>74</v>
      </c>
      <c r="M8" s="18" t="s">
        <v>73</v>
      </c>
      <c r="N8" s="18" t="s">
        <v>74</v>
      </c>
    </row>
    <row r="9" spans="1:14" x14ac:dyDescent="0.25">
      <c r="A9" s="2"/>
      <c r="B9" s="3" t="s">
        <v>29</v>
      </c>
      <c r="C9" s="20">
        <v>1002</v>
      </c>
      <c r="D9" s="22">
        <v>971</v>
      </c>
      <c r="E9" s="21">
        <v>889</v>
      </c>
      <c r="F9" s="20">
        <v>803</v>
      </c>
      <c r="G9" s="21">
        <v>781</v>
      </c>
      <c r="H9" s="21">
        <v>720</v>
      </c>
      <c r="I9" s="20">
        <v>103.2</v>
      </c>
      <c r="J9" s="21">
        <v>112.7</v>
      </c>
      <c r="K9" s="20">
        <v>102.8</v>
      </c>
      <c r="L9" s="22">
        <v>111.5</v>
      </c>
      <c r="M9" s="54">
        <f>K9/103.7*100</f>
        <v>99.132111861137901</v>
      </c>
      <c r="N9" s="50">
        <f>L9/106.4*100</f>
        <v>104.79323308270676</v>
      </c>
    </row>
    <row r="10" spans="1:14" x14ac:dyDescent="0.25">
      <c r="A10" s="4" t="s">
        <v>1</v>
      </c>
      <c r="B10" s="3" t="s">
        <v>30</v>
      </c>
      <c r="C10" s="20">
        <v>903</v>
      </c>
      <c r="D10" s="22">
        <v>847</v>
      </c>
      <c r="E10" s="21">
        <v>831</v>
      </c>
      <c r="F10" s="20">
        <v>739</v>
      </c>
      <c r="G10" s="22">
        <v>695</v>
      </c>
      <c r="H10" s="21">
        <v>682</v>
      </c>
      <c r="I10" s="20">
        <v>106.6</v>
      </c>
      <c r="J10" s="22">
        <v>108.7</v>
      </c>
      <c r="K10" s="20">
        <v>106.3</v>
      </c>
      <c r="L10" s="22">
        <v>108.4</v>
      </c>
      <c r="M10" s="54">
        <f t="shared" ref="M10:M28" si="0">K10/103.7*100</f>
        <v>102.50723240115718</v>
      </c>
      <c r="N10" s="50">
        <f t="shared" ref="N10:N28" si="1">L10/106.4*100</f>
        <v>101.8796992481203</v>
      </c>
    </row>
    <row r="11" spans="1:14" x14ac:dyDescent="0.25">
      <c r="A11" s="4" t="s">
        <v>2</v>
      </c>
      <c r="B11" s="3" t="s">
        <v>31</v>
      </c>
      <c r="C11" s="20">
        <v>1317</v>
      </c>
      <c r="D11" s="22">
        <v>1293</v>
      </c>
      <c r="E11" s="21">
        <v>1134</v>
      </c>
      <c r="F11" s="20">
        <v>1052</v>
      </c>
      <c r="G11" s="22">
        <v>1033</v>
      </c>
      <c r="H11" s="21">
        <v>903</v>
      </c>
      <c r="I11" s="20">
        <v>101.9</v>
      </c>
      <c r="J11" s="22">
        <v>116.1</v>
      </c>
      <c r="K11" s="20">
        <v>101.8</v>
      </c>
      <c r="L11" s="22">
        <v>116.5</v>
      </c>
      <c r="M11" s="54">
        <f t="shared" si="0"/>
        <v>98.167791706846657</v>
      </c>
      <c r="N11" s="50">
        <f t="shared" si="1"/>
        <v>109.49248120300751</v>
      </c>
    </row>
    <row r="12" spans="1:14" x14ac:dyDescent="0.25">
      <c r="A12" s="4" t="s">
        <v>3</v>
      </c>
      <c r="B12" s="3" t="s">
        <v>32</v>
      </c>
      <c r="C12" s="20">
        <v>786</v>
      </c>
      <c r="D12" s="22">
        <v>743</v>
      </c>
      <c r="E12" s="21">
        <v>724</v>
      </c>
      <c r="F12" s="20">
        <v>641</v>
      </c>
      <c r="G12" s="22">
        <v>608</v>
      </c>
      <c r="H12" s="21">
        <v>591</v>
      </c>
      <c r="I12" s="20">
        <v>105.8</v>
      </c>
      <c r="J12" s="22">
        <v>108.6</v>
      </c>
      <c r="K12" s="20">
        <v>105.4</v>
      </c>
      <c r="L12" s="22">
        <v>108.5</v>
      </c>
      <c r="M12" s="54">
        <f t="shared" si="0"/>
        <v>101.63934426229508</v>
      </c>
      <c r="N12" s="50">
        <f t="shared" si="1"/>
        <v>101.9736842105263</v>
      </c>
    </row>
    <row r="13" spans="1:14" x14ac:dyDescent="0.25">
      <c r="A13" s="4" t="s">
        <v>4</v>
      </c>
      <c r="B13" s="3" t="s">
        <v>33</v>
      </c>
      <c r="C13" s="20">
        <v>1607</v>
      </c>
      <c r="D13" s="22">
        <v>1557</v>
      </c>
      <c r="E13" s="21">
        <v>1430</v>
      </c>
      <c r="F13" s="20">
        <v>1233</v>
      </c>
      <c r="G13" s="22">
        <v>1202</v>
      </c>
      <c r="H13" s="21">
        <v>1101</v>
      </c>
      <c r="I13" s="20">
        <v>103.2</v>
      </c>
      <c r="J13" s="22">
        <v>112.4</v>
      </c>
      <c r="K13" s="20">
        <v>102.6</v>
      </c>
      <c r="L13" s="50">
        <v>112</v>
      </c>
      <c r="M13" s="54">
        <f t="shared" si="0"/>
        <v>98.939247830279641</v>
      </c>
      <c r="N13" s="50">
        <f t="shared" si="1"/>
        <v>105.26315789473684</v>
      </c>
    </row>
    <row r="14" spans="1:14" x14ac:dyDescent="0.25">
      <c r="A14" s="4" t="s">
        <v>5</v>
      </c>
      <c r="B14" s="3" t="s">
        <v>34</v>
      </c>
      <c r="C14" s="20">
        <v>836</v>
      </c>
      <c r="D14" s="22">
        <v>817</v>
      </c>
      <c r="E14" s="21">
        <v>794</v>
      </c>
      <c r="F14" s="20">
        <v>686</v>
      </c>
      <c r="G14" s="22">
        <v>672</v>
      </c>
      <c r="H14" s="21">
        <v>653</v>
      </c>
      <c r="I14" s="20">
        <v>102.3</v>
      </c>
      <c r="J14" s="22">
        <v>105.3</v>
      </c>
      <c r="K14" s="20">
        <v>102.1</v>
      </c>
      <c r="L14" s="22">
        <v>105.1</v>
      </c>
      <c r="M14" s="54">
        <f t="shared" si="0"/>
        <v>98.457087753134033</v>
      </c>
      <c r="N14" s="50">
        <f t="shared" si="1"/>
        <v>98.778195488721792</v>
      </c>
    </row>
    <row r="15" spans="1:14" x14ac:dyDescent="0.25">
      <c r="A15" s="4" t="s">
        <v>6</v>
      </c>
      <c r="B15" s="3" t="s">
        <v>35</v>
      </c>
      <c r="C15" s="20">
        <v>949</v>
      </c>
      <c r="D15" s="22">
        <v>900</v>
      </c>
      <c r="E15" s="21">
        <v>834</v>
      </c>
      <c r="F15" s="20">
        <v>763</v>
      </c>
      <c r="G15" s="22">
        <v>726</v>
      </c>
      <c r="H15" s="21">
        <v>670</v>
      </c>
      <c r="I15" s="20">
        <v>105.4</v>
      </c>
      <c r="J15" s="22">
        <v>113.8</v>
      </c>
      <c r="K15" s="20">
        <v>105.1</v>
      </c>
      <c r="L15" s="22">
        <v>113.9</v>
      </c>
      <c r="M15" s="54">
        <f t="shared" si="0"/>
        <v>101.35004821600771</v>
      </c>
      <c r="N15" s="50">
        <f t="shared" si="1"/>
        <v>107.04887218045114</v>
      </c>
    </row>
    <row r="16" spans="1:14" x14ac:dyDescent="0.25">
      <c r="A16" s="4" t="s">
        <v>0</v>
      </c>
      <c r="B16" s="3" t="s">
        <v>36</v>
      </c>
      <c r="C16" s="20">
        <v>817</v>
      </c>
      <c r="D16" s="22">
        <v>784</v>
      </c>
      <c r="E16" s="21">
        <v>742</v>
      </c>
      <c r="F16" s="20">
        <v>666</v>
      </c>
      <c r="G16" s="22">
        <v>643</v>
      </c>
      <c r="H16" s="21">
        <v>611</v>
      </c>
      <c r="I16" s="20">
        <v>104.2</v>
      </c>
      <c r="J16" s="22">
        <v>110.1</v>
      </c>
      <c r="K16" s="20">
        <v>103.6</v>
      </c>
      <c r="L16" s="50">
        <v>109</v>
      </c>
      <c r="M16" s="54">
        <f t="shared" si="0"/>
        <v>99.90356798457087</v>
      </c>
      <c r="N16" s="50">
        <f t="shared" si="1"/>
        <v>102.44360902255639</v>
      </c>
    </row>
    <row r="17" spans="1:14" x14ac:dyDescent="0.25">
      <c r="A17" s="4" t="s">
        <v>7</v>
      </c>
      <c r="B17" s="3" t="s">
        <v>37</v>
      </c>
      <c r="C17" s="20">
        <v>939</v>
      </c>
      <c r="D17" s="22">
        <v>899</v>
      </c>
      <c r="E17" s="21">
        <v>891</v>
      </c>
      <c r="F17" s="20">
        <v>758</v>
      </c>
      <c r="G17" s="22">
        <v>729</v>
      </c>
      <c r="H17" s="21">
        <v>722</v>
      </c>
      <c r="I17" s="20">
        <v>104.4</v>
      </c>
      <c r="J17" s="22">
        <v>105.4</v>
      </c>
      <c r="K17" s="54">
        <v>104</v>
      </c>
      <c r="L17" s="50">
        <v>105</v>
      </c>
      <c r="M17" s="54">
        <f t="shared" si="0"/>
        <v>100.28929604628736</v>
      </c>
      <c r="N17" s="50">
        <f t="shared" si="1"/>
        <v>98.68421052631578</v>
      </c>
    </row>
    <row r="18" spans="1:14" x14ac:dyDescent="0.25">
      <c r="A18" s="4" t="s">
        <v>8</v>
      </c>
      <c r="B18" s="3" t="s">
        <v>38</v>
      </c>
      <c r="C18" s="20">
        <v>927</v>
      </c>
      <c r="D18" s="22">
        <v>860</v>
      </c>
      <c r="E18" s="21">
        <v>809</v>
      </c>
      <c r="F18" s="20">
        <v>744</v>
      </c>
      <c r="G18" s="22">
        <v>698</v>
      </c>
      <c r="H18" s="21">
        <v>660</v>
      </c>
      <c r="I18" s="20">
        <v>107.8</v>
      </c>
      <c r="J18" s="22">
        <v>114.6</v>
      </c>
      <c r="K18" s="20">
        <v>106.6</v>
      </c>
      <c r="L18" s="22">
        <v>112.7</v>
      </c>
      <c r="M18" s="54">
        <f t="shared" si="0"/>
        <v>102.79652844744453</v>
      </c>
      <c r="N18" s="50">
        <f t="shared" si="1"/>
        <v>105.92105263157893</v>
      </c>
    </row>
    <row r="19" spans="1:14" x14ac:dyDescent="0.25">
      <c r="A19" s="4" t="s">
        <v>9</v>
      </c>
      <c r="B19" s="3" t="s">
        <v>39</v>
      </c>
      <c r="C19" s="20">
        <v>1306</v>
      </c>
      <c r="D19" s="22">
        <v>1292</v>
      </c>
      <c r="E19" s="21">
        <v>1102</v>
      </c>
      <c r="F19" s="20">
        <v>1022</v>
      </c>
      <c r="G19" s="22">
        <v>1012</v>
      </c>
      <c r="H19" s="21">
        <v>865</v>
      </c>
      <c r="I19" s="20">
        <v>101.1</v>
      </c>
      <c r="J19" s="22">
        <v>118.5</v>
      </c>
      <c r="K19" s="54">
        <v>101</v>
      </c>
      <c r="L19" s="22">
        <v>118.2</v>
      </c>
      <c r="M19" s="54">
        <f t="shared" si="0"/>
        <v>97.396335583413702</v>
      </c>
      <c r="N19" s="50">
        <f t="shared" si="1"/>
        <v>111.09022556390977</v>
      </c>
    </row>
    <row r="20" spans="1:14" x14ac:dyDescent="0.25">
      <c r="A20" s="4" t="s">
        <v>10</v>
      </c>
      <c r="B20" s="3" t="s">
        <v>40</v>
      </c>
      <c r="C20" s="20">
        <v>1671</v>
      </c>
      <c r="D20" s="22">
        <v>1622</v>
      </c>
      <c r="E20" s="21">
        <v>1539</v>
      </c>
      <c r="F20" s="20">
        <v>1275</v>
      </c>
      <c r="G20" s="22">
        <v>1239</v>
      </c>
      <c r="H20" s="21">
        <v>1182</v>
      </c>
      <c r="I20" s="54">
        <v>103</v>
      </c>
      <c r="J20" s="22">
        <v>108.6</v>
      </c>
      <c r="K20" s="20">
        <v>102.9</v>
      </c>
      <c r="L20" s="22">
        <v>107.9</v>
      </c>
      <c r="M20" s="54">
        <f t="shared" si="0"/>
        <v>99.228543876567016</v>
      </c>
      <c r="N20" s="50">
        <f t="shared" si="1"/>
        <v>101.40977443609023</v>
      </c>
    </row>
    <row r="21" spans="1:14" x14ac:dyDescent="0.25">
      <c r="A21" s="4" t="s">
        <v>11</v>
      </c>
      <c r="B21" s="3" t="s">
        <v>41</v>
      </c>
      <c r="C21" s="20">
        <v>1226</v>
      </c>
      <c r="D21" s="22">
        <v>1231</v>
      </c>
      <c r="E21" s="21">
        <v>1094</v>
      </c>
      <c r="F21" s="20">
        <v>956</v>
      </c>
      <c r="G21" s="22">
        <v>964</v>
      </c>
      <c r="H21" s="21">
        <v>867</v>
      </c>
      <c r="I21" s="20">
        <v>99.6</v>
      </c>
      <c r="J21" s="22">
        <v>112.1</v>
      </c>
      <c r="K21" s="20">
        <v>99.2</v>
      </c>
      <c r="L21" s="22">
        <v>110.3</v>
      </c>
      <c r="M21" s="54">
        <f t="shared" si="0"/>
        <v>95.660559305689489</v>
      </c>
      <c r="N21" s="50">
        <f t="shared" si="1"/>
        <v>103.66541353383458</v>
      </c>
    </row>
    <row r="22" spans="1:14" x14ac:dyDescent="0.25">
      <c r="A22" s="4" t="s">
        <v>12</v>
      </c>
      <c r="B22" s="3" t="s">
        <v>42</v>
      </c>
      <c r="C22" s="20">
        <v>893</v>
      </c>
      <c r="D22" s="22">
        <v>847</v>
      </c>
      <c r="E22" s="21">
        <v>814</v>
      </c>
      <c r="F22" s="20">
        <v>722</v>
      </c>
      <c r="G22" s="22">
        <v>685</v>
      </c>
      <c r="H22" s="21">
        <v>662</v>
      </c>
      <c r="I22" s="20">
        <v>105.4</v>
      </c>
      <c r="J22" s="22">
        <v>109.7</v>
      </c>
      <c r="K22" s="20">
        <v>105.4</v>
      </c>
      <c r="L22" s="22">
        <v>109.1</v>
      </c>
      <c r="M22" s="54">
        <f t="shared" si="0"/>
        <v>101.63934426229508</v>
      </c>
      <c r="N22" s="50">
        <f t="shared" si="1"/>
        <v>102.5375939849624</v>
      </c>
    </row>
    <row r="23" spans="1:14" x14ac:dyDescent="0.25">
      <c r="A23" s="4" t="s">
        <v>13</v>
      </c>
      <c r="B23" s="3" t="s">
        <v>43</v>
      </c>
      <c r="C23" s="20">
        <v>793</v>
      </c>
      <c r="D23" s="22">
        <v>760</v>
      </c>
      <c r="E23" s="21">
        <v>706</v>
      </c>
      <c r="F23" s="20">
        <v>648</v>
      </c>
      <c r="G23" s="22">
        <v>623</v>
      </c>
      <c r="H23" s="21">
        <v>579</v>
      </c>
      <c r="I23" s="20">
        <v>104.3</v>
      </c>
      <c r="J23" s="22">
        <v>112.3</v>
      </c>
      <c r="K23" s="54">
        <v>104</v>
      </c>
      <c r="L23" s="22">
        <v>111.9</v>
      </c>
      <c r="M23" s="54">
        <f t="shared" si="0"/>
        <v>100.28929604628736</v>
      </c>
      <c r="N23" s="50">
        <f t="shared" si="1"/>
        <v>105.16917293233084</v>
      </c>
    </row>
    <row r="24" spans="1:14" x14ac:dyDescent="0.25">
      <c r="A24" s="4" t="s">
        <v>14</v>
      </c>
      <c r="B24" s="5" t="s">
        <v>44</v>
      </c>
      <c r="C24" s="20">
        <v>1150</v>
      </c>
      <c r="D24" s="22">
        <v>1083</v>
      </c>
      <c r="E24" s="21">
        <v>922</v>
      </c>
      <c r="F24" s="20">
        <v>919</v>
      </c>
      <c r="G24" s="22">
        <v>870</v>
      </c>
      <c r="H24" s="21">
        <v>749</v>
      </c>
      <c r="I24" s="20">
        <v>106.2</v>
      </c>
      <c r="J24" s="22">
        <v>124.7</v>
      </c>
      <c r="K24" s="20">
        <v>105.6</v>
      </c>
      <c r="L24" s="22">
        <v>122.7</v>
      </c>
      <c r="M24" s="54">
        <f t="shared" si="0"/>
        <v>101.83220829315331</v>
      </c>
      <c r="N24" s="50">
        <f t="shared" si="1"/>
        <v>115.31954887218046</v>
      </c>
    </row>
    <row r="25" spans="1:14" x14ac:dyDescent="0.25">
      <c r="A25" s="4" t="s">
        <v>15</v>
      </c>
      <c r="B25" s="6" t="s">
        <v>45</v>
      </c>
      <c r="C25" s="20">
        <v>996</v>
      </c>
      <c r="D25" s="22">
        <v>996</v>
      </c>
      <c r="E25" s="21">
        <v>869</v>
      </c>
      <c r="F25" s="20">
        <v>802</v>
      </c>
      <c r="G25" s="22">
        <v>802</v>
      </c>
      <c r="H25" s="21">
        <v>708</v>
      </c>
      <c r="I25" s="54">
        <v>100</v>
      </c>
      <c r="J25" s="22">
        <v>114.6</v>
      </c>
      <c r="K25" s="54">
        <v>100</v>
      </c>
      <c r="L25" s="22">
        <v>113.3</v>
      </c>
      <c r="M25" s="54">
        <f t="shared" si="0"/>
        <v>96.432015429122458</v>
      </c>
      <c r="N25" s="50">
        <f t="shared" si="1"/>
        <v>106.48496240601504</v>
      </c>
    </row>
    <row r="26" spans="1:14" x14ac:dyDescent="0.25">
      <c r="A26" s="4" t="s">
        <v>16</v>
      </c>
      <c r="B26" s="7" t="s">
        <v>46</v>
      </c>
      <c r="C26" s="20">
        <v>1123</v>
      </c>
      <c r="D26" s="22">
        <v>1133</v>
      </c>
      <c r="E26" s="21">
        <v>1080</v>
      </c>
      <c r="F26" s="20">
        <v>891</v>
      </c>
      <c r="G26" s="22">
        <v>900</v>
      </c>
      <c r="H26" s="21">
        <v>867</v>
      </c>
      <c r="I26" s="20">
        <v>99.1</v>
      </c>
      <c r="J26" s="50">
        <v>104</v>
      </c>
      <c r="K26" s="54">
        <v>99</v>
      </c>
      <c r="L26" s="22">
        <v>102.8</v>
      </c>
      <c r="M26" s="54">
        <f t="shared" si="0"/>
        <v>95.467695274831243</v>
      </c>
      <c r="N26" s="50">
        <f t="shared" si="1"/>
        <v>96.616541353383454</v>
      </c>
    </row>
    <row r="27" spans="1:14" x14ac:dyDescent="0.25">
      <c r="A27" s="4" t="s">
        <v>17</v>
      </c>
      <c r="B27" s="6" t="s">
        <v>47</v>
      </c>
      <c r="C27" s="20">
        <v>906</v>
      </c>
      <c r="D27" s="22">
        <v>847</v>
      </c>
      <c r="E27" s="21">
        <v>776</v>
      </c>
      <c r="F27" s="20">
        <v>735</v>
      </c>
      <c r="G27" s="22">
        <v>690</v>
      </c>
      <c r="H27" s="21">
        <v>635</v>
      </c>
      <c r="I27" s="54">
        <v>107</v>
      </c>
      <c r="J27" s="22">
        <v>116.8</v>
      </c>
      <c r="K27" s="20">
        <v>106.5</v>
      </c>
      <c r="L27" s="22">
        <v>115.7</v>
      </c>
      <c r="M27" s="54">
        <f t="shared" si="0"/>
        <v>102.70009643201543</v>
      </c>
      <c r="N27" s="50">
        <f t="shared" si="1"/>
        <v>108.74060150375939</v>
      </c>
    </row>
    <row r="28" spans="1:14" x14ac:dyDescent="0.25">
      <c r="A28" s="8" t="s">
        <v>18</v>
      </c>
      <c r="B28" s="6" t="s">
        <v>48</v>
      </c>
      <c r="C28" s="20">
        <v>850</v>
      </c>
      <c r="D28" s="22">
        <v>807</v>
      </c>
      <c r="E28" s="21">
        <v>801</v>
      </c>
      <c r="F28" s="20">
        <v>688</v>
      </c>
      <c r="G28" s="22">
        <v>655</v>
      </c>
      <c r="H28" s="21">
        <v>651</v>
      </c>
      <c r="I28" s="20">
        <v>105.3</v>
      </c>
      <c r="J28" s="22">
        <v>106.1</v>
      </c>
      <c r="K28" s="54">
        <v>105</v>
      </c>
      <c r="L28" s="22">
        <v>105.7</v>
      </c>
      <c r="M28" s="54">
        <f t="shared" si="0"/>
        <v>101.25361620057861</v>
      </c>
      <c r="N28" s="50">
        <f t="shared" si="1"/>
        <v>99.34210526315789</v>
      </c>
    </row>
  </sheetData>
  <mergeCells count="9">
    <mergeCell ref="A5:A8"/>
    <mergeCell ref="C5:H5"/>
    <mergeCell ref="C6:E6"/>
    <mergeCell ref="F6:H6"/>
    <mergeCell ref="I6:J6"/>
    <mergeCell ref="K6:L6"/>
    <mergeCell ref="B5:B8"/>
    <mergeCell ref="I5:N5"/>
    <mergeCell ref="M6:N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tabSelected="1" zoomScale="80" zoomScaleNormal="80" workbookViewId="0">
      <selection activeCell="C9" sqref="C9:I28"/>
    </sheetView>
  </sheetViews>
  <sheetFormatPr defaultRowHeight="15" x14ac:dyDescent="0.25"/>
  <cols>
    <col min="1" max="1" width="12.85546875" customWidth="1"/>
    <col min="2" max="2" width="54.5703125" bestFit="1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9" x14ac:dyDescent="0.25">
      <c r="A2" s="9" t="s">
        <v>52</v>
      </c>
    </row>
    <row r="3" spans="1:9" x14ac:dyDescent="0.25">
      <c r="A3" s="1">
        <v>2023</v>
      </c>
    </row>
    <row r="5" spans="1:9" x14ac:dyDescent="0.25">
      <c r="A5" s="28" t="s">
        <v>20</v>
      </c>
      <c r="B5" s="34" t="s">
        <v>21</v>
      </c>
      <c r="C5" s="40" t="s">
        <v>22</v>
      </c>
      <c r="D5" s="41"/>
      <c r="E5" s="41"/>
      <c r="F5" s="42"/>
      <c r="G5" s="40" t="s">
        <v>23</v>
      </c>
      <c r="H5" s="41"/>
      <c r="I5" s="42"/>
    </row>
    <row r="6" spans="1:9" ht="60" x14ac:dyDescent="0.25">
      <c r="A6" s="28"/>
      <c r="B6" s="35"/>
      <c r="C6" s="43" t="s">
        <v>24</v>
      </c>
      <c r="D6" s="44"/>
      <c r="E6" s="37" t="s">
        <v>50</v>
      </c>
      <c r="F6" s="39"/>
      <c r="G6" s="19" t="s">
        <v>26</v>
      </c>
      <c r="H6" s="19" t="s">
        <v>27</v>
      </c>
      <c r="I6" s="19" t="s">
        <v>28</v>
      </c>
    </row>
    <row r="7" spans="1:9" x14ac:dyDescent="0.25">
      <c r="A7" s="28"/>
      <c r="B7" s="35"/>
      <c r="C7" s="11" t="s">
        <v>75</v>
      </c>
      <c r="D7" s="11" t="s">
        <v>77</v>
      </c>
      <c r="E7" s="11" t="s">
        <v>75</v>
      </c>
      <c r="F7" s="11" t="s">
        <v>77</v>
      </c>
      <c r="G7" s="10" t="s">
        <v>75</v>
      </c>
      <c r="H7" s="10" t="s">
        <v>75</v>
      </c>
      <c r="I7" s="10" t="s">
        <v>75</v>
      </c>
    </row>
    <row r="8" spans="1:9" x14ac:dyDescent="0.25">
      <c r="A8" s="28"/>
      <c r="B8" s="36"/>
      <c r="C8" s="18" t="s">
        <v>76</v>
      </c>
      <c r="D8" s="18" t="s">
        <v>76</v>
      </c>
      <c r="E8" s="18" t="s">
        <v>76</v>
      </c>
      <c r="F8" s="18" t="s">
        <v>76</v>
      </c>
      <c r="G8" s="18" t="s">
        <v>77</v>
      </c>
      <c r="H8" s="18" t="s">
        <v>77</v>
      </c>
      <c r="I8" s="18" t="s">
        <v>77</v>
      </c>
    </row>
    <row r="9" spans="1:9" x14ac:dyDescent="0.25">
      <c r="A9" s="2"/>
      <c r="B9" s="3" t="s">
        <v>29</v>
      </c>
      <c r="C9" s="20">
        <v>987</v>
      </c>
      <c r="D9" s="22">
        <v>883</v>
      </c>
      <c r="E9" s="20">
        <v>792</v>
      </c>
      <c r="F9" s="22">
        <v>712</v>
      </c>
      <c r="G9" s="20">
        <v>111.8</v>
      </c>
      <c r="H9" s="22">
        <v>111.2</v>
      </c>
      <c r="I9" s="46">
        <f>H9/108.6*100</f>
        <v>102.39410681399632</v>
      </c>
    </row>
    <row r="10" spans="1:9" x14ac:dyDescent="0.25">
      <c r="A10" s="4" t="s">
        <v>1</v>
      </c>
      <c r="B10" s="3" t="s">
        <v>30</v>
      </c>
      <c r="C10" s="20">
        <v>876</v>
      </c>
      <c r="D10" s="22">
        <v>826</v>
      </c>
      <c r="E10" s="20">
        <v>718</v>
      </c>
      <c r="F10" s="22">
        <v>661</v>
      </c>
      <c r="G10" s="20">
        <v>106.1</v>
      </c>
      <c r="H10" s="22">
        <v>108.6</v>
      </c>
      <c r="I10" s="46">
        <f t="shared" ref="I10:I28" si="0">H10/108.6*100</f>
        <v>100</v>
      </c>
    </row>
    <row r="11" spans="1:9" x14ac:dyDescent="0.25">
      <c r="A11" s="4" t="s">
        <v>2</v>
      </c>
      <c r="B11" s="3" t="s">
        <v>31</v>
      </c>
      <c r="C11" s="20">
        <v>1305</v>
      </c>
      <c r="D11" s="22">
        <v>1128</v>
      </c>
      <c r="E11" s="20">
        <v>1043</v>
      </c>
      <c r="F11" s="22">
        <v>890</v>
      </c>
      <c r="G11" s="20">
        <v>115.7</v>
      </c>
      <c r="H11" s="22">
        <v>117.2</v>
      </c>
      <c r="I11" s="46">
        <f t="shared" si="0"/>
        <v>107.91896869244937</v>
      </c>
    </row>
    <row r="12" spans="1:9" x14ac:dyDescent="0.25">
      <c r="A12" s="4" t="s">
        <v>3</v>
      </c>
      <c r="B12" s="3" t="s">
        <v>32</v>
      </c>
      <c r="C12" s="20">
        <v>765</v>
      </c>
      <c r="D12" s="22">
        <v>709</v>
      </c>
      <c r="E12" s="20">
        <v>625</v>
      </c>
      <c r="F12" s="22">
        <v>576</v>
      </c>
      <c r="G12" s="20">
        <v>107.9</v>
      </c>
      <c r="H12" s="22">
        <v>108.5</v>
      </c>
      <c r="I12" s="46">
        <f t="shared" si="0"/>
        <v>99.907918968692456</v>
      </c>
    </row>
    <row r="13" spans="1:9" x14ac:dyDescent="0.25">
      <c r="A13" s="4" t="s">
        <v>4</v>
      </c>
      <c r="B13" s="3" t="s">
        <v>33</v>
      </c>
      <c r="C13" s="20">
        <v>1583</v>
      </c>
      <c r="D13" s="22">
        <v>1441</v>
      </c>
      <c r="E13" s="20">
        <v>1218</v>
      </c>
      <c r="F13" s="22">
        <v>1100</v>
      </c>
      <c r="G13" s="20">
        <v>109.9</v>
      </c>
      <c r="H13" s="22">
        <v>110.7</v>
      </c>
      <c r="I13" s="46">
        <f t="shared" si="0"/>
        <v>101.93370165745857</v>
      </c>
    </row>
    <row r="14" spans="1:9" x14ac:dyDescent="0.25">
      <c r="A14" s="4" t="s">
        <v>5</v>
      </c>
      <c r="B14" s="3" t="s">
        <v>34</v>
      </c>
      <c r="C14" s="20">
        <v>827</v>
      </c>
      <c r="D14" s="22">
        <v>790</v>
      </c>
      <c r="E14" s="20">
        <v>679</v>
      </c>
      <c r="F14" s="22">
        <v>645</v>
      </c>
      <c r="G14" s="20">
        <v>104.7</v>
      </c>
      <c r="H14" s="22">
        <v>105.3</v>
      </c>
      <c r="I14" s="46">
        <f t="shared" si="0"/>
        <v>96.961325966850836</v>
      </c>
    </row>
    <row r="15" spans="1:9" x14ac:dyDescent="0.25">
      <c r="A15" s="4" t="s">
        <v>6</v>
      </c>
      <c r="B15" s="3" t="s">
        <v>35</v>
      </c>
      <c r="C15" s="20">
        <v>925</v>
      </c>
      <c r="D15" s="22">
        <v>822</v>
      </c>
      <c r="E15" s="20">
        <v>745</v>
      </c>
      <c r="F15" s="22">
        <v>659</v>
      </c>
      <c r="G15" s="20">
        <v>112.5</v>
      </c>
      <c r="H15" s="22">
        <v>113.1</v>
      </c>
      <c r="I15" s="46">
        <f t="shared" si="0"/>
        <v>104.14364640883977</v>
      </c>
    </row>
    <row r="16" spans="1:9" x14ac:dyDescent="0.25">
      <c r="A16" s="4" t="s">
        <v>0</v>
      </c>
      <c r="B16" s="3" t="s">
        <v>36</v>
      </c>
      <c r="C16" s="20">
        <v>801</v>
      </c>
      <c r="D16" s="22">
        <v>729</v>
      </c>
      <c r="E16" s="20">
        <v>655</v>
      </c>
      <c r="F16" s="22">
        <v>597</v>
      </c>
      <c r="G16" s="20">
        <v>109.9</v>
      </c>
      <c r="H16" s="22">
        <v>109.7</v>
      </c>
      <c r="I16" s="46">
        <f t="shared" si="0"/>
        <v>101.01289134438306</v>
      </c>
    </row>
    <row r="17" spans="1:9" x14ac:dyDescent="0.25">
      <c r="A17" s="4" t="s">
        <v>7</v>
      </c>
      <c r="B17" s="3" t="s">
        <v>37</v>
      </c>
      <c r="C17" s="20">
        <v>919</v>
      </c>
      <c r="D17" s="22">
        <v>877</v>
      </c>
      <c r="E17" s="20">
        <v>744</v>
      </c>
      <c r="F17" s="22">
        <v>708</v>
      </c>
      <c r="G17" s="20">
        <v>104.8</v>
      </c>
      <c r="H17" s="22">
        <v>105.1</v>
      </c>
      <c r="I17" s="46">
        <f t="shared" si="0"/>
        <v>96.777163904235735</v>
      </c>
    </row>
    <row r="18" spans="1:9" x14ac:dyDescent="0.25">
      <c r="A18" s="4" t="s">
        <v>8</v>
      </c>
      <c r="B18" s="3" t="s">
        <v>38</v>
      </c>
      <c r="C18" s="20">
        <v>898</v>
      </c>
      <c r="D18" s="22">
        <v>799</v>
      </c>
      <c r="E18" s="20">
        <v>724</v>
      </c>
      <c r="F18" s="22">
        <v>652</v>
      </c>
      <c r="G18" s="20">
        <v>112.4</v>
      </c>
      <c r="H18" s="50">
        <v>111</v>
      </c>
      <c r="I18" s="46">
        <f t="shared" si="0"/>
        <v>102.20994475138122</v>
      </c>
    </row>
    <row r="19" spans="1:9" x14ac:dyDescent="0.25">
      <c r="A19" s="4" t="s">
        <v>9</v>
      </c>
      <c r="B19" s="3" t="s">
        <v>39</v>
      </c>
      <c r="C19" s="20">
        <v>1299</v>
      </c>
      <c r="D19" s="22">
        <v>1122</v>
      </c>
      <c r="E19" s="20">
        <v>1017</v>
      </c>
      <c r="F19" s="22">
        <v>880</v>
      </c>
      <c r="G19" s="20">
        <v>115.8</v>
      </c>
      <c r="H19" s="22">
        <v>115.6</v>
      </c>
      <c r="I19" s="46">
        <f t="shared" si="0"/>
        <v>106.44567219152854</v>
      </c>
    </row>
    <row r="20" spans="1:9" x14ac:dyDescent="0.25">
      <c r="A20" s="4" t="s">
        <v>10</v>
      </c>
      <c r="B20" s="3" t="s">
        <v>40</v>
      </c>
      <c r="C20" s="20">
        <v>1646</v>
      </c>
      <c r="D20" s="22">
        <v>1535</v>
      </c>
      <c r="E20" s="20">
        <v>1257</v>
      </c>
      <c r="F20" s="22">
        <v>1177</v>
      </c>
      <c r="G20" s="20">
        <v>107.2</v>
      </c>
      <c r="H20" s="22">
        <v>106.8</v>
      </c>
      <c r="I20" s="46">
        <f t="shared" si="0"/>
        <v>98.342541436464089</v>
      </c>
    </row>
    <row r="21" spans="1:9" x14ac:dyDescent="0.25">
      <c r="A21" s="4" t="s">
        <v>11</v>
      </c>
      <c r="B21" s="3" t="s">
        <v>41</v>
      </c>
      <c r="C21" s="20">
        <v>1228</v>
      </c>
      <c r="D21" s="22">
        <v>1113</v>
      </c>
      <c r="E21" s="20">
        <v>960</v>
      </c>
      <c r="F21" s="22">
        <v>881</v>
      </c>
      <c r="G21" s="20">
        <v>110.3</v>
      </c>
      <c r="H21" s="50">
        <v>109</v>
      </c>
      <c r="I21" s="46">
        <f t="shared" si="0"/>
        <v>100.3683241252302</v>
      </c>
    </row>
    <row r="22" spans="1:9" x14ac:dyDescent="0.25">
      <c r="A22" s="4" t="s">
        <v>12</v>
      </c>
      <c r="B22" s="3" t="s">
        <v>42</v>
      </c>
      <c r="C22" s="20">
        <v>871</v>
      </c>
      <c r="D22" s="22">
        <v>809</v>
      </c>
      <c r="E22" s="20">
        <v>704</v>
      </c>
      <c r="F22" s="22">
        <v>656</v>
      </c>
      <c r="G22" s="20">
        <v>107.7</v>
      </c>
      <c r="H22" s="22">
        <v>107.3</v>
      </c>
      <c r="I22" s="46">
        <f t="shared" si="0"/>
        <v>98.802946593001835</v>
      </c>
    </row>
    <row r="23" spans="1:9" x14ac:dyDescent="0.25">
      <c r="A23" s="4" t="s">
        <v>13</v>
      </c>
      <c r="B23" s="3" t="s">
        <v>43</v>
      </c>
      <c r="C23" s="20">
        <v>777</v>
      </c>
      <c r="D23" s="22">
        <v>705</v>
      </c>
      <c r="E23" s="20">
        <v>636</v>
      </c>
      <c r="F23" s="22">
        <v>577</v>
      </c>
      <c r="G23" s="20">
        <v>110.2</v>
      </c>
      <c r="H23" s="22">
        <v>110.2</v>
      </c>
      <c r="I23" s="46">
        <f t="shared" si="0"/>
        <v>101.47329650092082</v>
      </c>
    </row>
    <row r="24" spans="1:9" x14ac:dyDescent="0.25">
      <c r="A24" s="4" t="s">
        <v>14</v>
      </c>
      <c r="B24" s="5" t="s">
        <v>44</v>
      </c>
      <c r="C24" s="20">
        <v>1117</v>
      </c>
      <c r="D24" s="22">
        <v>916</v>
      </c>
      <c r="E24" s="20">
        <v>895</v>
      </c>
      <c r="F24" s="22">
        <v>743</v>
      </c>
      <c r="G24" s="20">
        <v>121.9</v>
      </c>
      <c r="H24" s="22">
        <v>120.5</v>
      </c>
      <c r="I24" s="46">
        <f t="shared" si="0"/>
        <v>110.95764272559853</v>
      </c>
    </row>
    <row r="25" spans="1:9" x14ac:dyDescent="0.25">
      <c r="A25" s="4" t="s">
        <v>15</v>
      </c>
      <c r="B25" s="6" t="s">
        <v>45</v>
      </c>
      <c r="C25" s="20">
        <v>996</v>
      </c>
      <c r="D25" s="22">
        <v>853</v>
      </c>
      <c r="E25" s="20">
        <v>802</v>
      </c>
      <c r="F25" s="22">
        <v>697</v>
      </c>
      <c r="G25" s="20">
        <v>116.8</v>
      </c>
      <c r="H25" s="22">
        <v>115.1</v>
      </c>
      <c r="I25" s="46">
        <f t="shared" si="0"/>
        <v>105.98526703499078</v>
      </c>
    </row>
    <row r="26" spans="1:9" x14ac:dyDescent="0.25">
      <c r="A26" s="4" t="s">
        <v>16</v>
      </c>
      <c r="B26" s="7" t="s">
        <v>46</v>
      </c>
      <c r="C26" s="20">
        <v>1128</v>
      </c>
      <c r="D26" s="22">
        <v>1066</v>
      </c>
      <c r="E26" s="20">
        <v>896</v>
      </c>
      <c r="F26" s="22">
        <v>852</v>
      </c>
      <c r="G26" s="20">
        <v>105.8</v>
      </c>
      <c r="H26" s="22">
        <v>105.2</v>
      </c>
      <c r="I26" s="46">
        <f t="shared" si="0"/>
        <v>96.869244935543293</v>
      </c>
    </row>
    <row r="27" spans="1:9" x14ac:dyDescent="0.25">
      <c r="A27" s="4" t="s">
        <v>17</v>
      </c>
      <c r="B27" s="6" t="s">
        <v>47</v>
      </c>
      <c r="C27" s="20">
        <v>877</v>
      </c>
      <c r="D27" s="22">
        <v>772</v>
      </c>
      <c r="E27" s="20">
        <v>713</v>
      </c>
      <c r="F27" s="22">
        <v>630</v>
      </c>
      <c r="G27" s="20">
        <v>113.6</v>
      </c>
      <c r="H27" s="22">
        <v>113.2</v>
      </c>
      <c r="I27" s="46">
        <f t="shared" si="0"/>
        <v>104.23572744014733</v>
      </c>
    </row>
    <row r="28" spans="1:9" x14ac:dyDescent="0.25">
      <c r="A28" s="8" t="s">
        <v>18</v>
      </c>
      <c r="B28" s="6" t="s">
        <v>48</v>
      </c>
      <c r="C28" s="20">
        <v>829</v>
      </c>
      <c r="D28" s="22">
        <v>801</v>
      </c>
      <c r="E28" s="20">
        <v>671</v>
      </c>
      <c r="F28" s="22">
        <v>651</v>
      </c>
      <c r="G28" s="20">
        <v>103.5</v>
      </c>
      <c r="H28" s="22">
        <v>103.1</v>
      </c>
      <c r="I28" s="46">
        <f t="shared" si="0"/>
        <v>94.935543278084708</v>
      </c>
    </row>
  </sheetData>
  <mergeCells count="6">
    <mergeCell ref="A5:A8"/>
    <mergeCell ref="C5:F5"/>
    <mergeCell ref="G5:I5"/>
    <mergeCell ref="C6:D6"/>
    <mergeCell ref="E6:F6"/>
    <mergeCell ref="B5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data</vt:lpstr>
      <vt:lpstr>Quarterly data</vt:lpstr>
      <vt:lpstr>Semi-annual data</vt:lpstr>
      <vt:lpstr>Annual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Maja Glendza</cp:lastModifiedBy>
  <dcterms:created xsi:type="dcterms:W3CDTF">2022-05-19T06:47:06Z</dcterms:created>
  <dcterms:modified xsi:type="dcterms:W3CDTF">2024-01-29T11:52:02Z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