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kg">'Tabela 2'!$C$5</definedName>
    <definedName name="kuff">'Tabela 2'!$E$5</definedName>
    <definedName name="kuguf">'Tabela 2'!$G$5</definedName>
    <definedName name="polje">'Tabela 2'!$G$1</definedName>
    <definedName name="yfyfyuf">'Tabela 2'!$I$5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C6" i="4"/>
  <c r="G7" i="4" l="1"/>
  <c r="G8" i="4"/>
  <c r="G9" i="4"/>
  <c r="G10" i="4"/>
  <c r="G12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53" i="4"/>
  <c r="G54" i="4"/>
  <c r="G56" i="4"/>
  <c r="G57" i="4"/>
  <c r="G58" i="4"/>
  <c r="G59" i="4"/>
  <c r="G60" i="4"/>
  <c r="G61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E6" i="4" l="1"/>
  <c r="F6" i="4"/>
  <c r="B6" i="4"/>
  <c r="D6" i="4" s="1"/>
  <c r="G6" i="4" l="1"/>
</calcChain>
</file>

<file path=xl/sharedStrings.xml><?xml version="1.0" encoding="utf-8"?>
<sst xmlns="http://schemas.openxmlformats.org/spreadsheetml/2006/main" count="249" uniqueCount="187">
  <si>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</si>
  <si>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</si>
  <si>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</si>
  <si>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</si>
  <si>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</si>
  <si>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</si>
  <si>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</si>
  <si>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</si>
  <si>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</si>
  <si>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</si>
  <si>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</si>
  <si>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</si>
  <si>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</si>
  <si>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</si>
  <si>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</si>
  <si>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</si>
  <si>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</si>
  <si>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</si>
  <si>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</si>
  <si>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</si>
  <si>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</si>
  <si>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</si>
  <si>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</si>
  <si>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</si>
  <si>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</si>
  <si>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</si>
  <si>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</si>
  <si>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</si>
  <si>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</si>
  <si>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</si>
  <si>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</si>
  <si>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</si>
  <si>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</si>
  <si>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</si>
  <si>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</si>
  <si>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</si>
  <si>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</si>
  <si>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</si>
  <si>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</si>
  <si>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</si>
  <si>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</si>
  <si>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</si>
  <si>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</si>
  <si>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</si>
  <si>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</si>
  <si>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</si>
  <si>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</si>
  <si>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</si>
  <si>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</si>
  <si>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</si>
  <si>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</si>
  <si>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</si>
  <si>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</si>
  <si>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</si>
  <si>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</si>
  <si>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</si>
  <si>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</si>
  <si>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</si>
  <si>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</si>
  <si>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</si>
  <si>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</si>
  <si>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</si>
  <si>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</si>
  <si>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</si>
  <si>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</si>
  <si>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</si>
  <si>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</si>
  <si>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</si>
  <si>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</si>
  <si>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</si>
  <si>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</si>
  <si>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</si>
  <si>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</si>
  <si>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</si>
  <si>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</si>
  <si>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</si>
  <si>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</si>
  <si>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</si>
  <si>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</si>
  <si>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</si>
  <si>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</si>
  <si>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</si>
  <si>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</si>
  <si>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</si>
  <si>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</si>
  <si>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</si>
  <si>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</si>
  <si>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</si>
  <si>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</si>
  <si>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</si>
  <si>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</si>
  <si>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</si>
  <si>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</si>
  <si>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</si>
  <si>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</si>
  <si>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</si>
  <si>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</si>
  <si>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</si>
  <si>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</si>
  <si>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</si>
  <si>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</si>
  <si>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</si>
  <si>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</si>
  <si>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</si>
  <si>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</si>
  <si>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</si>
  <si>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</si>
  <si>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</si>
  <si>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</si>
  <si>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</si>
  <si>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</si>
  <si>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</si>
  <si>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</si>
  <si>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</si>
  <si>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</si>
  <si>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</si>
  <si>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</si>
  <si>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</si>
  <si>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</si>
  <si>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</si>
  <si>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</si>
  <si>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</si>
  <si>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</si>
  <si>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</si>
  <si>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</si>
  <si>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</si>
  <si>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</si>
  <si>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</si>
  <si>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</si>
  <si>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</si>
  <si>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</si>
  <si>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</si>
  <si>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</si>
  <si>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</si>
  <si>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</si>
  <si>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</si>
  <si>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</si>
  <si>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</si>
  <si>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</si>
  <si>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</si>
  <si>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</si>
  <si>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</si>
  <si>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</si>
  <si>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</si>
  <si>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</si>
  <si>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</si>
  <si>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</si>
  <si>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</si>
  <si>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</si>
  <si>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</si>
  <si>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</si>
  <si>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</si>
  <si>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</si>
  <si>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</si>
  <si>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</si>
  <si>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</si>
  <si>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</si>
  <si>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</si>
  <si>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</si>
  <si>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</si>
  <si>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</si>
  <si>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</si>
  <si>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</si>
  <si>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</si>
  <si>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</si>
  <si>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</si>
  <si>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</si>
  <si>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</si>
  <si>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</si>
  <si>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</si>
  <si>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</si>
  <si>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</si>
  <si>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</si>
  <si>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</si>
  <si>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</si>
  <si>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</si>
  <si>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</si>
  <si>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</si>
  <si>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</si>
  <si>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</si>
  <si>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</si>
  <si>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</si>
  <si>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</si>
  <si>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Jan -Feb 2020</t>
  </si>
  <si>
    <t>Jan - Feb 2021</t>
  </si>
  <si>
    <t>Jan - Feb 2020</t>
  </si>
  <si>
    <t>Ujedinjeno Kraljevstvo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</si>
</sst>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0" xfId="0"/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3" fontId="7" fillId="0" borderId="0" xfId="0" applyNumberFormat="1" applyFont="1" applyBorder="1" applyAlignment="1"/>
    <xf numFmtId="0" fontId="8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3" fontId="7" fillId="2" borderId="3" xfId="0" applyNumberFormat="1" applyFont="1" applyFill="1" applyBorder="1" applyAlignment="1"/>
    <xf numFmtId="0" fontId="8" fillId="2" borderId="3" xfId="0" applyFont="1" applyFill="1" applyBorder="1" applyAlignment="1">
      <alignment horizontal="left" vertical="center" indent="2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165" fontId="8" fillId="0" borderId="3" xfId="1" applyNumberFormat="1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0" fontId="3" fillId="0" borderId="0" xfId="2"/>
    <xf numFmtId="3" fontId="0" fillId="0" borderId="3" xfId="0" applyNumberFormat="1" applyBorder="1"/>
    <xf numFmtId="3" fontId="3" fillId="0" borderId="3" xfId="2" applyNumberFormat="1" applyBorder="1"/>
    <xf numFmtId="3" fontId="12" fillId="0" borderId="3" xfId="2" applyNumberFormat="1" applyFont="1" applyBorder="1"/>
    <xf numFmtId="169" fontId="7" fillId="2" borderId="3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49" fontId="11" fillId="0" borderId="2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169" fontId="8" fillId="2" borderId="3" xfId="1" applyNumberFormat="1" applyFont="1" applyFill="1" applyBorder="1" applyAlignment="1">
      <alignment horizontal="right"/>
    </xf>
    <xf numFmtId="1" fontId="3" fillId="0" borderId="0" xfId="2" applyNumberFormat="1"/>
    <xf numFmtId="0" fontId="0" fillId="0" borderId="0" xfId="0" applyFill="1"/>
    <xf numFmtId="165" fontId="7" fillId="0" borderId="11" xfId="1" applyNumberFormat="1" applyFont="1" applyFill="1" applyBorder="1" applyAlignment="1"/>
    <xf numFmtId="0" fontId="2" fillId="0" borderId="0" xfId="4"/>
    <xf numFmtId="168" fontId="2" fillId="0" borderId="0" xfId="5" applyNumberFormat="1" applyFont="1"/>
    <xf numFmtId="168" fontId="0" fillId="0" borderId="0" xfId="5" applyNumberFormat="1" applyFont="1"/>
    <xf numFmtId="3" fontId="0" fillId="0" borderId="0" xfId="5" applyNumberFormat="1" applyFont="1"/>
    <xf numFmtId="168" fontId="0" fillId="0" borderId="0" xfId="1" applyNumberFormat="1" applyFont="1"/>
    <xf numFmtId="165" fontId="0" fillId="0" borderId="0" xfId="5" applyNumberFormat="1" applyFont="1"/>
    <xf numFmtId="168" fontId="0" fillId="0" borderId="3" xfId="5" applyNumberFormat="1" applyFont="1" applyBorder="1"/>
    <xf numFmtId="165" fontId="0" fillId="0" borderId="3" xfId="5" applyNumberFormat="1" applyFont="1" applyBorder="1"/>
    <xf numFmtId="168" fontId="0" fillId="0" borderId="3" xfId="1" applyNumberFormat="1" applyFont="1" applyBorder="1"/>
    <xf numFmtId="3" fontId="0" fillId="0" borderId="3" xfId="5" applyNumberFormat="1" applyFont="1" applyBorder="1"/>
    <xf numFmtId="3" fontId="13" fillId="0" borderId="3" xfId="5" applyNumberFormat="1" applyFont="1" applyBorder="1"/>
    <xf numFmtId="3" fontId="2" fillId="0" borderId="3" xfId="2" applyNumberFormat="1" applyFont="1" applyBorder="1"/>
    <xf numFmtId="166" fontId="12" fillId="0" borderId="3" xfId="2" applyNumberFormat="1" applyFont="1" applyBorder="1"/>
    <xf numFmtId="166" fontId="3" fillId="0" borderId="3" xfId="2" applyNumberFormat="1" applyBorder="1"/>
    <xf numFmtId="166" fontId="3" fillId="0" borderId="3" xfId="2" applyNumberFormat="1" applyBorder="1" applyAlignment="1">
      <alignment horizontal="right"/>
    </xf>
    <xf numFmtId="164" fontId="2" fillId="0" borderId="0" xfId="4" applyNumberFormat="1"/>
    <xf numFmtId="165" fontId="2" fillId="0" borderId="0" xfId="5" applyNumberFormat="1" applyFont="1"/>
    <xf numFmtId="166" fontId="7" fillId="2" borderId="3" xfId="0" applyNumberFormat="1" applyFont="1" applyFill="1" applyBorder="1" applyAlignment="1"/>
    <xf numFmtId="166" fontId="8" fillId="2" borderId="3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/>
    <xf numFmtId="0" fontId="7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164" fontId="3" fillId="0" borderId="0" xfId="2" applyNumberFormat="1"/>
    <xf numFmtId="166" fontId="2" fillId="0" borderId="0" xfId="4" applyNumberFormat="1"/>
    <xf numFmtId="165" fontId="2" fillId="0" borderId="0" xfId="4" applyNumberFormat="1"/>
    <xf numFmtId="168" fontId="0" fillId="0" borderId="3" xfId="5" applyNumberFormat="1" applyFont="1" applyBorder="1" applyAlignment="1"/>
    <xf numFmtId="165" fontId="0" fillId="0" borderId="3" xfId="5" applyNumberFormat="1" applyFont="1" applyBorder="1" applyAlignment="1"/>
    <xf numFmtId="3" fontId="0" fillId="0" borderId="3" xfId="0" applyNumberFormat="1" applyBorder="1" applyAlignment="1"/>
    <xf numFmtId="43" fontId="0" fillId="0" borderId="0" xfId="0" applyNumberFormat="1"/>
    <xf numFmtId="168" fontId="0" fillId="0" borderId="0" xfId="0" applyNumberFormat="1"/>
    <xf numFmtId="4" fontId="0" fillId="0" borderId="0" xfId="0" applyNumberFormat="1"/>
    <xf numFmtId="0" fontId="14" fillId="0" borderId="1" xfId="0" applyFont="1" applyBorder="1" applyAlignment="1">
      <alignment vertical="center"/>
    </xf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3" fontId="1" fillId="0" borderId="3" xfId="2" applyNumberFormat="1" applyFont="1" applyBorder="1"/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0" sqref="H20"/>
    </sheetView>
  </sheetViews>
  <sheetFormatPr defaultRowHeight="15" x14ac:dyDescent="0.25"/>
  <cols>
    <col min="1" max="1" width="17.140625" customWidth="1"/>
    <col min="2" max="2" width="17.28515625" customWidth="1"/>
    <col min="3" max="3" width="16.140625" customWidth="1"/>
    <col min="4" max="4" width="24.28515625" customWidth="1"/>
    <col min="5" max="5" width="18.85546875" customWidth="1"/>
  </cols>
  <sheetData>
    <row r="1" spans="1:8" x14ac:dyDescent="0.25">
      <c r="A1" s="1" t="s">
        <v>0</v>
      </c>
      <c r="B1" s="1"/>
      <c r="C1" s="1"/>
      <c r="D1" s="1"/>
      <c r="E1" s="1"/>
    </row>
    <row r="2" spans="1:8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8" x14ac:dyDescent="0.25">
      <c r="A3" s="5">
        <v>2020</v>
      </c>
      <c r="B3" s="6"/>
      <c r="C3" s="7"/>
      <c r="D3" s="7"/>
      <c r="E3" s="8"/>
      <c r="H3" s="30"/>
    </row>
    <row r="4" spans="1:8" x14ac:dyDescent="0.25">
      <c r="A4" s="9" t="s">
        <v>6</v>
      </c>
      <c r="B4" s="10">
        <v>138803.23222000001</v>
      </c>
      <c r="C4" s="10">
        <v>31232.851589999998</v>
      </c>
      <c r="D4" s="10">
        <v>170036.08381000001</v>
      </c>
      <c r="E4" s="10">
        <v>-107570.38063</v>
      </c>
      <c r="G4" s="30"/>
      <c r="H4" s="30"/>
    </row>
    <row r="5" spans="1:8" x14ac:dyDescent="0.25">
      <c r="A5" s="9" t="s">
        <v>7</v>
      </c>
      <c r="B5" s="10">
        <v>191249.54016</v>
      </c>
      <c r="C5" s="10">
        <v>29939.06192</v>
      </c>
      <c r="D5" s="10">
        <v>221188.60208000001</v>
      </c>
      <c r="E5" s="10">
        <v>-161310.47824</v>
      </c>
      <c r="G5" s="30"/>
      <c r="H5" s="30"/>
    </row>
    <row r="6" spans="1:8" x14ac:dyDescent="0.25">
      <c r="A6" s="9" t="s">
        <v>8</v>
      </c>
      <c r="B6" s="10">
        <v>205152.43986000001</v>
      </c>
      <c r="C6" s="10">
        <v>27418.989020000001</v>
      </c>
      <c r="D6" s="10">
        <v>232571.42888000002</v>
      </c>
      <c r="E6" s="10">
        <v>-177733.45084</v>
      </c>
      <c r="G6" s="30"/>
      <c r="H6" s="30"/>
    </row>
    <row r="7" spans="1:8" x14ac:dyDescent="0.25">
      <c r="A7" s="9" t="s">
        <v>9</v>
      </c>
      <c r="B7" s="10">
        <v>151433.72205000001</v>
      </c>
      <c r="C7" s="10">
        <v>25693.27735</v>
      </c>
      <c r="D7" s="10">
        <v>177126.9994</v>
      </c>
      <c r="E7" s="10">
        <v>-125740.44470000001</v>
      </c>
      <c r="G7" s="30"/>
      <c r="H7" s="46"/>
    </row>
    <row r="8" spans="1:8" x14ac:dyDescent="0.25">
      <c r="A8" s="9" t="s">
        <v>10</v>
      </c>
      <c r="B8" s="10">
        <v>160528.82389</v>
      </c>
      <c r="C8" s="10">
        <v>18792.024559999998</v>
      </c>
      <c r="D8" s="10">
        <v>179320.84844999999</v>
      </c>
      <c r="E8" s="10">
        <v>-141736.79933000001</v>
      </c>
      <c r="G8" s="30"/>
      <c r="H8" s="30"/>
    </row>
    <row r="9" spans="1:8" x14ac:dyDescent="0.25">
      <c r="A9" s="9" t="s">
        <v>11</v>
      </c>
      <c r="B9" s="10">
        <v>192535.44865999999</v>
      </c>
      <c r="C9" s="10">
        <v>34786.394220000002</v>
      </c>
      <c r="D9" s="10">
        <v>227321.84288000001</v>
      </c>
      <c r="E9" s="10">
        <v>-157749.05443999998</v>
      </c>
      <c r="G9" s="30"/>
      <c r="H9" s="46"/>
    </row>
    <row r="10" spans="1:8" x14ac:dyDescent="0.25">
      <c r="A10" s="9" t="s">
        <v>12</v>
      </c>
      <c r="B10" s="10">
        <v>180506.25212000002</v>
      </c>
      <c r="C10" s="10">
        <v>32112.844430000001</v>
      </c>
      <c r="D10" s="10">
        <v>212619.09655000002</v>
      </c>
      <c r="E10" s="10">
        <v>-148393.40769000002</v>
      </c>
      <c r="G10" s="30"/>
      <c r="H10" s="95"/>
    </row>
    <row r="11" spans="1:8" x14ac:dyDescent="0.25">
      <c r="A11" s="9" t="s">
        <v>13</v>
      </c>
      <c r="B11" s="10">
        <v>164875.06156999999</v>
      </c>
      <c r="C11" s="10">
        <v>30739.49684</v>
      </c>
      <c r="D11" s="10">
        <v>195614.55841</v>
      </c>
      <c r="E11" s="10">
        <v>-134135.56472999998</v>
      </c>
      <c r="G11" s="30"/>
      <c r="H11" s="30"/>
    </row>
    <row r="12" spans="1:8" x14ac:dyDescent="0.25">
      <c r="A12" s="9" t="s">
        <v>14</v>
      </c>
      <c r="B12" s="10">
        <v>179621.19062000001</v>
      </c>
      <c r="C12" s="10">
        <v>23838.380530000002</v>
      </c>
      <c r="D12" s="10">
        <v>203459.57115</v>
      </c>
      <c r="E12" s="10">
        <v>-155782.81009000001</v>
      </c>
      <c r="G12" s="30"/>
      <c r="H12" s="30"/>
    </row>
    <row r="13" spans="1:8" x14ac:dyDescent="0.25">
      <c r="A13" s="12" t="s">
        <v>15</v>
      </c>
      <c r="B13" s="10">
        <v>187045.95963999999</v>
      </c>
      <c r="C13" s="10">
        <v>31894.377639999999</v>
      </c>
      <c r="D13" s="10">
        <v>218940.33727999998</v>
      </c>
      <c r="E13" s="10">
        <v>-155151.58199999999</v>
      </c>
      <c r="G13" s="30"/>
      <c r="H13" s="30"/>
    </row>
    <row r="14" spans="1:8" x14ac:dyDescent="0.25">
      <c r="A14" s="12" t="s">
        <v>16</v>
      </c>
      <c r="B14" s="10">
        <v>171607.50646</v>
      </c>
      <c r="C14" s="10">
        <v>37892.822100000005</v>
      </c>
      <c r="D14" s="10">
        <v>209500.32855999999</v>
      </c>
      <c r="E14" s="10">
        <v>-133714.68436000001</v>
      </c>
      <c r="G14" s="30"/>
      <c r="H14" s="30"/>
    </row>
    <row r="15" spans="1:8" x14ac:dyDescent="0.25">
      <c r="A15" s="12" t="s">
        <v>17</v>
      </c>
      <c r="B15" s="10">
        <v>180313.64140999998</v>
      </c>
      <c r="C15" s="10">
        <v>41608.957929999997</v>
      </c>
      <c r="D15" s="10">
        <v>221922.59933999999</v>
      </c>
      <c r="E15" s="10">
        <v>-138704.68347999998</v>
      </c>
      <c r="G15" s="30"/>
      <c r="H15" s="30"/>
    </row>
    <row r="16" spans="1:8" x14ac:dyDescent="0.25">
      <c r="A16" s="5">
        <v>2021</v>
      </c>
      <c r="B16" s="6"/>
      <c r="C16" s="7"/>
      <c r="D16" s="11"/>
      <c r="E16" s="11"/>
      <c r="G16" s="46"/>
      <c r="H16" s="30"/>
    </row>
    <row r="17" spans="1:8" x14ac:dyDescent="0.25">
      <c r="A17" s="9" t="s">
        <v>6</v>
      </c>
      <c r="B17" s="10">
        <v>104039.07342</v>
      </c>
      <c r="C17" s="10">
        <v>25318.068309999999</v>
      </c>
      <c r="D17" s="10">
        <v>129357.14173</v>
      </c>
      <c r="E17" s="10">
        <v>-78721.005109999998</v>
      </c>
      <c r="G17" s="30"/>
      <c r="H17" s="30"/>
    </row>
    <row r="18" spans="1:8" s="15" customFormat="1" x14ac:dyDescent="0.25">
      <c r="A18" s="9" t="s">
        <v>7</v>
      </c>
      <c r="B18" s="10">
        <v>148895.83018000002</v>
      </c>
      <c r="C18" s="10">
        <v>34898.108289999996</v>
      </c>
      <c r="D18" s="10">
        <v>183793.93847000002</v>
      </c>
      <c r="E18" s="10">
        <v>-113997.72189000002</v>
      </c>
      <c r="G18" s="46"/>
      <c r="H18" s="30"/>
    </row>
    <row r="19" spans="1:8" x14ac:dyDescent="0.25">
      <c r="B19" s="30"/>
      <c r="C19" s="30"/>
      <c r="D19" s="30"/>
      <c r="H19" s="46"/>
    </row>
    <row r="20" spans="1:8" x14ac:dyDescent="0.25">
      <c r="A20" s="13" t="s">
        <v>18</v>
      </c>
      <c r="B20" s="46"/>
      <c r="C20" s="46"/>
      <c r="D20" s="30"/>
      <c r="E20" s="29"/>
      <c r="G20" s="46"/>
    </row>
    <row r="21" spans="1:8" x14ac:dyDescent="0.25">
      <c r="B21" s="46"/>
      <c r="C21" s="46"/>
      <c r="D21" s="46"/>
      <c r="E21" s="46"/>
      <c r="G21" s="46"/>
    </row>
    <row r="22" spans="1:8" x14ac:dyDescent="0.25">
      <c r="B22" s="46"/>
      <c r="C22" s="46"/>
      <c r="D22" s="46"/>
      <c r="E22" s="46"/>
    </row>
    <row r="23" spans="1:8" x14ac:dyDescent="0.25">
      <c r="A23" s="63"/>
      <c r="B23" s="88"/>
      <c r="C23" s="88"/>
      <c r="D23" s="88"/>
      <c r="E23" s="78"/>
      <c r="G23" s="29"/>
    </row>
    <row r="24" spans="1:8" x14ac:dyDescent="0.25">
      <c r="A24" s="63"/>
      <c r="B24" s="78"/>
      <c r="C24" s="63"/>
      <c r="D24" s="89"/>
      <c r="E24" s="89"/>
    </row>
    <row r="25" spans="1:8" x14ac:dyDescent="0.25">
      <c r="A25" s="63"/>
      <c r="B25" s="79"/>
      <c r="C25" s="79"/>
      <c r="D25" s="79"/>
      <c r="E25" s="79"/>
      <c r="G25" s="46"/>
    </row>
    <row r="26" spans="1:8" x14ac:dyDescent="0.25">
      <c r="A26" s="63"/>
      <c r="B26" s="64"/>
      <c r="C26" s="64"/>
      <c r="D26" s="64"/>
      <c r="E26" s="64"/>
    </row>
    <row r="27" spans="1:8" x14ac:dyDescent="0.25">
      <c r="A27" s="63"/>
      <c r="B27" s="64"/>
      <c r="C27" s="64"/>
      <c r="D27" s="64"/>
      <c r="E27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C20" sqref="C20"/>
    </sheetView>
  </sheetViews>
  <sheetFormatPr defaultRowHeight="15" x14ac:dyDescent="0.25"/>
  <cols>
    <col min="1" max="1" width="16.28515625" customWidth="1"/>
    <col min="2" max="11" width="13.140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100" t="s">
        <v>2</v>
      </c>
      <c r="C2" s="101"/>
      <c r="D2" s="101"/>
      <c r="E2" s="102"/>
      <c r="F2" s="100" t="s">
        <v>3</v>
      </c>
      <c r="G2" s="101"/>
      <c r="H2" s="101"/>
      <c r="I2" s="102"/>
      <c r="J2" s="103" t="s">
        <v>5</v>
      </c>
      <c r="K2" s="104"/>
    </row>
    <row r="3" spans="1:15" x14ac:dyDescent="0.25">
      <c r="A3" s="20" t="s">
        <v>21</v>
      </c>
      <c r="B3" s="105" t="s">
        <v>183</v>
      </c>
      <c r="C3" s="106"/>
      <c r="D3" s="105" t="s">
        <v>184</v>
      </c>
      <c r="E3" s="106"/>
      <c r="F3" s="105" t="s">
        <v>185</v>
      </c>
      <c r="G3" s="106"/>
      <c r="H3" s="105" t="s">
        <v>184</v>
      </c>
      <c r="I3" s="106"/>
      <c r="J3" s="21" t="s">
        <v>185</v>
      </c>
      <c r="K3" s="21" t="s">
        <v>184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5" x14ac:dyDescent="0.25">
      <c r="A5" s="26" t="s">
        <v>24</v>
      </c>
      <c r="B5" s="45">
        <v>100</v>
      </c>
      <c r="C5" s="69">
        <v>330052.77237999998</v>
      </c>
      <c r="D5" s="45">
        <v>100</v>
      </c>
      <c r="E5" s="69">
        <v>252934.90359999999</v>
      </c>
      <c r="F5" s="45">
        <v>100</v>
      </c>
      <c r="G5" s="69">
        <v>61171.913509999998</v>
      </c>
      <c r="H5" s="45">
        <v>100</v>
      </c>
      <c r="I5" s="69">
        <v>60216.176599999999</v>
      </c>
      <c r="J5" s="50">
        <v>-268880.85887</v>
      </c>
      <c r="K5" s="50">
        <v>-192718.72699999998</v>
      </c>
      <c r="M5" s="30"/>
      <c r="N5" s="30"/>
      <c r="O5" s="30"/>
    </row>
    <row r="6" spans="1:15" x14ac:dyDescent="0.25">
      <c r="A6" s="26" t="s">
        <v>25</v>
      </c>
      <c r="B6" s="27">
        <v>81.837959436685409</v>
      </c>
      <c r="C6" s="69">
        <v>270108.45397999999</v>
      </c>
      <c r="D6" s="70">
        <v>79.313242769077448</v>
      </c>
      <c r="E6" s="69">
        <v>200610.87414</v>
      </c>
      <c r="F6" s="70">
        <v>90.866720510407646</v>
      </c>
      <c r="G6" s="69">
        <v>55584.911679999997</v>
      </c>
      <c r="H6" s="70">
        <v>95.490777107890963</v>
      </c>
      <c r="I6" s="69">
        <v>57500.894979999997</v>
      </c>
      <c r="J6" s="50">
        <v>-214523.5423</v>
      </c>
      <c r="K6" s="50">
        <v>-143109.97915999999</v>
      </c>
      <c r="M6" s="94"/>
      <c r="N6" s="30"/>
      <c r="O6" s="30"/>
    </row>
    <row r="7" spans="1:15" x14ac:dyDescent="0.25">
      <c r="A7" s="26" t="s">
        <v>180</v>
      </c>
      <c r="B7" s="27">
        <v>47.363092484501323</v>
      </c>
      <c r="C7" s="71">
        <v>156323.19983000003</v>
      </c>
      <c r="D7" s="70">
        <v>43.345542939926617</v>
      </c>
      <c r="E7" s="71">
        <v>109636.00725</v>
      </c>
      <c r="F7" s="70">
        <v>46.049712333087356</v>
      </c>
      <c r="G7" s="72">
        <v>28169.4902</v>
      </c>
      <c r="H7" s="70">
        <v>41.209063346609085</v>
      </c>
      <c r="I7" s="71">
        <v>24814.522359999999</v>
      </c>
      <c r="J7" s="50">
        <v>-128153.70963000003</v>
      </c>
      <c r="K7" s="50">
        <v>-84821.484889999992</v>
      </c>
      <c r="M7" s="94"/>
      <c r="N7" s="30"/>
      <c r="O7" s="30"/>
    </row>
    <row r="8" spans="1:15" x14ac:dyDescent="0.25">
      <c r="A8" s="26" t="s">
        <v>26</v>
      </c>
      <c r="B8" s="27">
        <v>25.512466740637656</v>
      </c>
      <c r="C8" s="69">
        <v>84204.603780000005</v>
      </c>
      <c r="D8" s="70">
        <v>27.708703442066192</v>
      </c>
      <c r="E8" s="69">
        <v>70084.982340000002</v>
      </c>
      <c r="F8" s="70">
        <v>36.73126165380927</v>
      </c>
      <c r="G8" s="69">
        <v>22469.215609999999</v>
      </c>
      <c r="H8" s="70">
        <v>42.195608862353446</v>
      </c>
      <c r="I8" s="69">
        <v>25408.582350000001</v>
      </c>
      <c r="J8" s="50">
        <v>-61735.388170000006</v>
      </c>
      <c r="K8" s="50">
        <v>-44676.399990000005</v>
      </c>
      <c r="M8" s="94"/>
      <c r="N8" s="30"/>
      <c r="O8" s="30"/>
    </row>
    <row r="9" spans="1:15" x14ac:dyDescent="0.25">
      <c r="A9" s="26" t="s">
        <v>27</v>
      </c>
      <c r="B9" s="27">
        <v>0.31370432447327651</v>
      </c>
      <c r="C9" s="69">
        <v>1035.3898199999999</v>
      </c>
      <c r="D9" s="70">
        <v>0.19738593325559517</v>
      </c>
      <c r="E9" s="69">
        <v>499.25791999999996</v>
      </c>
      <c r="F9" s="70">
        <v>0.51760066316748443</v>
      </c>
      <c r="G9" s="69">
        <v>316.62622999999996</v>
      </c>
      <c r="H9" s="70">
        <v>1.1474740493570295E-2</v>
      </c>
      <c r="I9" s="69">
        <v>6.9096500000000001</v>
      </c>
      <c r="J9" s="50">
        <v>-718.76358999999991</v>
      </c>
      <c r="K9" s="50">
        <v>-492.34826999999996</v>
      </c>
      <c r="M9" s="94"/>
      <c r="N9" s="30"/>
      <c r="O9" s="30"/>
    </row>
    <row r="10" spans="1:15" x14ac:dyDescent="0.25">
      <c r="A10" s="26" t="s">
        <v>28</v>
      </c>
      <c r="B10" s="27">
        <v>15.773770113968222</v>
      </c>
      <c r="C10" s="69">
        <v>52061.765570000003</v>
      </c>
      <c r="D10" s="70">
        <v>17.617305459142653</v>
      </c>
      <c r="E10" s="69">
        <v>44560.314579999998</v>
      </c>
      <c r="F10" s="70">
        <v>8.0287137481764876</v>
      </c>
      <c r="G10" s="69">
        <v>4911.31783</v>
      </c>
      <c r="H10" s="70">
        <v>3.3145353170762419</v>
      </c>
      <c r="I10" s="69">
        <v>1995.88644</v>
      </c>
      <c r="J10" s="50">
        <v>-47150.447740000003</v>
      </c>
      <c r="K10" s="50">
        <v>-42564.428139999996</v>
      </c>
      <c r="M10" s="94"/>
      <c r="N10" s="30"/>
      <c r="O10" s="30"/>
    </row>
    <row r="11" spans="1:15" x14ac:dyDescent="0.25">
      <c r="A11" s="26" t="s">
        <v>29</v>
      </c>
      <c r="B11" s="27">
        <v>2.0287556325358569</v>
      </c>
      <c r="C11" s="69">
        <v>6695.9642100000001</v>
      </c>
      <c r="D11" s="70">
        <v>2.8468700948396908</v>
      </c>
      <c r="E11" s="69">
        <v>7200.7281299999995</v>
      </c>
      <c r="F11" s="70">
        <v>0.5789707558226096</v>
      </c>
      <c r="G11" s="69">
        <v>354.16748999999999</v>
      </c>
      <c r="H11" s="70">
        <v>1.1387559601384589</v>
      </c>
      <c r="I11" s="69">
        <v>685.71530000000007</v>
      </c>
      <c r="J11" s="50">
        <v>-6341.7967200000003</v>
      </c>
      <c r="K11" s="50">
        <v>-6515.0128299999997</v>
      </c>
      <c r="M11" s="94"/>
      <c r="N11" s="30"/>
      <c r="O11" s="30"/>
    </row>
    <row r="12" spans="1:15" x14ac:dyDescent="0.25">
      <c r="A12" s="26" t="s">
        <v>30</v>
      </c>
      <c r="B12" s="27">
        <v>4.5810492337243602E-2</v>
      </c>
      <c r="C12" s="69">
        <v>151.19879999999998</v>
      </c>
      <c r="D12" s="70">
        <v>2.5195743684621314E-2</v>
      </c>
      <c r="E12" s="69">
        <v>63.728830000000002</v>
      </c>
      <c r="F12" s="70">
        <v>7.9943224257658166E-3</v>
      </c>
      <c r="G12" s="69">
        <v>4.8902799999999997</v>
      </c>
      <c r="H12" s="70">
        <v>4.4456874400756956E-2</v>
      </c>
      <c r="I12" s="69">
        <v>26.770229999999998</v>
      </c>
      <c r="J12" s="50">
        <v>-146.30851999999999</v>
      </c>
      <c r="K12" s="50">
        <v>-36.958600000000004</v>
      </c>
      <c r="M12" s="94"/>
      <c r="N12" s="30"/>
      <c r="O12" s="30"/>
    </row>
    <row r="13" spans="1:15" x14ac:dyDescent="0.25">
      <c r="A13" s="26" t="s">
        <v>31</v>
      </c>
      <c r="B13" s="27">
        <v>0.9723063820549388</v>
      </c>
      <c r="C13" s="69">
        <v>3209.12417</v>
      </c>
      <c r="D13" s="70">
        <v>1.4249832184884745</v>
      </c>
      <c r="E13" s="69">
        <v>3604.2799300000001</v>
      </c>
      <c r="F13" s="70">
        <v>0.53684397161503794</v>
      </c>
      <c r="G13" s="69">
        <v>328.39772999999997</v>
      </c>
      <c r="H13" s="70">
        <v>0.35224483183145178</v>
      </c>
      <c r="I13" s="69">
        <v>212.10837000000001</v>
      </c>
      <c r="J13" s="50">
        <v>-2880.7264399999999</v>
      </c>
      <c r="K13" s="50">
        <v>-3392.1715600000002</v>
      </c>
      <c r="M13" s="94"/>
      <c r="N13" s="30"/>
      <c r="O13" s="30"/>
    </row>
    <row r="14" spans="1:15" x14ac:dyDescent="0.25">
      <c r="A14" s="26" t="s">
        <v>32</v>
      </c>
      <c r="B14" s="27">
        <v>9.9945668209751144</v>
      </c>
      <c r="C14" s="69">
        <v>32987.344879999997</v>
      </c>
      <c r="D14" s="70">
        <v>12.004548861322121</v>
      </c>
      <c r="E14" s="69">
        <v>30363.694090000001</v>
      </c>
      <c r="F14" s="70">
        <v>7.1777919931869061</v>
      </c>
      <c r="G14" s="69">
        <v>4390.7927099999997</v>
      </c>
      <c r="H14" s="70">
        <v>0.49782089618755371</v>
      </c>
      <c r="I14" s="69">
        <v>299.76871</v>
      </c>
      <c r="J14" s="50">
        <v>-28596.552169999995</v>
      </c>
      <c r="K14" s="50">
        <v>-30063.925380000001</v>
      </c>
      <c r="M14" s="94"/>
      <c r="N14" s="30"/>
      <c r="O14" s="30"/>
    </row>
    <row r="15" spans="1:15" x14ac:dyDescent="0.25">
      <c r="A15" s="26" t="s">
        <v>33</v>
      </c>
      <c r="B15" s="27">
        <v>0.25457119597608757</v>
      </c>
      <c r="C15" s="69">
        <v>840.21929</v>
      </c>
      <c r="D15" s="70">
        <v>0.36167282450139482</v>
      </c>
      <c r="E15" s="69">
        <v>914.79681000000005</v>
      </c>
      <c r="F15" s="70">
        <v>0.21724344127027462</v>
      </c>
      <c r="G15" s="69">
        <v>132.89197000000001</v>
      </c>
      <c r="H15" s="70">
        <v>0.26457877101416633</v>
      </c>
      <c r="I15" s="69">
        <v>159.31922</v>
      </c>
      <c r="J15" s="50">
        <v>-707.32731999999999</v>
      </c>
      <c r="K15" s="50">
        <v>-755.47759000000008</v>
      </c>
      <c r="M15" s="94"/>
      <c r="N15" s="30"/>
      <c r="O15" s="30"/>
    </row>
    <row r="16" spans="1:15" x14ac:dyDescent="0.25">
      <c r="A16" s="26" t="s">
        <v>34</v>
      </c>
      <c r="B16" s="27">
        <v>1.1356931447569742</v>
      </c>
      <c r="C16" s="69">
        <v>3748.3867099999998</v>
      </c>
      <c r="D16" s="70">
        <v>2.0781590303221402</v>
      </c>
      <c r="E16" s="69">
        <v>5256.3895400000001</v>
      </c>
      <c r="F16" s="70">
        <v>2.5742910915195925</v>
      </c>
      <c r="G16" s="69">
        <v>1574.7431200000001</v>
      </c>
      <c r="H16" s="70">
        <v>4.5171939063298145</v>
      </c>
      <c r="I16" s="69">
        <v>2720.0814599999999</v>
      </c>
      <c r="J16" s="50">
        <v>-2173.6435899999997</v>
      </c>
      <c r="K16" s="50">
        <v>-2536.3080800000002</v>
      </c>
      <c r="M16" s="94"/>
      <c r="N16" s="30"/>
      <c r="O16" s="30"/>
    </row>
    <row r="17" spans="1:15" x14ac:dyDescent="0.25">
      <c r="A17" s="26" t="s">
        <v>35</v>
      </c>
      <c r="B17" s="27">
        <v>0.84086705589150623</v>
      </c>
      <c r="C17" s="69">
        <v>2775.30503</v>
      </c>
      <c r="D17" s="70">
        <v>0.91141039737467044</v>
      </c>
      <c r="E17" s="69">
        <v>2305.2750099999998</v>
      </c>
      <c r="F17" s="70">
        <v>4.2582745095495055E-2</v>
      </c>
      <c r="G17" s="69">
        <v>26.048680000000001</v>
      </c>
      <c r="H17" s="70">
        <v>4.1355133132115869E-2</v>
      </c>
      <c r="I17" s="69">
        <v>24.902480000000001</v>
      </c>
      <c r="J17" s="50">
        <v>-2749.2563500000001</v>
      </c>
      <c r="K17" s="50">
        <v>-2280.3725299999996</v>
      </c>
      <c r="M17" s="94"/>
      <c r="N17" s="30"/>
      <c r="O17" s="30"/>
    </row>
    <row r="18" spans="1:15" x14ac:dyDescent="0.25">
      <c r="A18" s="26" t="s">
        <v>36</v>
      </c>
      <c r="B18" s="27">
        <v>6.3420175655729185</v>
      </c>
      <c r="C18" s="69">
        <v>20932.004800000002</v>
      </c>
      <c r="D18" s="70">
        <v>4.5394801494687824</v>
      </c>
      <c r="E18" s="69">
        <v>11481.92974</v>
      </c>
      <c r="F18" s="70">
        <v>2.6421318661803626</v>
      </c>
      <c r="G18" s="69">
        <v>1616.2426200000002</v>
      </c>
      <c r="H18" s="70">
        <v>6.6892120978667382</v>
      </c>
      <c r="I18" s="69">
        <v>4027.9877700000002</v>
      </c>
      <c r="J18" s="50">
        <v>-19315.762180000002</v>
      </c>
      <c r="K18" s="50">
        <v>-7453.9419699999999</v>
      </c>
      <c r="M18" s="94"/>
      <c r="N18" s="30"/>
      <c r="O18" s="30"/>
    </row>
    <row r="19" spans="1:15" x14ac:dyDescent="0.25">
      <c r="A19" s="26" t="s">
        <v>37</v>
      </c>
      <c r="B19" s="27">
        <v>0.27428845195631446</v>
      </c>
      <c r="C19" s="69">
        <v>905.29664000000002</v>
      </c>
      <c r="D19" s="70">
        <v>0.53687528714799326</v>
      </c>
      <c r="E19" s="69">
        <v>1357.94499</v>
      </c>
      <c r="F19" s="70">
        <v>7.5511778771557997E-4</v>
      </c>
      <c r="G19" s="69">
        <v>0.46192</v>
      </c>
      <c r="H19" s="70">
        <v>1.7581969825696306E-2</v>
      </c>
      <c r="I19" s="69">
        <v>10.58719</v>
      </c>
      <c r="J19" s="50">
        <v>-904.83472000000006</v>
      </c>
      <c r="K19" s="50">
        <v>-1347.3578</v>
      </c>
      <c r="M19" s="94"/>
      <c r="N19" s="30"/>
      <c r="O19" s="30"/>
    </row>
    <row r="20" spans="1:15" s="15" customFormat="1" ht="24" x14ac:dyDescent="0.25">
      <c r="A20" s="26" t="s">
        <v>186</v>
      </c>
      <c r="B20" s="27">
        <v>0.88451739973231702</v>
      </c>
      <c r="C20" s="90">
        <v>2919.3742000000002</v>
      </c>
      <c r="D20" s="91">
        <v>0.84174918909847118</v>
      </c>
      <c r="E20" s="90">
        <v>2129.0774999999999</v>
      </c>
      <c r="F20" s="91">
        <v>1.0039478655504297</v>
      </c>
      <c r="G20" s="90">
        <v>614.13411999999994</v>
      </c>
      <c r="H20" s="91">
        <v>0.47899822985440099</v>
      </c>
      <c r="I20" s="90">
        <v>288.43441999999999</v>
      </c>
      <c r="J20" s="92">
        <v>-2305.2400800000005</v>
      </c>
      <c r="K20" s="92">
        <v>-1840.6430799999998</v>
      </c>
      <c r="M20" s="94"/>
      <c r="N20" s="30"/>
      <c r="O20" s="30"/>
    </row>
    <row r="21" spans="1:15" x14ac:dyDescent="0.25">
      <c r="A21" s="28"/>
      <c r="B21" s="29"/>
      <c r="C21" s="15"/>
      <c r="D21" s="29"/>
      <c r="E21" s="15"/>
      <c r="F21" s="68"/>
      <c r="G21" s="15"/>
      <c r="H21" s="30"/>
      <c r="I21" s="15"/>
      <c r="J21" s="15"/>
      <c r="K21" s="15"/>
      <c r="N21" s="30"/>
    </row>
    <row r="22" spans="1:15" x14ac:dyDescent="0.25">
      <c r="A22" s="13" t="s">
        <v>18</v>
      </c>
      <c r="B22" s="29"/>
      <c r="C22" s="15"/>
      <c r="D22" s="15"/>
      <c r="E22" s="15"/>
      <c r="F22" s="15"/>
      <c r="G22" s="15"/>
      <c r="H22" s="15"/>
      <c r="I22" s="15"/>
      <c r="J22" s="15"/>
      <c r="K22" s="15"/>
    </row>
    <row r="23" spans="1:15" x14ac:dyDescent="0.25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5" x14ac:dyDescent="0.25">
      <c r="A24" s="49"/>
      <c r="B24" s="60"/>
      <c r="C24" s="60"/>
      <c r="D24" s="60"/>
      <c r="E24" s="60"/>
      <c r="F24" s="87"/>
      <c r="G24" s="60"/>
      <c r="H24" s="60"/>
      <c r="I24" s="60"/>
      <c r="J24" s="60"/>
      <c r="K24" s="60"/>
    </row>
    <row r="25" spans="1:15" x14ac:dyDescent="0.25">
      <c r="A25" s="49"/>
      <c r="B25" s="49"/>
      <c r="C25" s="49"/>
      <c r="D25" s="49"/>
      <c r="E25" s="49"/>
      <c r="F25" s="49"/>
      <c r="G25" s="49"/>
      <c r="H25" s="49"/>
      <c r="J25" s="67"/>
    </row>
    <row r="26" spans="1:15" x14ac:dyDescent="0.25">
      <c r="A26" s="15"/>
      <c r="B26" s="15"/>
      <c r="C26" s="15"/>
      <c r="D26" s="15"/>
      <c r="E26" s="15"/>
      <c r="F26" s="15"/>
      <c r="G26" s="15"/>
      <c r="H26" s="15"/>
      <c r="I26" s="30"/>
      <c r="J26" s="30"/>
      <c r="K26" s="30"/>
      <c r="L26" s="30"/>
    </row>
    <row r="27" spans="1:15" x14ac:dyDescent="0.25">
      <c r="A27" s="15"/>
      <c r="B27" s="15"/>
      <c r="C27" s="15"/>
      <c r="D27" s="15"/>
      <c r="E27" s="15"/>
      <c r="F27" s="15"/>
      <c r="G27" s="15"/>
      <c r="H27" s="15"/>
      <c r="I27" s="30"/>
      <c r="J27" s="30"/>
      <c r="K27" s="30"/>
      <c r="L27" s="30"/>
    </row>
    <row r="28" spans="1:15" x14ac:dyDescent="0.25">
      <c r="A28" s="15"/>
      <c r="I28" s="30"/>
      <c r="J28" s="30"/>
      <c r="K28" s="30"/>
      <c r="L28" s="30"/>
    </row>
    <row r="29" spans="1:15" x14ac:dyDescent="0.25">
      <c r="A29" s="15"/>
      <c r="I29" s="30"/>
      <c r="J29" s="30"/>
      <c r="K29" s="30"/>
      <c r="L29" s="30"/>
    </row>
    <row r="30" spans="1:15" x14ac:dyDescent="0.25">
      <c r="A30" s="15"/>
      <c r="I30" s="30"/>
      <c r="J30" s="30"/>
      <c r="K30" s="30"/>
      <c r="L30" s="30"/>
    </row>
    <row r="31" spans="1:15" x14ac:dyDescent="0.25">
      <c r="A31" s="15"/>
      <c r="I31" s="30"/>
      <c r="J31" s="30"/>
      <c r="K31" s="30"/>
      <c r="L31" s="30"/>
    </row>
    <row r="32" spans="1:15" x14ac:dyDescent="0.25">
      <c r="A32" s="15"/>
      <c r="I32" s="30"/>
      <c r="J32" s="30"/>
      <c r="K32" s="30"/>
      <c r="L32" s="30"/>
    </row>
    <row r="33" spans="1:12" x14ac:dyDescent="0.25">
      <c r="A33" s="15"/>
      <c r="I33" s="30"/>
      <c r="J33" s="30"/>
      <c r="K33" s="30"/>
      <c r="L33" s="30"/>
    </row>
    <row r="34" spans="1:12" x14ac:dyDescent="0.25">
      <c r="A34" s="15"/>
      <c r="I34" s="30"/>
      <c r="J34" s="30"/>
      <c r="K34" s="30"/>
      <c r="L34" s="30"/>
    </row>
    <row r="35" spans="1:12" x14ac:dyDescent="0.25">
      <c r="A35" s="15"/>
      <c r="I35" s="30"/>
      <c r="J35" s="30"/>
      <c r="K35" s="30"/>
      <c r="L35" s="30"/>
    </row>
    <row r="36" spans="1:12" x14ac:dyDescent="0.25">
      <c r="A36" s="15"/>
      <c r="I36" s="30"/>
      <c r="J36" s="30"/>
      <c r="K36" s="30"/>
      <c r="L36" s="30"/>
    </row>
    <row r="37" spans="1:12" x14ac:dyDescent="0.25">
      <c r="A37" s="15"/>
      <c r="I37" s="30"/>
      <c r="J37" s="30"/>
      <c r="K37" s="30"/>
      <c r="L37" s="30"/>
    </row>
    <row r="38" spans="1:12" x14ac:dyDescent="0.25">
      <c r="A38" s="15"/>
      <c r="I38" s="30"/>
      <c r="J38" s="30"/>
      <c r="K38" s="30"/>
      <c r="L38" s="30"/>
    </row>
    <row r="39" spans="1:12" x14ac:dyDescent="0.25">
      <c r="A39" s="15"/>
      <c r="B39" s="65"/>
      <c r="C39" s="65"/>
      <c r="D39" s="65"/>
      <c r="E39" s="65"/>
      <c r="F39" s="65"/>
      <c r="G39" s="65"/>
      <c r="H39" s="65"/>
      <c r="I39" s="30"/>
      <c r="J39" s="30"/>
      <c r="K39" s="30"/>
      <c r="L39" s="30"/>
    </row>
    <row r="40" spans="1:12" x14ac:dyDescent="0.25">
      <c r="A40" s="15"/>
      <c r="B40" s="66"/>
      <c r="C40" s="66"/>
      <c r="D40" s="66"/>
      <c r="E40" s="66"/>
      <c r="I40" s="30"/>
      <c r="J40" s="30"/>
      <c r="K40" s="30"/>
      <c r="L40" s="30"/>
    </row>
    <row r="41" spans="1:12" x14ac:dyDescent="0.25">
      <c r="A41" s="15"/>
      <c r="I41" s="30"/>
      <c r="J41" s="30"/>
      <c r="K41" s="30"/>
      <c r="L41" s="30"/>
    </row>
    <row r="42" spans="1:12" x14ac:dyDescent="0.25">
      <c r="A42" s="15"/>
    </row>
    <row r="43" spans="1:12" x14ac:dyDescent="0.25">
      <c r="A43" s="15"/>
      <c r="B43" s="65"/>
      <c r="C43" s="65"/>
      <c r="D43" s="65"/>
      <c r="E43" s="65"/>
      <c r="F43" s="65"/>
      <c r="G43" s="65"/>
      <c r="H43" s="65"/>
    </row>
    <row r="44" spans="1:12" x14ac:dyDescent="0.25">
      <c r="A44" s="15"/>
    </row>
    <row r="45" spans="1:12" x14ac:dyDescent="0.25">
      <c r="E45" s="15"/>
      <c r="G45" s="15"/>
    </row>
    <row r="46" spans="1:12" x14ac:dyDescent="0.25">
      <c r="E46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F12" sqref="F12"/>
    </sheetView>
  </sheetViews>
  <sheetFormatPr defaultRowHeight="15" x14ac:dyDescent="0.25"/>
  <cols>
    <col min="1" max="1" width="35.28515625" style="15" customWidth="1"/>
    <col min="2" max="2" width="13.5703125" style="15" customWidth="1"/>
    <col min="3" max="4" width="12.5703125" style="15" customWidth="1"/>
    <col min="5" max="5" width="14.85546875" style="15" customWidth="1"/>
    <col min="6" max="6" width="15.85546875" style="15" customWidth="1"/>
    <col min="7" max="7" width="15.5703125" style="15" customWidth="1"/>
    <col min="8" max="16384" width="9.140625" style="15"/>
  </cols>
  <sheetData>
    <row r="1" spans="1:7" s="34" customFormat="1" ht="12" x14ac:dyDescent="0.2">
      <c r="A1" s="96" t="s">
        <v>38</v>
      </c>
      <c r="B1" s="96"/>
      <c r="C1" s="96"/>
      <c r="D1" s="96"/>
      <c r="E1" s="96"/>
      <c r="F1" s="96"/>
      <c r="G1" s="96"/>
    </row>
    <row r="2" spans="1:7" x14ac:dyDescent="0.25">
      <c r="A2" s="108" t="s">
        <v>39</v>
      </c>
      <c r="B2" s="111" t="s">
        <v>2</v>
      </c>
      <c r="C2" s="111"/>
      <c r="D2" s="111" t="s">
        <v>3</v>
      </c>
      <c r="E2" s="111"/>
      <c r="F2" s="111" t="s">
        <v>5</v>
      </c>
      <c r="G2" s="111"/>
    </row>
    <row r="3" spans="1:7" x14ac:dyDescent="0.25">
      <c r="A3" s="109"/>
      <c r="B3" s="107" t="s">
        <v>185</v>
      </c>
      <c r="C3" s="107" t="s">
        <v>184</v>
      </c>
      <c r="D3" s="107" t="s">
        <v>185</v>
      </c>
      <c r="E3" s="107" t="s">
        <v>184</v>
      </c>
      <c r="F3" s="107" t="s">
        <v>185</v>
      </c>
      <c r="G3" s="107" t="s">
        <v>184</v>
      </c>
    </row>
    <row r="4" spans="1:7" x14ac:dyDescent="0.25">
      <c r="A4" s="110"/>
      <c r="B4" s="107"/>
      <c r="C4" s="107"/>
      <c r="D4" s="107"/>
      <c r="E4" s="107"/>
      <c r="F4" s="107"/>
      <c r="G4" s="107"/>
    </row>
    <row r="5" spans="1:7" x14ac:dyDescent="0.25">
      <c r="A5" s="97" t="s">
        <v>24</v>
      </c>
      <c r="B5" s="73">
        <v>330052.77237999998</v>
      </c>
      <c r="C5" s="73">
        <v>252934.90359999999</v>
      </c>
      <c r="D5" s="73">
        <v>61171.913509999998</v>
      </c>
      <c r="E5" s="73">
        <v>60216.176599999999</v>
      </c>
      <c r="F5" s="52">
        <v>-268880.85887</v>
      </c>
      <c r="G5" s="52">
        <v>-192718.72699999998</v>
      </c>
    </row>
    <row r="6" spans="1:7" x14ac:dyDescent="0.25">
      <c r="A6" s="97" t="s">
        <v>181</v>
      </c>
      <c r="B6" s="73">
        <v>156323.19983000003</v>
      </c>
      <c r="C6" s="73">
        <v>109636.00725</v>
      </c>
      <c r="D6" s="73">
        <v>28169.4902</v>
      </c>
      <c r="E6" s="73">
        <v>24814.522359999999</v>
      </c>
      <c r="F6" s="52">
        <v>-128153.70963</v>
      </c>
      <c r="G6" s="52">
        <v>-84821.484889999992</v>
      </c>
    </row>
    <row r="7" spans="1:7" x14ac:dyDescent="0.25">
      <c r="A7" s="98" t="s">
        <v>40</v>
      </c>
      <c r="B7" s="72">
        <v>4493.9239800000005</v>
      </c>
      <c r="C7" s="72">
        <v>3193.8437999999996</v>
      </c>
      <c r="D7" s="72">
        <v>177.19470999999999</v>
      </c>
      <c r="E7" s="72">
        <v>156.92305999999999</v>
      </c>
      <c r="F7" s="99">
        <v>-4316.7292699999998</v>
      </c>
      <c r="G7" s="99">
        <v>-3036.9207399999996</v>
      </c>
    </row>
    <row r="8" spans="1:7" x14ac:dyDescent="0.25">
      <c r="A8" s="98" t="s">
        <v>41</v>
      </c>
      <c r="B8" s="72">
        <v>5349.2239200000004</v>
      </c>
      <c r="C8" s="72">
        <v>2051.4150199999999</v>
      </c>
      <c r="D8" s="72">
        <v>88.57435000000001</v>
      </c>
      <c r="E8" s="72">
        <v>156.50283999999999</v>
      </c>
      <c r="F8" s="99">
        <v>-5260.6495700000005</v>
      </c>
      <c r="G8" s="99">
        <v>-1894.9121799999998</v>
      </c>
    </row>
    <row r="9" spans="1:7" x14ac:dyDescent="0.25">
      <c r="A9" s="98" t="s">
        <v>42</v>
      </c>
      <c r="B9" s="72">
        <v>1782.0057199999999</v>
      </c>
      <c r="C9" s="72">
        <v>1268.77008</v>
      </c>
      <c r="D9" s="72">
        <v>82.348699999999994</v>
      </c>
      <c r="E9" s="72">
        <v>123.54519000000001</v>
      </c>
      <c r="F9" s="99">
        <v>-1699.6570199999999</v>
      </c>
      <c r="G9" s="99">
        <v>-1145.22489</v>
      </c>
    </row>
    <row r="10" spans="1:7" x14ac:dyDescent="0.25">
      <c r="A10" s="98" t="s">
        <v>43</v>
      </c>
      <c r="B10" s="72">
        <v>5966.2996800000001</v>
      </c>
      <c r="C10" s="72">
        <v>2796.6590899999997</v>
      </c>
      <c r="D10" s="72">
        <v>4554.2843200000007</v>
      </c>
      <c r="E10" s="72">
        <v>3775.6476200000002</v>
      </c>
      <c r="F10" s="99">
        <v>-1412.0153599999994</v>
      </c>
      <c r="G10" s="99">
        <v>978.98853000000054</v>
      </c>
    </row>
    <row r="11" spans="1:7" x14ac:dyDescent="0.25">
      <c r="A11" s="98" t="s">
        <v>44</v>
      </c>
      <c r="B11" s="72">
        <v>918.90256000000011</v>
      </c>
      <c r="C11" s="72">
        <v>933.53055000000006</v>
      </c>
      <c r="D11" s="72">
        <v>402.78433000000001</v>
      </c>
      <c r="E11" s="72">
        <v>462.24</v>
      </c>
      <c r="F11" s="99">
        <v>-516.11823000000004</v>
      </c>
      <c r="G11" s="99">
        <v>-471.29055000000005</v>
      </c>
    </row>
    <row r="12" spans="1:7" x14ac:dyDescent="0.25">
      <c r="A12" s="98" t="s">
        <v>45</v>
      </c>
      <c r="B12" s="72">
        <v>60.417149999999999</v>
      </c>
      <c r="C12" s="72">
        <v>39.237610000000004</v>
      </c>
      <c r="D12" s="72">
        <v>0</v>
      </c>
      <c r="E12" s="72">
        <v>16.45</v>
      </c>
      <c r="F12" s="99">
        <v>-60.417149999999999</v>
      </c>
      <c r="G12" s="99">
        <v>-22.787610000000004</v>
      </c>
    </row>
    <row r="13" spans="1:7" x14ac:dyDescent="0.25">
      <c r="A13" s="98" t="s">
        <v>46</v>
      </c>
      <c r="B13" s="72">
        <v>588.05753000000004</v>
      </c>
      <c r="C13" s="72">
        <v>216.37726999999998</v>
      </c>
      <c r="D13" s="72">
        <v>0</v>
      </c>
      <c r="E13" s="72">
        <v>0.318</v>
      </c>
      <c r="F13" s="99">
        <v>-588.05753000000004</v>
      </c>
      <c r="G13" s="99">
        <v>-216.05926999999997</v>
      </c>
    </row>
    <row r="14" spans="1:7" x14ac:dyDescent="0.25">
      <c r="A14" s="98" t="s">
        <v>47</v>
      </c>
      <c r="B14" s="72">
        <v>8596.6348200000011</v>
      </c>
      <c r="C14" s="72">
        <v>5488.1839900000004</v>
      </c>
      <c r="D14" s="72">
        <v>11.26939</v>
      </c>
      <c r="E14" s="72">
        <v>109.70435999999999</v>
      </c>
      <c r="F14" s="99">
        <v>-8585.3654300000017</v>
      </c>
      <c r="G14" s="99">
        <v>-5378.4796300000007</v>
      </c>
    </row>
    <row r="15" spans="1:7" x14ac:dyDescent="0.25">
      <c r="A15" s="98" t="s">
        <v>48</v>
      </c>
      <c r="B15" s="72">
        <v>17623.444070000001</v>
      </c>
      <c r="C15" s="72">
        <v>7980.7053299999998</v>
      </c>
      <c r="D15" s="72">
        <v>1704.3579199999999</v>
      </c>
      <c r="E15" s="72">
        <v>2234.3696400000003</v>
      </c>
      <c r="F15" s="99">
        <v>-15919.086150000001</v>
      </c>
      <c r="G15" s="99">
        <v>-5746.3356899999999</v>
      </c>
    </row>
    <row r="16" spans="1:7" x14ac:dyDescent="0.25">
      <c r="A16" s="98" t="s">
        <v>49</v>
      </c>
      <c r="B16" s="72">
        <v>9803.1912499999999</v>
      </c>
      <c r="C16" s="72">
        <v>6980.1230400000004</v>
      </c>
      <c r="D16" s="72">
        <v>312.20528999999999</v>
      </c>
      <c r="E16" s="72">
        <v>250.78357</v>
      </c>
      <c r="F16" s="99">
        <v>-9490.98596</v>
      </c>
      <c r="G16" s="99">
        <v>-6729.3394700000008</v>
      </c>
    </row>
    <row r="17" spans="1:7" x14ac:dyDescent="0.25">
      <c r="A17" s="98" t="s">
        <v>50</v>
      </c>
      <c r="B17" s="72">
        <v>1240.2683500000001</v>
      </c>
      <c r="C17" s="72">
        <v>485.71319</v>
      </c>
      <c r="D17" s="72">
        <v>5</v>
      </c>
      <c r="E17" s="72">
        <v>7.3</v>
      </c>
      <c r="F17" s="99">
        <v>-1235.2683500000001</v>
      </c>
      <c r="G17" s="99">
        <v>-478.41318999999999</v>
      </c>
    </row>
    <row r="18" spans="1:7" x14ac:dyDescent="0.25">
      <c r="A18" s="98" t="s">
        <v>51</v>
      </c>
      <c r="B18" s="72">
        <v>19658.114300000001</v>
      </c>
      <c r="C18" s="72">
        <v>13728.89342</v>
      </c>
      <c r="D18" s="72">
        <v>956.02625</v>
      </c>
      <c r="E18" s="72">
        <v>1605.8473700000002</v>
      </c>
      <c r="F18" s="99">
        <v>-18702.088050000002</v>
      </c>
      <c r="G18" s="99">
        <v>-12123.046050000001</v>
      </c>
    </row>
    <row r="19" spans="1:7" x14ac:dyDescent="0.25">
      <c r="A19" s="98" t="s">
        <v>52</v>
      </c>
      <c r="B19" s="72">
        <v>53.964970000000001</v>
      </c>
      <c r="C19" s="72">
        <v>37.388649999999998</v>
      </c>
      <c r="D19" s="72">
        <v>18.355439999999998</v>
      </c>
      <c r="E19" s="72">
        <v>14.103999999999999</v>
      </c>
      <c r="F19" s="99">
        <v>-35.609530000000007</v>
      </c>
      <c r="G19" s="99">
        <v>-23.284649999999999</v>
      </c>
    </row>
    <row r="20" spans="1:7" x14ac:dyDescent="0.25">
      <c r="A20" s="98" t="s">
        <v>53</v>
      </c>
      <c r="B20" s="72">
        <v>118.8925</v>
      </c>
      <c r="C20" s="72">
        <v>78.851410000000001</v>
      </c>
      <c r="D20" s="72">
        <v>0</v>
      </c>
      <c r="E20" s="72">
        <v>0.11799999999999999</v>
      </c>
      <c r="F20" s="99">
        <v>-118.8925</v>
      </c>
      <c r="G20" s="99">
        <v>-78.733410000000006</v>
      </c>
    </row>
    <row r="21" spans="1:7" x14ac:dyDescent="0.25">
      <c r="A21" s="98" t="s">
        <v>54</v>
      </c>
      <c r="B21" s="72">
        <v>100.4953</v>
      </c>
      <c r="C21" s="72">
        <v>115.04055</v>
      </c>
      <c r="D21" s="72">
        <v>45.463749999999997</v>
      </c>
      <c r="E21" s="72">
        <v>0</v>
      </c>
      <c r="F21" s="99">
        <v>-55.031550000000003</v>
      </c>
      <c r="G21" s="99">
        <v>-115.04055</v>
      </c>
    </row>
    <row r="22" spans="1:7" x14ac:dyDescent="0.25">
      <c r="A22" s="98" t="s">
        <v>55</v>
      </c>
      <c r="B22" s="72">
        <v>169.75782000000001</v>
      </c>
      <c r="C22" s="72">
        <v>27.63184</v>
      </c>
      <c r="D22" s="72">
        <v>14.79077</v>
      </c>
      <c r="E22" s="72">
        <v>33.670120000000004</v>
      </c>
      <c r="F22" s="99">
        <v>-154.96705</v>
      </c>
      <c r="G22" s="99">
        <v>6.0382800000000039</v>
      </c>
    </row>
    <row r="23" spans="1:7" x14ac:dyDescent="0.25">
      <c r="A23" s="98" t="s">
        <v>56</v>
      </c>
      <c r="B23" s="72">
        <v>2910.8298500000001</v>
      </c>
      <c r="C23" s="72">
        <v>2162.9697299999998</v>
      </c>
      <c r="D23" s="72">
        <v>5476.0903099999996</v>
      </c>
      <c r="E23" s="72">
        <v>4525.9407999999994</v>
      </c>
      <c r="F23" s="99">
        <v>2565.2604599999995</v>
      </c>
      <c r="G23" s="99">
        <v>2362.9710699999996</v>
      </c>
    </row>
    <row r="24" spans="1:7" x14ac:dyDescent="0.25">
      <c r="A24" s="98" t="s">
        <v>57</v>
      </c>
      <c r="B24" s="72">
        <v>3.4936799999999999</v>
      </c>
      <c r="C24" s="72">
        <v>1.4231099999999999</v>
      </c>
      <c r="D24" s="72">
        <v>124.3176</v>
      </c>
      <c r="E24" s="72">
        <v>89.25</v>
      </c>
      <c r="F24" s="99">
        <v>120.82392</v>
      </c>
      <c r="G24" s="99">
        <v>87.826890000000006</v>
      </c>
    </row>
    <row r="25" spans="1:7" x14ac:dyDescent="0.25">
      <c r="A25" s="98" t="s">
        <v>58</v>
      </c>
      <c r="B25" s="72">
        <v>30773.163969999998</v>
      </c>
      <c r="C25" s="72">
        <v>27888.886500000001</v>
      </c>
      <c r="D25" s="72">
        <v>2326.5752200000002</v>
      </c>
      <c r="E25" s="72">
        <v>2751.1821</v>
      </c>
      <c r="F25" s="99">
        <v>-28446.588749999999</v>
      </c>
      <c r="G25" s="99">
        <v>-25137.704400000002</v>
      </c>
    </row>
    <row r="26" spans="1:7" x14ac:dyDescent="0.25">
      <c r="A26" s="98" t="s">
        <v>59</v>
      </c>
      <c r="B26" s="72">
        <v>5879.7579999999998</v>
      </c>
      <c r="C26" s="72">
        <v>5260.1948000000002</v>
      </c>
      <c r="D26" s="72">
        <v>1552.7625500000001</v>
      </c>
      <c r="E26" s="72">
        <v>2018.8340000000001</v>
      </c>
      <c r="F26" s="99">
        <v>-4326.9954499999994</v>
      </c>
      <c r="G26" s="99">
        <v>-3241.3608000000004</v>
      </c>
    </row>
    <row r="27" spans="1:7" x14ac:dyDescent="0.25">
      <c r="A27" s="98" t="s">
        <v>60</v>
      </c>
      <c r="B27" s="72">
        <v>468.53946000000002</v>
      </c>
      <c r="C27" s="72">
        <v>376.28378000000004</v>
      </c>
      <c r="D27" s="72">
        <v>0</v>
      </c>
      <c r="E27" s="72">
        <v>2.2039899999999997</v>
      </c>
      <c r="F27" s="99">
        <v>-468.53946000000002</v>
      </c>
      <c r="G27" s="99">
        <v>-374.07979000000006</v>
      </c>
    </row>
    <row r="28" spans="1:7" x14ac:dyDescent="0.25">
      <c r="A28" s="98" t="s">
        <v>61</v>
      </c>
      <c r="B28" s="72">
        <v>18249.011200000001</v>
      </c>
      <c r="C28" s="72">
        <v>14402.604359999999</v>
      </c>
      <c r="D28" s="72">
        <v>479.50334999999995</v>
      </c>
      <c r="E28" s="72">
        <v>408.61041</v>
      </c>
      <c r="F28" s="99">
        <v>-17769.507850000002</v>
      </c>
      <c r="G28" s="99">
        <v>-13993.99395</v>
      </c>
    </row>
    <row r="29" spans="1:7" x14ac:dyDescent="0.25">
      <c r="A29" s="98" t="s">
        <v>62</v>
      </c>
      <c r="B29" s="72">
        <v>3650.2540199999999</v>
      </c>
      <c r="C29" s="72">
        <v>2772.7427000000002</v>
      </c>
      <c r="D29" s="72">
        <v>111.07723</v>
      </c>
      <c r="E29" s="72">
        <v>21.06767</v>
      </c>
      <c r="F29" s="99">
        <v>-3539.17679</v>
      </c>
      <c r="G29" s="99">
        <v>-2751.6750300000003</v>
      </c>
    </row>
    <row r="30" spans="1:7" x14ac:dyDescent="0.25">
      <c r="A30" s="98" t="s">
        <v>63</v>
      </c>
      <c r="B30" s="72">
        <v>770.30025000000001</v>
      </c>
      <c r="C30" s="72">
        <v>778.86430000000007</v>
      </c>
      <c r="D30" s="72">
        <v>0.10352</v>
      </c>
      <c r="E30" s="72">
        <v>7.4683400000000004</v>
      </c>
      <c r="F30" s="99">
        <v>-770.19673</v>
      </c>
      <c r="G30" s="99">
        <v>-771.39596000000006</v>
      </c>
    </row>
    <row r="31" spans="1:7" x14ac:dyDescent="0.25">
      <c r="A31" s="98" t="s">
        <v>64</v>
      </c>
      <c r="B31" s="72">
        <v>6651.8277300000009</v>
      </c>
      <c r="C31" s="72">
        <v>4505.3825399999996</v>
      </c>
      <c r="D31" s="72">
        <v>8876.8613999999998</v>
      </c>
      <c r="E31" s="72">
        <v>4939.0337099999997</v>
      </c>
      <c r="F31" s="99">
        <v>2225.0336699999989</v>
      </c>
      <c r="G31" s="99">
        <v>433.65117000000009</v>
      </c>
    </row>
    <row r="32" spans="1:7" x14ac:dyDescent="0.25">
      <c r="A32" s="98" t="s">
        <v>65</v>
      </c>
      <c r="B32" s="72">
        <v>8566.7230399999989</v>
      </c>
      <c r="C32" s="72">
        <v>4432.9666999999999</v>
      </c>
      <c r="D32" s="72">
        <v>319.68565000000001</v>
      </c>
      <c r="E32" s="72">
        <v>706.27397999999994</v>
      </c>
      <c r="F32" s="99">
        <v>-8247.0373899999995</v>
      </c>
      <c r="G32" s="99">
        <v>-3726.69272</v>
      </c>
    </row>
    <row r="33" spans="1:7" x14ac:dyDescent="0.25">
      <c r="A33" s="98" t="s">
        <v>66</v>
      </c>
      <c r="B33" s="72">
        <v>1875.70471</v>
      </c>
      <c r="C33" s="72">
        <v>1631.3238899999999</v>
      </c>
      <c r="D33" s="72">
        <v>529.85815000000002</v>
      </c>
      <c r="E33" s="72">
        <v>397.13359000000003</v>
      </c>
      <c r="F33" s="99">
        <v>-1345.84656</v>
      </c>
      <c r="G33" s="99">
        <v>-1234.1902999999998</v>
      </c>
    </row>
    <row r="34" spans="1:7" x14ac:dyDescent="0.25">
      <c r="A34" s="97" t="s">
        <v>67</v>
      </c>
      <c r="B34" s="73">
        <v>84204.603780000005</v>
      </c>
      <c r="C34" s="73">
        <v>70084.982340000002</v>
      </c>
      <c r="D34" s="73">
        <v>22469.215609999999</v>
      </c>
      <c r="E34" s="73">
        <v>25408.582350000001</v>
      </c>
      <c r="F34" s="52">
        <v>-61735.388170000006</v>
      </c>
      <c r="G34" s="52">
        <v>-44676.399990000005</v>
      </c>
    </row>
    <row r="35" spans="1:7" x14ac:dyDescent="0.25">
      <c r="A35" s="98" t="s">
        <v>68</v>
      </c>
      <c r="B35" s="72">
        <v>6225.3861299999999</v>
      </c>
      <c r="C35" s="72">
        <v>4230.5915800000002</v>
      </c>
      <c r="D35" s="72">
        <v>1897.18327</v>
      </c>
      <c r="E35" s="72">
        <v>1852.67563</v>
      </c>
      <c r="F35" s="99">
        <v>-4328.2028599999994</v>
      </c>
      <c r="G35" s="99">
        <v>-2377.9159500000005</v>
      </c>
    </row>
    <row r="36" spans="1:7" x14ac:dyDescent="0.25">
      <c r="A36" s="98" t="s">
        <v>69</v>
      </c>
      <c r="B36" s="72">
        <v>19303.717629999999</v>
      </c>
      <c r="C36" s="72">
        <v>12600.627199999999</v>
      </c>
      <c r="D36" s="72">
        <v>2861.1263799999997</v>
      </c>
      <c r="E36" s="72">
        <v>4671.4045800000004</v>
      </c>
      <c r="F36" s="99">
        <v>-16442.591249999998</v>
      </c>
      <c r="G36" s="99">
        <v>-7929.2226199999986</v>
      </c>
    </row>
    <row r="37" spans="1:7" x14ac:dyDescent="0.25">
      <c r="A37" s="98" t="s">
        <v>70</v>
      </c>
      <c r="B37" s="72">
        <v>20.55939</v>
      </c>
      <c r="C37" s="72">
        <v>12.291690000000001</v>
      </c>
      <c r="D37" s="72">
        <v>0</v>
      </c>
      <c r="E37" s="72">
        <v>0.22468000000000002</v>
      </c>
      <c r="F37" s="99">
        <v>-20.55939</v>
      </c>
      <c r="G37" s="99">
        <v>-12.067010000000002</v>
      </c>
    </row>
    <row r="38" spans="1:7" x14ac:dyDescent="0.25">
      <c r="A38" s="98" t="s">
        <v>71</v>
      </c>
      <c r="B38" s="72">
        <v>3510.7236499999999</v>
      </c>
      <c r="C38" s="72">
        <v>3193.2495600000002</v>
      </c>
      <c r="D38" s="72">
        <v>710.8885600000001</v>
      </c>
      <c r="E38" s="72">
        <v>527.25454999999999</v>
      </c>
      <c r="F38" s="99">
        <v>-2799.8350899999996</v>
      </c>
      <c r="G38" s="99">
        <v>-2665.9950100000001</v>
      </c>
    </row>
    <row r="39" spans="1:7" x14ac:dyDescent="0.25">
      <c r="A39" s="98" t="s">
        <v>72</v>
      </c>
      <c r="B39" s="72">
        <v>54542.305369999995</v>
      </c>
      <c r="C39" s="72">
        <v>49547.826399999998</v>
      </c>
      <c r="D39" s="72">
        <v>14357.995699999999</v>
      </c>
      <c r="E39" s="72">
        <v>16508.921630000001</v>
      </c>
      <c r="F39" s="99">
        <v>-40184.309669999995</v>
      </c>
      <c r="G39" s="99">
        <v>-33038.904769999994</v>
      </c>
    </row>
    <row r="40" spans="1:7" x14ac:dyDescent="0.25">
      <c r="A40" s="98" t="s">
        <v>73</v>
      </c>
      <c r="B40" s="72">
        <v>601.91161</v>
      </c>
      <c r="C40" s="72">
        <v>500.39590999999996</v>
      </c>
      <c r="D40" s="72">
        <v>2642.0217000000002</v>
      </c>
      <c r="E40" s="72">
        <v>1848.1012800000001</v>
      </c>
      <c r="F40" s="99">
        <v>2040.1100900000001</v>
      </c>
      <c r="G40" s="99">
        <v>1347.7053700000001</v>
      </c>
    </row>
    <row r="41" spans="1:7" x14ac:dyDescent="0.25">
      <c r="A41" s="97" t="s">
        <v>182</v>
      </c>
      <c r="B41" s="52">
        <v>89524.968769999949</v>
      </c>
      <c r="C41" s="52">
        <v>73213.914009999993</v>
      </c>
      <c r="D41" s="52">
        <v>10533.207699999999</v>
      </c>
      <c r="E41" s="52">
        <v>9993.0718900000029</v>
      </c>
      <c r="F41" s="52">
        <v>-78991.76106999995</v>
      </c>
      <c r="G41" s="52">
        <v>-63220.842119999987</v>
      </c>
    </row>
    <row r="42" spans="1:7" x14ac:dyDescent="0.25">
      <c r="B42" s="30"/>
      <c r="C42" s="30"/>
      <c r="D42" s="30"/>
      <c r="E42" s="30"/>
      <c r="F42" s="30"/>
      <c r="G42" s="30"/>
    </row>
    <row r="43" spans="1:7" x14ac:dyDescent="0.25">
      <c r="A43" s="13"/>
    </row>
    <row r="44" spans="1:7" x14ac:dyDescent="0.25">
      <c r="A44" s="15" t="s">
        <v>18</v>
      </c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G25" sqref="G25"/>
    </sheetView>
  </sheetViews>
  <sheetFormatPr defaultRowHeight="15" x14ac:dyDescent="0.25"/>
  <cols>
    <col min="1" max="1" width="33.140625" customWidth="1"/>
    <col min="2" max="2" width="12.28515625" customWidth="1"/>
    <col min="3" max="3" width="12.85546875" customWidth="1"/>
    <col min="4" max="4" width="12.42578125" style="85" customWidth="1"/>
    <col min="5" max="6" width="13.42578125" customWidth="1"/>
    <col min="7" max="7" width="17.85546875" style="58" customWidth="1"/>
  </cols>
  <sheetData>
    <row r="1" spans="1:13" x14ac:dyDescent="0.25">
      <c r="A1" s="17" t="s">
        <v>74</v>
      </c>
      <c r="B1" s="33"/>
      <c r="C1" s="34"/>
      <c r="D1" s="83"/>
      <c r="E1" s="34"/>
      <c r="F1" s="34"/>
      <c r="G1" s="54"/>
    </row>
    <row r="2" spans="1:13" x14ac:dyDescent="0.25">
      <c r="A2" s="108" t="s">
        <v>75</v>
      </c>
      <c r="B2" s="105" t="s">
        <v>76</v>
      </c>
      <c r="C2" s="112"/>
      <c r="D2" s="113"/>
      <c r="E2" s="114" t="s">
        <v>77</v>
      </c>
      <c r="F2" s="115"/>
      <c r="G2" s="116"/>
    </row>
    <row r="3" spans="1:13" ht="24" x14ac:dyDescent="0.25">
      <c r="A3" s="109"/>
      <c r="B3" s="117" t="s">
        <v>185</v>
      </c>
      <c r="C3" s="107" t="s">
        <v>184</v>
      </c>
      <c r="D3" s="55" t="s">
        <v>184</v>
      </c>
      <c r="E3" s="117" t="s">
        <v>185</v>
      </c>
      <c r="F3" s="107" t="s">
        <v>184</v>
      </c>
      <c r="G3" s="55" t="s">
        <v>184</v>
      </c>
    </row>
    <row r="4" spans="1:13" ht="24" x14ac:dyDescent="0.25">
      <c r="A4" s="110"/>
      <c r="B4" s="118"/>
      <c r="C4" s="107"/>
      <c r="D4" s="56" t="s">
        <v>185</v>
      </c>
      <c r="E4" s="118"/>
      <c r="F4" s="107"/>
      <c r="G4" s="56" t="s">
        <v>185</v>
      </c>
    </row>
    <row r="5" spans="1:13" x14ac:dyDescent="0.25">
      <c r="A5" s="37"/>
      <c r="B5" s="38" t="s">
        <v>23</v>
      </c>
      <c r="C5" s="38" t="s">
        <v>23</v>
      </c>
      <c r="D5" s="84" t="s">
        <v>78</v>
      </c>
      <c r="E5" s="38" t="s">
        <v>23</v>
      </c>
      <c r="F5" s="38" t="s">
        <v>23</v>
      </c>
      <c r="G5" s="57" t="s">
        <v>78</v>
      </c>
    </row>
    <row r="6" spans="1:13" x14ac:dyDescent="0.25">
      <c r="A6" s="31" t="s">
        <v>79</v>
      </c>
      <c r="B6" s="40">
        <f>B7+B18+B21+B31+B36+B40+B50+B60+B70+B79</f>
        <v>330052.77238000004</v>
      </c>
      <c r="C6" s="40">
        <f>C7+C18+C21+C31+C36+C40+C50+C60+C70+C79</f>
        <v>252935</v>
      </c>
      <c r="D6" s="80">
        <f>C6/B6*100</f>
        <v>76.634714556733996</v>
      </c>
      <c r="E6" s="40">
        <f t="shared" ref="E6:F6" si="0">E7+E18+E21+E31+E36+E40+E50+E60+E70+E79</f>
        <v>61171.913509999998</v>
      </c>
      <c r="F6" s="40">
        <f t="shared" si="0"/>
        <v>60216.176599999992</v>
      </c>
      <c r="G6" s="53">
        <f>F6/E6*100</f>
        <v>98.437621360587698</v>
      </c>
      <c r="I6" s="30"/>
      <c r="J6" s="30"/>
      <c r="K6" s="30"/>
      <c r="L6" s="30"/>
      <c r="M6" s="30"/>
    </row>
    <row r="7" spans="1:13" x14ac:dyDescent="0.25">
      <c r="A7" s="31" t="s">
        <v>80</v>
      </c>
      <c r="B7" s="40">
        <v>59298.157229999997</v>
      </c>
      <c r="C7" s="40">
        <v>54102</v>
      </c>
      <c r="D7" s="80">
        <f t="shared" ref="D7:D70" si="1">C7/B7*100</f>
        <v>91.237236580817111</v>
      </c>
      <c r="E7" s="52">
        <v>3370.1797900000001</v>
      </c>
      <c r="F7" s="52">
        <v>3062.7837599999998</v>
      </c>
      <c r="G7" s="53">
        <f t="shared" ref="G7:G70" si="2">F7/E7*100</f>
        <v>90.87894269284665</v>
      </c>
      <c r="I7" s="30"/>
      <c r="L7" s="86"/>
    </row>
    <row r="8" spans="1:13" x14ac:dyDescent="0.25">
      <c r="A8" s="32" t="s">
        <v>81</v>
      </c>
      <c r="B8" s="51">
        <v>4022.4415199999999</v>
      </c>
      <c r="C8" s="51">
        <v>4133</v>
      </c>
      <c r="D8" s="82">
        <f t="shared" si="1"/>
        <v>102.74854163697078</v>
      </c>
      <c r="E8" s="51">
        <v>13</v>
      </c>
      <c r="F8" s="51">
        <v>10.95866</v>
      </c>
      <c r="G8" s="59">
        <f t="shared" si="2"/>
        <v>84.297384615384615</v>
      </c>
      <c r="I8" s="30"/>
    </row>
    <row r="9" spans="1:13" x14ac:dyDescent="0.25">
      <c r="A9" s="32" t="s">
        <v>82</v>
      </c>
      <c r="B9" s="51">
        <v>17232.459199999998</v>
      </c>
      <c r="C9" s="51">
        <v>13072</v>
      </c>
      <c r="D9" s="82">
        <f t="shared" si="1"/>
        <v>75.856845783218233</v>
      </c>
      <c r="E9" s="51">
        <v>2058.13715</v>
      </c>
      <c r="F9" s="51">
        <v>1804.22019</v>
      </c>
      <c r="G9" s="59">
        <f t="shared" si="2"/>
        <v>87.66277747816757</v>
      </c>
      <c r="I9" s="30"/>
    </row>
    <row r="10" spans="1:13" x14ac:dyDescent="0.25">
      <c r="A10" s="32" t="s">
        <v>83</v>
      </c>
      <c r="B10" s="51">
        <v>5866.80638</v>
      </c>
      <c r="C10" s="51">
        <v>5776</v>
      </c>
      <c r="D10" s="82">
        <f t="shared" si="1"/>
        <v>98.452200837758014</v>
      </c>
      <c r="E10" s="51">
        <v>16.931240000000003</v>
      </c>
      <c r="F10" s="51">
        <v>14.87908</v>
      </c>
      <c r="G10" s="59">
        <f t="shared" si="2"/>
        <v>87.879446514254113</v>
      </c>
      <c r="I10" s="30"/>
    </row>
    <row r="11" spans="1:13" x14ac:dyDescent="0.25">
      <c r="A11" s="32" t="s">
        <v>84</v>
      </c>
      <c r="B11" s="51">
        <v>1593.3181599999998</v>
      </c>
      <c r="C11" s="51">
        <v>1662</v>
      </c>
      <c r="D11" s="82">
        <f t="shared" si="1"/>
        <v>104.31061678227532</v>
      </c>
      <c r="E11" s="51">
        <v>4.9496199999999995</v>
      </c>
      <c r="F11" s="51">
        <v>28.31183</v>
      </c>
      <c r="G11" s="59" t="s">
        <v>90</v>
      </c>
      <c r="I11" s="30"/>
    </row>
    <row r="12" spans="1:13" x14ac:dyDescent="0.25">
      <c r="A12" s="32" t="s">
        <v>85</v>
      </c>
      <c r="B12" s="51">
        <v>7897.31142</v>
      </c>
      <c r="C12" s="51">
        <v>7579</v>
      </c>
      <c r="D12" s="82">
        <f t="shared" si="1"/>
        <v>95.969369788382991</v>
      </c>
      <c r="E12" s="51">
        <v>96.001220000000004</v>
      </c>
      <c r="F12" s="51">
        <v>57.525320000000001</v>
      </c>
      <c r="G12" s="59">
        <f t="shared" si="2"/>
        <v>59.921446831613181</v>
      </c>
      <c r="I12" s="30"/>
    </row>
    <row r="13" spans="1:13" x14ac:dyDescent="0.25">
      <c r="A13" s="32" t="s">
        <v>86</v>
      </c>
      <c r="B13" s="51">
        <v>9438.1451699999998</v>
      </c>
      <c r="C13" s="51">
        <v>8459</v>
      </c>
      <c r="D13" s="82">
        <f t="shared" si="1"/>
        <v>89.625661055603373</v>
      </c>
      <c r="E13" s="51">
        <v>522.60392000000002</v>
      </c>
      <c r="F13" s="51">
        <v>614.18863999999996</v>
      </c>
      <c r="G13" s="59">
        <f t="shared" si="2"/>
        <v>117.52469059168173</v>
      </c>
      <c r="I13" s="30"/>
    </row>
    <row r="14" spans="1:13" x14ac:dyDescent="0.25">
      <c r="A14" s="32" t="s">
        <v>87</v>
      </c>
      <c r="B14" s="51">
        <v>1217.9824199999998</v>
      </c>
      <c r="C14" s="51">
        <v>1193</v>
      </c>
      <c r="D14" s="82">
        <f t="shared" si="1"/>
        <v>97.948868588760106</v>
      </c>
      <c r="E14" s="51">
        <v>19.479900000000001</v>
      </c>
      <c r="F14" s="51">
        <v>11.41789</v>
      </c>
      <c r="G14" s="59">
        <f t="shared" si="2"/>
        <v>58.613699248969453</v>
      </c>
      <c r="I14" s="30"/>
    </row>
    <row r="15" spans="1:13" x14ac:dyDescent="0.25">
      <c r="A15" s="32" t="s">
        <v>88</v>
      </c>
      <c r="B15" s="51">
        <v>4042.5769700000001</v>
      </c>
      <c r="C15" s="51">
        <v>3752</v>
      </c>
      <c r="D15" s="82">
        <f t="shared" si="1"/>
        <v>92.812085653374709</v>
      </c>
      <c r="E15" s="51">
        <v>369.11926</v>
      </c>
      <c r="F15" s="51">
        <v>292.21499999999997</v>
      </c>
      <c r="G15" s="59">
        <f t="shared" si="2"/>
        <v>79.165470802038342</v>
      </c>
      <c r="I15" s="30"/>
    </row>
    <row r="16" spans="1:13" x14ac:dyDescent="0.25">
      <c r="A16" s="32" t="s">
        <v>89</v>
      </c>
      <c r="B16" s="51">
        <v>2822.3946000000001</v>
      </c>
      <c r="C16" s="51">
        <v>3049</v>
      </c>
      <c r="D16" s="82">
        <f t="shared" si="1"/>
        <v>108.02883480573553</v>
      </c>
      <c r="E16" s="51">
        <v>254.05099999999999</v>
      </c>
      <c r="F16" s="51">
        <v>206.54201</v>
      </c>
      <c r="G16" s="59">
        <f t="shared" si="2"/>
        <v>81.299428067592743</v>
      </c>
      <c r="I16" s="30"/>
    </row>
    <row r="17" spans="1:9" x14ac:dyDescent="0.25">
      <c r="A17" s="32" t="s">
        <v>91</v>
      </c>
      <c r="B17" s="51">
        <v>5164.7213899999997</v>
      </c>
      <c r="C17" s="51">
        <v>5427</v>
      </c>
      <c r="D17" s="82">
        <f t="shared" si="1"/>
        <v>105.07827218923809</v>
      </c>
      <c r="E17" s="51">
        <v>15.90648</v>
      </c>
      <c r="F17" s="51">
        <v>22.52514</v>
      </c>
      <c r="G17" s="59">
        <f t="shared" si="2"/>
        <v>141.60983448255053</v>
      </c>
      <c r="I17" s="30"/>
    </row>
    <row r="18" spans="1:9" x14ac:dyDescent="0.25">
      <c r="A18" s="31" t="s">
        <v>92</v>
      </c>
      <c r="B18" s="52">
        <v>8736.1811999999991</v>
      </c>
      <c r="C18" s="52">
        <v>6909</v>
      </c>
      <c r="D18" s="80">
        <f t="shared" si="1"/>
        <v>79.084898101701469</v>
      </c>
      <c r="E18" s="52">
        <v>1514.37645</v>
      </c>
      <c r="F18" s="52">
        <v>1865.6108000000002</v>
      </c>
      <c r="G18" s="53">
        <f t="shared" si="2"/>
        <v>123.19333148636855</v>
      </c>
      <c r="I18" s="30"/>
    </row>
    <row r="19" spans="1:9" x14ac:dyDescent="0.25">
      <c r="A19" s="41" t="s">
        <v>93</v>
      </c>
      <c r="B19" s="51">
        <v>7592.8760000000002</v>
      </c>
      <c r="C19" s="51">
        <v>5028</v>
      </c>
      <c r="D19" s="82">
        <f t="shared" si="1"/>
        <v>66.219967242978811</v>
      </c>
      <c r="E19" s="51">
        <v>1192.7559699999999</v>
      </c>
      <c r="F19" s="51">
        <v>1035.6581999999999</v>
      </c>
      <c r="G19" s="59">
        <f t="shared" si="2"/>
        <v>86.829009960855615</v>
      </c>
      <c r="I19" s="30"/>
    </row>
    <row r="20" spans="1:9" x14ac:dyDescent="0.25">
      <c r="A20" s="41" t="s">
        <v>94</v>
      </c>
      <c r="B20" s="51">
        <v>1143.3052</v>
      </c>
      <c r="C20" s="51">
        <v>1881</v>
      </c>
      <c r="D20" s="82">
        <f t="shared" si="1"/>
        <v>164.5229987583368</v>
      </c>
      <c r="E20" s="51">
        <v>321.62047999999999</v>
      </c>
      <c r="F20" s="51">
        <v>829.95259999999996</v>
      </c>
      <c r="G20" s="59">
        <f t="shared" si="2"/>
        <v>258.05340505679243</v>
      </c>
      <c r="I20" s="30"/>
    </row>
    <row r="21" spans="1:9" x14ac:dyDescent="0.25">
      <c r="A21" s="31" t="s">
        <v>95</v>
      </c>
      <c r="B21" s="52">
        <v>6367.6278000000002</v>
      </c>
      <c r="C21" s="52">
        <v>2683</v>
      </c>
      <c r="D21" s="80">
        <f t="shared" si="1"/>
        <v>42.135000415696403</v>
      </c>
      <c r="E21" s="52">
        <v>12610.434210000001</v>
      </c>
      <c r="F21" s="52">
        <v>12644.285539999999</v>
      </c>
      <c r="G21" s="53">
        <f t="shared" si="2"/>
        <v>100.26843905163196</v>
      </c>
      <c r="I21" s="46"/>
    </row>
    <row r="22" spans="1:9" x14ac:dyDescent="0.25">
      <c r="A22" s="41" t="s">
        <v>96</v>
      </c>
      <c r="B22" s="51">
        <v>0</v>
      </c>
      <c r="C22" s="51">
        <v>0</v>
      </c>
      <c r="D22" s="74">
        <v>0</v>
      </c>
      <c r="E22" s="51">
        <v>413.68862000000001</v>
      </c>
      <c r="F22" s="51">
        <v>344.64564000000001</v>
      </c>
      <c r="G22" s="59">
        <f t="shared" si="2"/>
        <v>83.310399014601856</v>
      </c>
      <c r="I22" s="30"/>
    </row>
    <row r="23" spans="1:9" x14ac:dyDescent="0.25">
      <c r="A23" s="41" t="s">
        <v>97</v>
      </c>
      <c r="B23" s="51">
        <v>320.47791999999998</v>
      </c>
      <c r="C23" s="51">
        <v>367</v>
      </c>
      <c r="D23" s="82">
        <f t="shared" si="1"/>
        <v>114.51646965257389</v>
      </c>
      <c r="E23" s="51">
        <v>3.5</v>
      </c>
      <c r="F23" s="51">
        <v>3.8270999999999997</v>
      </c>
      <c r="G23" s="59">
        <f t="shared" si="2"/>
        <v>109.34571428571427</v>
      </c>
      <c r="I23" s="30"/>
    </row>
    <row r="24" spans="1:9" x14ac:dyDescent="0.25">
      <c r="A24" s="41" t="s">
        <v>98</v>
      </c>
      <c r="B24" s="51">
        <v>4.9180100000000007</v>
      </c>
      <c r="C24" s="51">
        <v>10</v>
      </c>
      <c r="D24" s="82">
        <f t="shared" si="1"/>
        <v>203.33427544880954</v>
      </c>
      <c r="E24" s="51">
        <v>0</v>
      </c>
      <c r="F24" s="51">
        <v>0</v>
      </c>
      <c r="G24" s="76">
        <v>0</v>
      </c>
      <c r="I24" s="30"/>
    </row>
    <row r="25" spans="1:9" x14ac:dyDescent="0.25">
      <c r="A25" s="41" t="s">
        <v>99</v>
      </c>
      <c r="B25" s="51">
        <v>1002.42713</v>
      </c>
      <c r="C25" s="51">
        <v>461</v>
      </c>
      <c r="D25" s="82">
        <f t="shared" si="1"/>
        <v>45.988380222710049</v>
      </c>
      <c r="E25" s="51">
        <v>3256.8053500000001</v>
      </c>
      <c r="F25" s="51">
        <v>2608.0569999999998</v>
      </c>
      <c r="G25" s="59">
        <f t="shared" si="2"/>
        <v>80.080223400517312</v>
      </c>
      <c r="I25" s="30"/>
    </row>
    <row r="26" spans="1:9" x14ac:dyDescent="0.25">
      <c r="A26" s="41" t="s">
        <v>100</v>
      </c>
      <c r="B26" s="51">
        <v>21.588570000000001</v>
      </c>
      <c r="C26" s="51">
        <v>9</v>
      </c>
      <c r="D26" s="82">
        <f t="shared" si="1"/>
        <v>41.688726951345082</v>
      </c>
      <c r="E26" s="51">
        <v>99.544880000000006</v>
      </c>
      <c r="F26" s="51">
        <v>154.83285000000001</v>
      </c>
      <c r="G26" s="59">
        <f t="shared" si="2"/>
        <v>155.54074704796471</v>
      </c>
      <c r="I26" s="30"/>
    </row>
    <row r="27" spans="1:9" x14ac:dyDescent="0.25">
      <c r="A27" s="41" t="s">
        <v>101</v>
      </c>
      <c r="B27" s="51">
        <v>17.651049999999998</v>
      </c>
      <c r="C27" s="51">
        <v>58</v>
      </c>
      <c r="D27" s="81" t="s">
        <v>90</v>
      </c>
      <c r="E27" s="51">
        <v>2.1949999999999998</v>
      </c>
      <c r="F27" s="51">
        <v>0.05</v>
      </c>
      <c r="G27" s="59">
        <f t="shared" si="2"/>
        <v>2.2779043280182232</v>
      </c>
      <c r="I27" s="30"/>
    </row>
    <row r="28" spans="1:9" x14ac:dyDescent="0.25">
      <c r="A28" s="41" t="s">
        <v>102</v>
      </c>
      <c r="B28" s="51">
        <v>372.32004999999998</v>
      </c>
      <c r="C28" s="51">
        <v>378</v>
      </c>
      <c r="D28" s="82">
        <f t="shared" si="1"/>
        <v>101.52555576848468</v>
      </c>
      <c r="E28" s="51">
        <v>201.31095999999999</v>
      </c>
      <c r="F28" s="51">
        <v>151.71705</v>
      </c>
      <c r="G28" s="59">
        <f t="shared" si="2"/>
        <v>75.364525607547648</v>
      </c>
      <c r="I28" s="30"/>
    </row>
    <row r="29" spans="1:9" x14ac:dyDescent="0.25">
      <c r="A29" s="41" t="s">
        <v>103</v>
      </c>
      <c r="B29" s="51">
        <v>3252.9532200000003</v>
      </c>
      <c r="C29" s="51">
        <v>182</v>
      </c>
      <c r="D29" s="82">
        <f t="shared" si="1"/>
        <v>5.5949159945189741</v>
      </c>
      <c r="E29" s="51">
        <v>8512.128349999999</v>
      </c>
      <c r="F29" s="51">
        <v>9245.0093800000013</v>
      </c>
      <c r="G29" s="59">
        <f t="shared" si="2"/>
        <v>108.60984468120716</v>
      </c>
      <c r="I29" s="30"/>
    </row>
    <row r="30" spans="1:9" x14ac:dyDescent="0.25">
      <c r="A30" s="41" t="s">
        <v>104</v>
      </c>
      <c r="B30" s="51">
        <v>1375.2918500000001</v>
      </c>
      <c r="C30" s="51">
        <v>1218</v>
      </c>
      <c r="D30" s="82">
        <f t="shared" si="1"/>
        <v>88.563020278204945</v>
      </c>
      <c r="E30" s="51">
        <v>121.26105</v>
      </c>
      <c r="F30" s="51">
        <v>136.14651999999998</v>
      </c>
      <c r="G30" s="59">
        <f t="shared" si="2"/>
        <v>112.27555756774331</v>
      </c>
      <c r="I30" s="30"/>
    </row>
    <row r="31" spans="1:9" x14ac:dyDescent="0.25">
      <c r="A31" s="31" t="s">
        <v>105</v>
      </c>
      <c r="B31" s="52">
        <v>30630.385280000002</v>
      </c>
      <c r="C31" s="52">
        <v>18468</v>
      </c>
      <c r="D31" s="80">
        <f t="shared" si="1"/>
        <v>60.293071181375609</v>
      </c>
      <c r="E31" s="52">
        <v>17219.770969999998</v>
      </c>
      <c r="F31" s="52">
        <v>20881.840350000002</v>
      </c>
      <c r="G31" s="53">
        <f t="shared" si="2"/>
        <v>121.26665555761458</v>
      </c>
      <c r="I31" s="46"/>
    </row>
    <row r="32" spans="1:9" x14ac:dyDescent="0.25">
      <c r="A32" s="41" t="s">
        <v>106</v>
      </c>
      <c r="B32" s="51">
        <v>158.72376</v>
      </c>
      <c r="C32" s="51">
        <v>142</v>
      </c>
      <c r="D32" s="82">
        <f t="shared" si="1"/>
        <v>89.463606456903491</v>
      </c>
      <c r="E32" s="51">
        <v>963.68343999999991</v>
      </c>
      <c r="F32" s="51">
        <v>1035.83089</v>
      </c>
      <c r="G32" s="59">
        <f t="shared" si="2"/>
        <v>107.4866337850529</v>
      </c>
      <c r="I32" s="46"/>
    </row>
    <row r="33" spans="1:9" x14ac:dyDescent="0.25">
      <c r="A33" s="41" t="s">
        <v>107</v>
      </c>
      <c r="B33" s="51">
        <v>24100.514179999998</v>
      </c>
      <c r="C33" s="51">
        <v>12837</v>
      </c>
      <c r="D33" s="82">
        <f t="shared" si="1"/>
        <v>53.264423755128362</v>
      </c>
      <c r="E33" s="51">
        <v>1914.77451</v>
      </c>
      <c r="F33" s="51">
        <v>272.27666999999997</v>
      </c>
      <c r="G33" s="59">
        <f t="shared" si="2"/>
        <v>14.219777241551016</v>
      </c>
      <c r="I33" s="30"/>
    </row>
    <row r="34" spans="1:9" x14ac:dyDescent="0.25">
      <c r="A34" s="41" t="s">
        <v>108</v>
      </c>
      <c r="B34" s="51">
        <v>1579.20777</v>
      </c>
      <c r="C34" s="51">
        <v>1399</v>
      </c>
      <c r="D34" s="82">
        <f t="shared" si="1"/>
        <v>88.588723192515701</v>
      </c>
      <c r="E34" s="51">
        <v>0</v>
      </c>
      <c r="F34" s="51">
        <v>0.13850999999999999</v>
      </c>
      <c r="G34" s="76">
        <v>0</v>
      </c>
      <c r="I34" s="30"/>
    </row>
    <row r="35" spans="1:9" x14ac:dyDescent="0.25">
      <c r="A35" s="41" t="s">
        <v>109</v>
      </c>
      <c r="B35" s="51">
        <v>4791.9395700000005</v>
      </c>
      <c r="C35" s="51">
        <v>4090</v>
      </c>
      <c r="D35" s="82">
        <f t="shared" si="1"/>
        <v>85.351660642915817</v>
      </c>
      <c r="E35" s="51">
        <v>14341.31302</v>
      </c>
      <c r="F35" s="51">
        <v>19573.594280000001</v>
      </c>
      <c r="G35" s="59">
        <f t="shared" si="2"/>
        <v>136.48397641626821</v>
      </c>
      <c r="I35" s="46"/>
    </row>
    <row r="36" spans="1:9" x14ac:dyDescent="0.25">
      <c r="A36" s="31" t="s">
        <v>110</v>
      </c>
      <c r="B36" s="52">
        <v>1626.9194499999999</v>
      </c>
      <c r="C36" s="52">
        <v>1713</v>
      </c>
      <c r="D36" s="80">
        <f t="shared" si="1"/>
        <v>105.2910148686218</v>
      </c>
      <c r="E36" s="52">
        <v>69.811419999999998</v>
      </c>
      <c r="F36" s="52">
        <v>91.110939999999999</v>
      </c>
      <c r="G36" s="53">
        <f t="shared" si="2"/>
        <v>130.51007986945402</v>
      </c>
      <c r="I36" s="30"/>
    </row>
    <row r="37" spans="1:9" x14ac:dyDescent="0.25">
      <c r="A37" s="41" t="s">
        <v>111</v>
      </c>
      <c r="B37" s="51">
        <v>69.965860000000006</v>
      </c>
      <c r="C37" s="51">
        <v>110</v>
      </c>
      <c r="D37" s="82">
        <f t="shared" si="1"/>
        <v>157.21953535624374</v>
      </c>
      <c r="E37" s="51">
        <v>42.228900000000003</v>
      </c>
      <c r="F37" s="51">
        <v>87.077979999999997</v>
      </c>
      <c r="G37" s="59">
        <f t="shared" si="2"/>
        <v>206.20470815010572</v>
      </c>
      <c r="I37" s="30"/>
    </row>
    <row r="38" spans="1:9" x14ac:dyDescent="0.25">
      <c r="A38" s="41" t="s">
        <v>112</v>
      </c>
      <c r="B38" s="51">
        <v>1550.2504899999999</v>
      </c>
      <c r="C38" s="51">
        <v>1598</v>
      </c>
      <c r="D38" s="82">
        <f t="shared" si="1"/>
        <v>103.08011578180505</v>
      </c>
      <c r="E38" s="51">
        <v>26.59252</v>
      </c>
      <c r="F38" s="51">
        <v>2.0553600000000003</v>
      </c>
      <c r="G38" s="59">
        <f t="shared" si="2"/>
        <v>7.7290907367936565</v>
      </c>
      <c r="I38" s="30"/>
    </row>
    <row r="39" spans="1:9" x14ac:dyDescent="0.25">
      <c r="A39" s="41" t="s">
        <v>113</v>
      </c>
      <c r="B39" s="51">
        <v>6.7031000000000001</v>
      </c>
      <c r="C39" s="51">
        <v>5</v>
      </c>
      <c r="D39" s="82">
        <f t="shared" si="1"/>
        <v>74.592352791991772</v>
      </c>
      <c r="E39" s="51">
        <v>0.99</v>
      </c>
      <c r="F39" s="51">
        <v>1.9775999999999998</v>
      </c>
      <c r="G39" s="59">
        <f t="shared" si="2"/>
        <v>199.75757575757572</v>
      </c>
      <c r="I39" s="30"/>
    </row>
    <row r="40" spans="1:9" x14ac:dyDescent="0.25">
      <c r="A40" s="31" t="s">
        <v>114</v>
      </c>
      <c r="B40" s="52">
        <v>37301.202400000002</v>
      </c>
      <c r="C40" s="52">
        <v>36408</v>
      </c>
      <c r="D40" s="80">
        <f t="shared" si="1"/>
        <v>97.605432687070689</v>
      </c>
      <c r="E40" s="52">
        <v>2877.8145800000002</v>
      </c>
      <c r="F40" s="52">
        <v>3746.26514</v>
      </c>
      <c r="G40" s="53">
        <f t="shared" si="2"/>
        <v>130.17743276566483</v>
      </c>
      <c r="I40" s="30"/>
    </row>
    <row r="41" spans="1:9" x14ac:dyDescent="0.25">
      <c r="A41" s="41" t="s">
        <v>115</v>
      </c>
      <c r="B41" s="51">
        <v>183.74176</v>
      </c>
      <c r="C41" s="51">
        <v>159</v>
      </c>
      <c r="D41" s="82">
        <f t="shared" si="1"/>
        <v>86.534492757661624</v>
      </c>
      <c r="E41" s="51">
        <v>6.48</v>
      </c>
      <c r="F41" s="51">
        <v>7.8948199999999993</v>
      </c>
      <c r="G41" s="59">
        <f t="shared" si="2"/>
        <v>121.83364197530861</v>
      </c>
      <c r="I41" s="30"/>
    </row>
    <row r="42" spans="1:9" x14ac:dyDescent="0.25">
      <c r="A42" s="41" t="s">
        <v>116</v>
      </c>
      <c r="B42" s="51">
        <v>658.61970999999994</v>
      </c>
      <c r="C42" s="51">
        <v>566</v>
      </c>
      <c r="D42" s="82">
        <f t="shared" si="1"/>
        <v>85.937300600979597</v>
      </c>
      <c r="E42" s="51">
        <v>86.9</v>
      </c>
      <c r="F42" s="51">
        <v>136.93607999999998</v>
      </c>
      <c r="G42" s="59">
        <f t="shared" si="2"/>
        <v>157.57891829689294</v>
      </c>
      <c r="I42" s="30"/>
    </row>
    <row r="43" spans="1:9" x14ac:dyDescent="0.25">
      <c r="A43" s="41" t="s">
        <v>117</v>
      </c>
      <c r="B43" s="51">
        <v>3653.5600499999996</v>
      </c>
      <c r="C43" s="51">
        <v>2442</v>
      </c>
      <c r="D43" s="82">
        <f t="shared" si="1"/>
        <v>66.838917838506589</v>
      </c>
      <c r="E43" s="51">
        <v>12.130940000000001</v>
      </c>
      <c r="F43" s="51">
        <v>2.17014</v>
      </c>
      <c r="G43" s="59">
        <f t="shared" si="2"/>
        <v>17.889297943935091</v>
      </c>
      <c r="I43" s="30"/>
    </row>
    <row r="44" spans="1:9" x14ac:dyDescent="0.25">
      <c r="A44" s="41" t="s">
        <v>118</v>
      </c>
      <c r="B44" s="51">
        <v>17274.27504</v>
      </c>
      <c r="C44" s="51">
        <v>18644</v>
      </c>
      <c r="D44" s="82">
        <f t="shared" si="1"/>
        <v>107.92927608729332</v>
      </c>
      <c r="E44" s="51">
        <v>1772.40518</v>
      </c>
      <c r="F44" s="51">
        <v>2881.55987</v>
      </c>
      <c r="G44" s="59">
        <f t="shared" si="2"/>
        <v>162.57907066148385</v>
      </c>
      <c r="I44" s="30"/>
    </row>
    <row r="45" spans="1:9" x14ac:dyDescent="0.25">
      <c r="A45" s="41" t="s">
        <v>119</v>
      </c>
      <c r="B45" s="51">
        <v>6384.4595399999998</v>
      </c>
      <c r="C45" s="51">
        <v>6046</v>
      </c>
      <c r="D45" s="82">
        <f t="shared" si="1"/>
        <v>94.69869708031699</v>
      </c>
      <c r="E45" s="51">
        <v>524.36153999999999</v>
      </c>
      <c r="F45" s="51">
        <v>376.66413</v>
      </c>
      <c r="G45" s="59">
        <f t="shared" si="2"/>
        <v>71.832905594105938</v>
      </c>
      <c r="I45" s="30"/>
    </row>
    <row r="46" spans="1:9" x14ac:dyDescent="0.25">
      <c r="A46" s="41" t="s">
        <v>120</v>
      </c>
      <c r="B46" s="51">
        <v>467.18898999999999</v>
      </c>
      <c r="C46" s="51">
        <v>415</v>
      </c>
      <c r="D46" s="82">
        <f t="shared" si="1"/>
        <v>88.829148135532904</v>
      </c>
      <c r="E46" s="51">
        <v>0</v>
      </c>
      <c r="F46" s="51">
        <v>0</v>
      </c>
      <c r="G46" s="76">
        <v>0</v>
      </c>
      <c r="I46" s="30"/>
    </row>
    <row r="47" spans="1:9" x14ac:dyDescent="0.25">
      <c r="A47" s="41" t="s">
        <v>121</v>
      </c>
      <c r="B47" s="51">
        <v>724.92561000000001</v>
      </c>
      <c r="C47" s="51">
        <v>424</v>
      </c>
      <c r="D47" s="82">
        <f t="shared" si="1"/>
        <v>58.488759970833428</v>
      </c>
      <c r="E47" s="51">
        <v>12.649799999999999</v>
      </c>
      <c r="F47" s="51">
        <v>6.4248199999999995</v>
      </c>
      <c r="G47" s="59">
        <f t="shared" si="2"/>
        <v>50.789893911366192</v>
      </c>
      <c r="I47" s="30"/>
    </row>
    <row r="48" spans="1:9" x14ac:dyDescent="0.25">
      <c r="A48" s="41" t="s">
        <v>122</v>
      </c>
      <c r="B48" s="51">
        <v>4272.7321099999999</v>
      </c>
      <c r="C48" s="51">
        <v>3245</v>
      </c>
      <c r="D48" s="82">
        <f t="shared" si="1"/>
        <v>75.94672252925308</v>
      </c>
      <c r="E48" s="51">
        <v>158.57135</v>
      </c>
      <c r="F48" s="51">
        <v>164.95498000000001</v>
      </c>
      <c r="G48" s="59">
        <f t="shared" si="2"/>
        <v>104.02571460733607</v>
      </c>
      <c r="I48" s="30"/>
    </row>
    <row r="49" spans="1:9" x14ac:dyDescent="0.25">
      <c r="A49" s="41" t="s">
        <v>123</v>
      </c>
      <c r="B49" s="51">
        <v>3681.6995899999997</v>
      </c>
      <c r="C49" s="51">
        <v>4468</v>
      </c>
      <c r="D49" s="82">
        <f t="shared" si="1"/>
        <v>121.35699534355547</v>
      </c>
      <c r="E49" s="51">
        <v>304.31577000000004</v>
      </c>
      <c r="F49" s="51">
        <v>169.66029999999998</v>
      </c>
      <c r="G49" s="59">
        <f t="shared" si="2"/>
        <v>55.75139927845342</v>
      </c>
      <c r="I49" s="30"/>
    </row>
    <row r="50" spans="1:9" x14ac:dyDescent="0.25">
      <c r="A50" s="31" t="s">
        <v>124</v>
      </c>
      <c r="B50" s="52">
        <v>58615.529569999999</v>
      </c>
      <c r="C50" s="52">
        <v>39803</v>
      </c>
      <c r="D50" s="80">
        <f t="shared" si="1"/>
        <v>67.905212649262765</v>
      </c>
      <c r="E50" s="52">
        <v>14407.85109</v>
      </c>
      <c r="F50" s="52">
        <v>11012.42468</v>
      </c>
      <c r="G50" s="53">
        <f t="shared" si="2"/>
        <v>76.433498730725702</v>
      </c>
      <c r="I50" s="30"/>
    </row>
    <row r="51" spans="1:9" x14ac:dyDescent="0.25">
      <c r="A51" s="41" t="s">
        <v>125</v>
      </c>
      <c r="B51" s="51">
        <v>23.334520000000001</v>
      </c>
      <c r="C51" s="51">
        <v>47</v>
      </c>
      <c r="D51" s="82">
        <f t="shared" si="1"/>
        <v>201.41832786789698</v>
      </c>
      <c r="E51" s="51">
        <v>0</v>
      </c>
      <c r="F51" s="51">
        <v>0</v>
      </c>
      <c r="G51" s="76">
        <v>0</v>
      </c>
      <c r="I51" s="30"/>
    </row>
    <row r="52" spans="1:9" x14ac:dyDescent="0.25">
      <c r="A52" s="41" t="s">
        <v>126</v>
      </c>
      <c r="B52" s="51">
        <v>2638.1489700000002</v>
      </c>
      <c r="C52" s="51">
        <v>2213</v>
      </c>
      <c r="D52" s="82">
        <f t="shared" si="1"/>
        <v>83.884573053507282</v>
      </c>
      <c r="E52" s="51">
        <v>2.7768800000000002</v>
      </c>
      <c r="F52" s="51">
        <v>10.5145</v>
      </c>
      <c r="G52" s="59" t="s">
        <v>90</v>
      </c>
      <c r="I52" s="30"/>
    </row>
    <row r="53" spans="1:9" x14ac:dyDescent="0.25">
      <c r="A53" s="41" t="s">
        <v>127</v>
      </c>
      <c r="B53" s="51">
        <v>4262.5109699999994</v>
      </c>
      <c r="C53" s="51">
        <v>2696</v>
      </c>
      <c r="D53" s="82">
        <f t="shared" si="1"/>
        <v>63.249104083830673</v>
      </c>
      <c r="E53" s="51">
        <v>279.52609999999999</v>
      </c>
      <c r="F53" s="51">
        <v>208.35939000000002</v>
      </c>
      <c r="G53" s="59">
        <f t="shared" si="2"/>
        <v>74.540227191664769</v>
      </c>
      <c r="I53" s="30"/>
    </row>
    <row r="54" spans="1:9" x14ac:dyDescent="0.25">
      <c r="A54" s="41" t="s">
        <v>128</v>
      </c>
      <c r="B54" s="51">
        <v>4272.1607100000001</v>
      </c>
      <c r="C54" s="51">
        <v>4281</v>
      </c>
      <c r="D54" s="82">
        <f t="shared" si="1"/>
        <v>100.20690443548412</v>
      </c>
      <c r="E54" s="51">
        <v>86.746169999999992</v>
      </c>
      <c r="F54" s="51">
        <v>82.062950000000001</v>
      </c>
      <c r="G54" s="59">
        <f t="shared" si="2"/>
        <v>94.601237149720845</v>
      </c>
      <c r="I54" s="30"/>
    </row>
    <row r="55" spans="1:9" x14ac:dyDescent="0.25">
      <c r="A55" s="41" t="s">
        <v>129</v>
      </c>
      <c r="B55" s="51">
        <v>2702.9056099999998</v>
      </c>
      <c r="C55" s="51">
        <v>2649</v>
      </c>
      <c r="D55" s="82">
        <f t="shared" si="1"/>
        <v>98.005642157811053</v>
      </c>
      <c r="E55" s="51">
        <v>12.62772</v>
      </c>
      <c r="F55" s="51">
        <v>38.057510000000001</v>
      </c>
      <c r="G55" s="59" t="s">
        <v>90</v>
      </c>
      <c r="I55" s="30"/>
    </row>
    <row r="56" spans="1:9" x14ac:dyDescent="0.25">
      <c r="A56" s="41" t="s">
        <v>130</v>
      </c>
      <c r="B56" s="51">
        <v>16540.975109999999</v>
      </c>
      <c r="C56" s="51">
        <v>9853</v>
      </c>
      <c r="D56" s="82">
        <f t="shared" si="1"/>
        <v>59.567225840532686</v>
      </c>
      <c r="E56" s="51">
        <v>309.71028999999999</v>
      </c>
      <c r="F56" s="51">
        <v>274.69175000000001</v>
      </c>
      <c r="G56" s="59">
        <f t="shared" si="2"/>
        <v>88.693129957031786</v>
      </c>
      <c r="I56" s="30"/>
    </row>
    <row r="57" spans="1:9" x14ac:dyDescent="0.25">
      <c r="A57" s="41" t="s">
        <v>131</v>
      </c>
      <c r="B57" s="51">
        <v>9451.2965299999996</v>
      </c>
      <c r="C57" s="51">
        <v>6440</v>
      </c>
      <c r="D57" s="82">
        <f t="shared" si="1"/>
        <v>68.138799576950746</v>
      </c>
      <c r="E57" s="51">
        <v>1998.2843899999998</v>
      </c>
      <c r="F57" s="51">
        <v>2015.3613899999998</v>
      </c>
      <c r="G57" s="59">
        <f t="shared" si="2"/>
        <v>100.8545830656266</v>
      </c>
      <c r="I57" s="30"/>
    </row>
    <row r="58" spans="1:9" x14ac:dyDescent="0.25">
      <c r="A58" s="41" t="s">
        <v>132</v>
      </c>
      <c r="B58" s="51">
        <v>2961.0906400000003</v>
      </c>
      <c r="C58" s="51">
        <v>2266</v>
      </c>
      <c r="D58" s="82">
        <f t="shared" si="1"/>
        <v>76.525857378009874</v>
      </c>
      <c r="E58" s="51">
        <v>11126.190640000001</v>
      </c>
      <c r="F58" s="51">
        <v>7922.3092900000001</v>
      </c>
      <c r="G58" s="59">
        <f t="shared" si="2"/>
        <v>71.204148358903183</v>
      </c>
      <c r="I58" s="30"/>
    </row>
    <row r="59" spans="1:9" x14ac:dyDescent="0.25">
      <c r="A59" s="41" t="s">
        <v>133</v>
      </c>
      <c r="B59" s="51">
        <v>15763.10651</v>
      </c>
      <c r="C59" s="51">
        <v>9359</v>
      </c>
      <c r="D59" s="82">
        <f t="shared" si="1"/>
        <v>59.372814578539568</v>
      </c>
      <c r="E59" s="51">
        <v>591.98890000000006</v>
      </c>
      <c r="F59" s="51">
        <v>461.06790000000001</v>
      </c>
      <c r="G59" s="59">
        <f t="shared" si="2"/>
        <v>77.884551551557806</v>
      </c>
      <c r="I59" s="30"/>
    </row>
    <row r="60" spans="1:9" x14ac:dyDescent="0.25">
      <c r="A60" s="31" t="s">
        <v>134</v>
      </c>
      <c r="B60" s="52">
        <v>76826.012119999999</v>
      </c>
      <c r="C60" s="52">
        <v>57548</v>
      </c>
      <c r="D60" s="80">
        <f t="shared" si="1"/>
        <v>74.906920731628887</v>
      </c>
      <c r="E60" s="52">
        <v>7185.1642300000003</v>
      </c>
      <c r="F60" s="52">
        <v>5000.4019699999999</v>
      </c>
      <c r="G60" s="53">
        <f t="shared" si="2"/>
        <v>69.593426259096091</v>
      </c>
      <c r="I60" s="46"/>
    </row>
    <row r="61" spans="1:9" x14ac:dyDescent="0.25">
      <c r="A61" s="41" t="s">
        <v>135</v>
      </c>
      <c r="B61" s="51">
        <v>2209.2788399999999</v>
      </c>
      <c r="C61" s="51">
        <v>810</v>
      </c>
      <c r="D61" s="82">
        <f t="shared" si="1"/>
        <v>36.663547639826213</v>
      </c>
      <c r="E61" s="51">
        <v>95.89434</v>
      </c>
      <c r="F61" s="51">
        <v>38.967660000000002</v>
      </c>
      <c r="G61" s="59">
        <f t="shared" si="2"/>
        <v>40.636037538816161</v>
      </c>
      <c r="I61" s="30"/>
    </row>
    <row r="62" spans="1:9" x14ac:dyDescent="0.25">
      <c r="A62" s="41" t="s">
        <v>136</v>
      </c>
      <c r="B62" s="51">
        <v>7927.3093600000002</v>
      </c>
      <c r="C62" s="51">
        <v>4043</v>
      </c>
      <c r="D62" s="82">
        <f t="shared" si="1"/>
        <v>51.000911108633709</v>
      </c>
      <c r="E62" s="51">
        <v>320.53447</v>
      </c>
      <c r="F62" s="51">
        <v>1065.8051499999999</v>
      </c>
      <c r="G62" s="59" t="s">
        <v>90</v>
      </c>
      <c r="I62" s="30"/>
    </row>
    <row r="63" spans="1:9" x14ac:dyDescent="0.25">
      <c r="A63" s="41" t="s">
        <v>137</v>
      </c>
      <c r="B63" s="51">
        <v>310.23802000000001</v>
      </c>
      <c r="C63" s="51">
        <v>726</v>
      </c>
      <c r="D63" s="82">
        <f t="shared" si="1"/>
        <v>234.01387102715523</v>
      </c>
      <c r="E63" s="51">
        <v>60.937529999999995</v>
      </c>
      <c r="F63" s="51">
        <v>129.71127999999999</v>
      </c>
      <c r="G63" s="59">
        <f t="shared" si="2"/>
        <v>212.85943161792082</v>
      </c>
      <c r="I63" s="30"/>
    </row>
    <row r="64" spans="1:9" x14ac:dyDescent="0.25">
      <c r="A64" s="41" t="s">
        <v>138</v>
      </c>
      <c r="B64" s="51">
        <v>10832.6597</v>
      </c>
      <c r="C64" s="51">
        <v>8275</v>
      </c>
      <c r="D64" s="82">
        <f t="shared" si="1"/>
        <v>76.389365392877622</v>
      </c>
      <c r="E64" s="51">
        <v>2017.5825400000001</v>
      </c>
      <c r="F64" s="51">
        <v>1730.9803300000001</v>
      </c>
      <c r="G64" s="59">
        <f t="shared" si="2"/>
        <v>85.794771499162565</v>
      </c>
      <c r="I64" s="30"/>
    </row>
    <row r="65" spans="1:9" x14ac:dyDescent="0.25">
      <c r="A65" s="41" t="s">
        <v>139</v>
      </c>
      <c r="B65" s="51">
        <v>3167.7251000000001</v>
      </c>
      <c r="C65" s="51">
        <v>3627</v>
      </c>
      <c r="D65" s="82">
        <f t="shared" si="1"/>
        <v>114.49857186155452</v>
      </c>
      <c r="E65" s="51">
        <v>98.194289999999995</v>
      </c>
      <c r="F65" s="51">
        <v>98.723759999999999</v>
      </c>
      <c r="G65" s="59">
        <f t="shared" si="2"/>
        <v>100.53920650579582</v>
      </c>
      <c r="I65" s="30"/>
    </row>
    <row r="66" spans="1:9" x14ac:dyDescent="0.25">
      <c r="A66" s="41" t="s">
        <v>140</v>
      </c>
      <c r="B66" s="51">
        <v>10100.18482</v>
      </c>
      <c r="C66" s="51">
        <v>8701</v>
      </c>
      <c r="D66" s="82">
        <f t="shared" si="1"/>
        <v>86.146938447805539</v>
      </c>
      <c r="E66" s="51">
        <v>465.89052000000004</v>
      </c>
      <c r="F66" s="51">
        <v>465.23358000000002</v>
      </c>
      <c r="G66" s="59">
        <f t="shared" si="2"/>
        <v>99.85899262341718</v>
      </c>
      <c r="I66" s="30"/>
    </row>
    <row r="67" spans="1:9" x14ac:dyDescent="0.25">
      <c r="A67" s="41" t="s">
        <v>141</v>
      </c>
      <c r="B67" s="51">
        <v>16151.41468</v>
      </c>
      <c r="C67" s="51">
        <v>15213</v>
      </c>
      <c r="D67" s="82">
        <f t="shared" si="1"/>
        <v>94.189891730276599</v>
      </c>
      <c r="E67" s="51">
        <v>520.85672999999997</v>
      </c>
      <c r="F67" s="51">
        <v>420.33479</v>
      </c>
      <c r="G67" s="59">
        <f t="shared" si="2"/>
        <v>80.70065447747983</v>
      </c>
      <c r="I67" s="46"/>
    </row>
    <row r="68" spans="1:9" x14ac:dyDescent="0.25">
      <c r="A68" s="41" t="s">
        <v>142</v>
      </c>
      <c r="B68" s="51">
        <v>25493.585890000002</v>
      </c>
      <c r="C68" s="51">
        <v>15961</v>
      </c>
      <c r="D68" s="82">
        <f t="shared" si="1"/>
        <v>62.607904862300245</v>
      </c>
      <c r="E68" s="51">
        <v>3335.9678599999997</v>
      </c>
      <c r="F68" s="51">
        <v>707.63486999999998</v>
      </c>
      <c r="G68" s="59">
        <f t="shared" si="2"/>
        <v>21.212280804168181</v>
      </c>
      <c r="I68" s="46"/>
    </row>
    <row r="69" spans="1:9" x14ac:dyDescent="0.25">
      <c r="A69" s="41" t="s">
        <v>143</v>
      </c>
      <c r="B69" s="51">
        <v>633.61570999999992</v>
      </c>
      <c r="C69" s="51">
        <v>192</v>
      </c>
      <c r="D69" s="82">
        <f t="shared" si="1"/>
        <v>30.302278963379877</v>
      </c>
      <c r="E69" s="51">
        <v>269.30595</v>
      </c>
      <c r="F69" s="51">
        <v>343.01054999999997</v>
      </c>
      <c r="G69" s="59">
        <f t="shared" si="2"/>
        <v>127.36835186894311</v>
      </c>
      <c r="I69" s="30"/>
    </row>
    <row r="70" spans="1:9" x14ac:dyDescent="0.25">
      <c r="A70" s="31" t="s">
        <v>144</v>
      </c>
      <c r="B70" s="52">
        <v>50642.637329999998</v>
      </c>
      <c r="C70" s="52">
        <v>35288</v>
      </c>
      <c r="D70" s="80">
        <f t="shared" si="1"/>
        <v>69.680415279430704</v>
      </c>
      <c r="E70" s="52">
        <v>1916.5107700000001</v>
      </c>
      <c r="F70" s="52">
        <v>1911.4104199999999</v>
      </c>
      <c r="G70" s="53">
        <f t="shared" si="2"/>
        <v>99.733873136543863</v>
      </c>
      <c r="I70" s="30"/>
    </row>
    <row r="71" spans="1:9" x14ac:dyDescent="0.25">
      <c r="A71" s="41" t="s">
        <v>145</v>
      </c>
      <c r="B71" s="51">
        <v>6285.7092300000004</v>
      </c>
      <c r="C71" s="51">
        <v>1593</v>
      </c>
      <c r="D71" s="82">
        <f t="shared" ref="D71:D79" si="3">C71/B71*100</f>
        <v>25.34320220218013</v>
      </c>
      <c r="E71" s="51">
        <v>45.895800000000001</v>
      </c>
      <c r="F71" s="51">
        <v>113.49708</v>
      </c>
      <c r="G71" s="59">
        <f t="shared" ref="G71:G78" si="4">F71/E71*100</f>
        <v>247.29295491090687</v>
      </c>
      <c r="I71" s="30"/>
    </row>
    <row r="72" spans="1:9" x14ac:dyDescent="0.25">
      <c r="A72" s="41" t="s">
        <v>146</v>
      </c>
      <c r="B72" s="51">
        <v>7623.15949</v>
      </c>
      <c r="C72" s="51">
        <v>5002</v>
      </c>
      <c r="D72" s="82">
        <f t="shared" si="3"/>
        <v>65.615838243468261</v>
      </c>
      <c r="E72" s="51">
        <v>256.96102999999999</v>
      </c>
      <c r="F72" s="51">
        <v>239.26987</v>
      </c>
      <c r="G72" s="59">
        <f t="shared" si="4"/>
        <v>93.115236189705499</v>
      </c>
      <c r="I72" s="30"/>
    </row>
    <row r="73" spans="1:9" x14ac:dyDescent="0.25">
      <c r="A73" s="41" t="s">
        <v>147</v>
      </c>
      <c r="B73" s="51">
        <v>1380.89318</v>
      </c>
      <c r="C73" s="51">
        <v>804</v>
      </c>
      <c r="D73" s="82">
        <f t="shared" si="3"/>
        <v>58.223185663064825</v>
      </c>
      <c r="E73" s="51">
        <v>14.383290000000001</v>
      </c>
      <c r="F73" s="51">
        <v>28.3096</v>
      </c>
      <c r="G73" s="59">
        <f t="shared" si="4"/>
        <v>196.82284094946289</v>
      </c>
      <c r="I73" s="30"/>
    </row>
    <row r="74" spans="1:9" x14ac:dyDescent="0.25">
      <c r="A74" s="41" t="s">
        <v>148</v>
      </c>
      <c r="B74" s="51">
        <v>12267.738210000001</v>
      </c>
      <c r="C74" s="51">
        <v>10063</v>
      </c>
      <c r="D74" s="82">
        <f t="shared" si="3"/>
        <v>82.028160592774825</v>
      </c>
      <c r="E74" s="51">
        <v>212.75436999999999</v>
      </c>
      <c r="F74" s="51">
        <v>305.53933000000001</v>
      </c>
      <c r="G74" s="59">
        <f t="shared" si="4"/>
        <v>143.61130631535323</v>
      </c>
      <c r="I74" s="30"/>
    </row>
    <row r="75" spans="1:9" x14ac:dyDescent="0.25">
      <c r="A75" s="41" t="s">
        <v>149</v>
      </c>
      <c r="B75" s="51">
        <v>7274.5918799999999</v>
      </c>
      <c r="C75" s="51">
        <v>5046</v>
      </c>
      <c r="D75" s="82">
        <f t="shared" si="3"/>
        <v>69.364716031327376</v>
      </c>
      <c r="E75" s="51">
        <v>91.886800000000008</v>
      </c>
      <c r="F75" s="51">
        <v>62.328660000000006</v>
      </c>
      <c r="G75" s="59">
        <f t="shared" si="4"/>
        <v>67.832006338233569</v>
      </c>
      <c r="I75" s="30"/>
    </row>
    <row r="76" spans="1:9" x14ac:dyDescent="0.25">
      <c r="A76" s="41" t="s">
        <v>150</v>
      </c>
      <c r="B76" s="51">
        <v>2835.22712</v>
      </c>
      <c r="C76" s="51">
        <v>2377</v>
      </c>
      <c r="D76" s="82">
        <f t="shared" si="3"/>
        <v>83.838080668472159</v>
      </c>
      <c r="E76" s="51">
        <v>350.35657000000003</v>
      </c>
      <c r="F76" s="51">
        <v>206.43055999999999</v>
      </c>
      <c r="G76" s="59">
        <f t="shared" si="4"/>
        <v>58.920133851064925</v>
      </c>
      <c r="I76" s="30"/>
    </row>
    <row r="77" spans="1:9" x14ac:dyDescent="0.25">
      <c r="A77" s="41" t="s">
        <v>151</v>
      </c>
      <c r="B77" s="51">
        <v>852.53118999999992</v>
      </c>
      <c r="C77" s="51">
        <v>618</v>
      </c>
      <c r="D77" s="82">
        <f t="shared" si="3"/>
        <v>72.490016464969457</v>
      </c>
      <c r="E77" s="51">
        <v>26.938110000000002</v>
      </c>
      <c r="F77" s="51">
        <v>1.93319</v>
      </c>
      <c r="G77" s="59">
        <f t="shared" si="4"/>
        <v>7.1764128960791966</v>
      </c>
      <c r="I77" s="30"/>
    </row>
    <row r="78" spans="1:9" x14ac:dyDescent="0.25">
      <c r="A78" s="41" t="s">
        <v>152</v>
      </c>
      <c r="B78" s="51">
        <v>12122.78703</v>
      </c>
      <c r="C78" s="51">
        <v>9783</v>
      </c>
      <c r="D78" s="82">
        <f t="shared" si="3"/>
        <v>80.699264746548977</v>
      </c>
      <c r="E78" s="51">
        <v>917.33480000000009</v>
      </c>
      <c r="F78" s="51">
        <v>954.10212999999999</v>
      </c>
      <c r="G78" s="59">
        <f t="shared" si="4"/>
        <v>104.00806008885741</v>
      </c>
      <c r="I78" s="30"/>
    </row>
    <row r="79" spans="1:9" x14ac:dyDescent="0.25">
      <c r="A79" s="31" t="s">
        <v>153</v>
      </c>
      <c r="B79" s="52">
        <v>8.1199999999999992</v>
      </c>
      <c r="C79" s="52">
        <v>13</v>
      </c>
      <c r="D79" s="80">
        <f t="shared" si="3"/>
        <v>160.09852216748769</v>
      </c>
      <c r="E79" s="52">
        <v>0</v>
      </c>
      <c r="F79" s="52">
        <v>4.2999999999999997E-2</v>
      </c>
      <c r="G79" s="75">
        <v>0</v>
      </c>
    </row>
    <row r="82" spans="1:1" x14ac:dyDescent="0.25">
      <c r="A82" s="13" t="s">
        <v>18</v>
      </c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3" workbookViewId="0">
      <selection activeCell="K10" sqref="K10"/>
    </sheetView>
  </sheetViews>
  <sheetFormatPr defaultRowHeight="15" x14ac:dyDescent="0.25"/>
  <cols>
    <col min="1" max="1" width="55.5703125" customWidth="1"/>
    <col min="2" max="3" width="13" customWidth="1"/>
    <col min="4" max="4" width="12.5703125" customWidth="1"/>
    <col min="5" max="5" width="12.140625" customWidth="1"/>
    <col min="6" max="6" width="14.140625" customWidth="1"/>
    <col min="7" max="7" width="13" customWidth="1"/>
  </cols>
  <sheetData>
    <row r="1" spans="1:11" x14ac:dyDescent="0.25">
      <c r="A1" s="43" t="s">
        <v>154</v>
      </c>
      <c r="B1" s="33"/>
      <c r="C1" s="34"/>
      <c r="D1" s="34"/>
      <c r="E1" s="34"/>
      <c r="F1" s="34"/>
      <c r="G1" s="34"/>
    </row>
    <row r="2" spans="1:11" x14ac:dyDescent="0.25">
      <c r="A2" s="119" t="s">
        <v>155</v>
      </c>
      <c r="B2" s="105" t="s">
        <v>156</v>
      </c>
      <c r="C2" s="112"/>
      <c r="D2" s="113"/>
      <c r="E2" s="114" t="s">
        <v>157</v>
      </c>
      <c r="F2" s="115"/>
      <c r="G2" s="116"/>
    </row>
    <row r="3" spans="1:11" ht="24" x14ac:dyDescent="0.25">
      <c r="A3" s="120"/>
      <c r="B3" s="117" t="s">
        <v>185</v>
      </c>
      <c r="C3" s="107" t="s">
        <v>184</v>
      </c>
      <c r="D3" s="35" t="s">
        <v>184</v>
      </c>
      <c r="E3" s="117" t="s">
        <v>185</v>
      </c>
      <c r="F3" s="107" t="s">
        <v>184</v>
      </c>
      <c r="G3" s="35" t="s">
        <v>184</v>
      </c>
    </row>
    <row r="4" spans="1:11" ht="24" x14ac:dyDescent="0.25">
      <c r="A4" s="42"/>
      <c r="B4" s="118"/>
      <c r="C4" s="107"/>
      <c r="D4" s="36" t="s">
        <v>185</v>
      </c>
      <c r="E4" s="118"/>
      <c r="F4" s="107"/>
      <c r="G4" s="36" t="s">
        <v>185</v>
      </c>
    </row>
    <row r="5" spans="1:11" x14ac:dyDescent="0.25">
      <c r="A5" s="48"/>
      <c r="B5" s="38" t="s">
        <v>23</v>
      </c>
      <c r="C5" s="38" t="s">
        <v>23</v>
      </c>
      <c r="D5" s="44" t="s">
        <v>78</v>
      </c>
      <c r="E5" s="38" t="s">
        <v>23</v>
      </c>
      <c r="F5" s="38" t="s">
        <v>23</v>
      </c>
      <c r="G5" s="39" t="s">
        <v>78</v>
      </c>
    </row>
    <row r="6" spans="1:11" x14ac:dyDescent="0.25">
      <c r="A6" s="31" t="s">
        <v>158</v>
      </c>
      <c r="B6" s="52">
        <v>330052.77237999992</v>
      </c>
      <c r="C6" s="52">
        <v>252934.90359999993</v>
      </c>
      <c r="D6" s="75">
        <v>76.634685349283544</v>
      </c>
      <c r="E6" s="52">
        <v>61172</v>
      </c>
      <c r="F6" s="52">
        <v>60216</v>
      </c>
      <c r="G6" s="75">
        <v>98.438828222062384</v>
      </c>
      <c r="J6" s="47"/>
      <c r="K6" s="47"/>
    </row>
    <row r="7" spans="1:11" x14ac:dyDescent="0.25">
      <c r="A7" s="31" t="s">
        <v>179</v>
      </c>
      <c r="B7" s="51">
        <v>25315.006580000001</v>
      </c>
      <c r="C7" s="51">
        <v>20985.948130000001</v>
      </c>
      <c r="D7" s="76">
        <v>82.899240273474177</v>
      </c>
      <c r="E7" s="51">
        <v>1414</v>
      </c>
      <c r="F7" s="51">
        <v>1091</v>
      </c>
      <c r="G7" s="76">
        <v>77.157001414427157</v>
      </c>
      <c r="J7" s="47"/>
      <c r="K7" s="47"/>
    </row>
    <row r="8" spans="1:11" x14ac:dyDescent="0.25">
      <c r="A8" s="31" t="s">
        <v>178</v>
      </c>
      <c r="B8" s="51">
        <v>13714.893239999999</v>
      </c>
      <c r="C8" s="51">
        <v>12710.18318</v>
      </c>
      <c r="D8" s="76">
        <v>92.674313664580893</v>
      </c>
      <c r="E8" s="51">
        <v>678</v>
      </c>
      <c r="F8" s="51">
        <v>747</v>
      </c>
      <c r="G8" s="76">
        <v>110.17699115044249</v>
      </c>
      <c r="J8" s="47"/>
      <c r="K8" s="47"/>
    </row>
    <row r="9" spans="1:11" x14ac:dyDescent="0.25">
      <c r="A9" s="31" t="s">
        <v>177</v>
      </c>
      <c r="B9" s="51">
        <v>1877.4555</v>
      </c>
      <c r="C9" s="51">
        <v>1904.8044600000001</v>
      </c>
      <c r="D9" s="76">
        <v>101.45670350109496</v>
      </c>
      <c r="E9" s="51">
        <v>28</v>
      </c>
      <c r="F9" s="51">
        <v>4</v>
      </c>
      <c r="G9" s="76">
        <v>14.285714285714285</v>
      </c>
      <c r="J9" s="47"/>
      <c r="K9" s="47"/>
    </row>
    <row r="10" spans="1:11" x14ac:dyDescent="0.25">
      <c r="A10" s="31" t="s">
        <v>176</v>
      </c>
      <c r="B10" s="51">
        <v>30466.673729999995</v>
      </c>
      <c r="C10" s="51">
        <v>28753.739600000001</v>
      </c>
      <c r="D10" s="76">
        <v>94.377679213752515</v>
      </c>
      <c r="E10" s="51">
        <v>2959</v>
      </c>
      <c r="F10" s="51">
        <v>3318</v>
      </c>
      <c r="G10" s="76">
        <v>112.13247718823926</v>
      </c>
      <c r="J10" s="47"/>
      <c r="K10" s="47"/>
    </row>
    <row r="11" spans="1:11" x14ac:dyDescent="0.25">
      <c r="A11" s="31" t="s">
        <v>175</v>
      </c>
      <c r="B11" s="51">
        <v>36040.712500000001</v>
      </c>
      <c r="C11" s="51">
        <v>21692.12198</v>
      </c>
      <c r="D11" s="76">
        <v>60.187827807233276</v>
      </c>
      <c r="E11" s="51">
        <v>23034</v>
      </c>
      <c r="F11" s="51">
        <v>23677</v>
      </c>
      <c r="G11" s="76">
        <v>102.79152557089519</v>
      </c>
      <c r="J11" s="47"/>
      <c r="K11" s="47"/>
    </row>
    <row r="12" spans="1:11" x14ac:dyDescent="0.25">
      <c r="A12" s="31" t="s">
        <v>174</v>
      </c>
      <c r="B12" s="51">
        <v>36034.845700000005</v>
      </c>
      <c r="C12" s="51">
        <v>33203.747769999994</v>
      </c>
      <c r="D12" s="76">
        <v>92.143443727858084</v>
      </c>
      <c r="E12" s="51">
        <v>2710</v>
      </c>
      <c r="F12" s="51">
        <v>3575</v>
      </c>
      <c r="G12" s="76">
        <v>131.91881918819189</v>
      </c>
      <c r="J12" s="47"/>
      <c r="K12" s="47"/>
    </row>
    <row r="13" spans="1:11" x14ac:dyDescent="0.25">
      <c r="A13" s="31" t="s">
        <v>173</v>
      </c>
      <c r="B13" s="51">
        <v>12541.563290000002</v>
      </c>
      <c r="C13" s="51">
        <v>10165.69749</v>
      </c>
      <c r="D13" s="76">
        <v>81.056063386496675</v>
      </c>
      <c r="E13" s="51">
        <v>370</v>
      </c>
      <c r="F13" s="51">
        <v>485</v>
      </c>
      <c r="G13" s="76">
        <v>131.08108108108107</v>
      </c>
      <c r="J13" s="47"/>
      <c r="K13" s="47"/>
    </row>
    <row r="14" spans="1:11" x14ac:dyDescent="0.25">
      <c r="A14" s="31" t="s">
        <v>172</v>
      </c>
      <c r="B14" s="51">
        <v>2089.9765299999999</v>
      </c>
      <c r="C14" s="51">
        <v>973.30482999999992</v>
      </c>
      <c r="D14" s="76">
        <v>46.570132057894448</v>
      </c>
      <c r="E14" s="51">
        <v>439</v>
      </c>
      <c r="F14" s="51">
        <v>383</v>
      </c>
      <c r="G14" s="76">
        <v>87.243735763097945</v>
      </c>
      <c r="J14" s="47"/>
      <c r="K14" s="47"/>
    </row>
    <row r="15" spans="1:11" x14ac:dyDescent="0.25">
      <c r="A15" s="31" t="s">
        <v>171</v>
      </c>
      <c r="B15" s="51">
        <v>5277.1197100000009</v>
      </c>
      <c r="C15" s="51">
        <v>3179.32692</v>
      </c>
      <c r="D15" s="76">
        <v>60.247390522054303</v>
      </c>
      <c r="E15" s="51">
        <v>3536</v>
      </c>
      <c r="F15" s="51">
        <v>2816</v>
      </c>
      <c r="G15" s="76">
        <v>79.638009049773757</v>
      </c>
      <c r="J15" s="47"/>
      <c r="K15" s="47"/>
    </row>
    <row r="16" spans="1:11" x14ac:dyDescent="0.25">
      <c r="A16" s="31" t="s">
        <v>170</v>
      </c>
      <c r="B16" s="51">
        <v>4858.9152400000003</v>
      </c>
      <c r="C16" s="51">
        <v>4536.2802499999998</v>
      </c>
      <c r="D16" s="76">
        <v>93.359937886053757</v>
      </c>
      <c r="E16" s="51">
        <v>631</v>
      </c>
      <c r="F16" s="51">
        <v>551</v>
      </c>
      <c r="G16" s="76">
        <v>87.321711568938198</v>
      </c>
      <c r="J16" s="47"/>
      <c r="K16" s="47"/>
    </row>
    <row r="17" spans="1:11" x14ac:dyDescent="0.25">
      <c r="A17" s="31" t="s">
        <v>169</v>
      </c>
      <c r="B17" s="51">
        <v>13708.28335</v>
      </c>
      <c r="C17" s="51">
        <v>12232.786899999999</v>
      </c>
      <c r="D17" s="76">
        <v>89.236460814767156</v>
      </c>
      <c r="E17" s="51">
        <v>216</v>
      </c>
      <c r="F17" s="51">
        <v>329</v>
      </c>
      <c r="G17" s="76">
        <v>152.31481481481481</v>
      </c>
      <c r="J17" s="47"/>
      <c r="K17" s="47"/>
    </row>
    <row r="18" spans="1:11" x14ac:dyDescent="0.25">
      <c r="A18" s="31" t="s">
        <v>165</v>
      </c>
      <c r="B18" s="51">
        <v>7687.0528299999987</v>
      </c>
      <c r="C18" s="51">
        <v>5380.2978900000007</v>
      </c>
      <c r="D18" s="76">
        <v>69.991686137533691</v>
      </c>
      <c r="E18" s="51">
        <v>93</v>
      </c>
      <c r="F18" s="51">
        <v>66</v>
      </c>
      <c r="G18" s="76">
        <v>70.967741935483872</v>
      </c>
      <c r="J18" s="47"/>
      <c r="K18" s="47"/>
    </row>
    <row r="19" spans="1:11" x14ac:dyDescent="0.25">
      <c r="A19" s="31" t="s">
        <v>164</v>
      </c>
      <c r="B19" s="51">
        <v>11918.833009999998</v>
      </c>
      <c r="C19" s="51">
        <v>7232.1834200000003</v>
      </c>
      <c r="D19" s="76">
        <v>60.678620246899506</v>
      </c>
      <c r="E19" s="51">
        <v>313</v>
      </c>
      <c r="F19" s="51">
        <v>276</v>
      </c>
      <c r="G19" s="76">
        <v>88.178913738019176</v>
      </c>
      <c r="J19" s="47"/>
      <c r="K19" s="47"/>
    </row>
    <row r="20" spans="1:11" x14ac:dyDescent="0.25">
      <c r="A20" s="31" t="s">
        <v>163</v>
      </c>
      <c r="B20" s="51">
        <v>1565.0376999999999</v>
      </c>
      <c r="C20" s="51">
        <v>266.17034000000001</v>
      </c>
      <c r="D20" s="76">
        <v>17.007279760736758</v>
      </c>
      <c r="E20" s="51">
        <v>4</v>
      </c>
      <c r="F20" s="51">
        <v>13</v>
      </c>
      <c r="G20" s="77" t="s">
        <v>90</v>
      </c>
      <c r="J20" s="47"/>
      <c r="K20" s="47"/>
    </row>
    <row r="21" spans="1:11" x14ac:dyDescent="0.25">
      <c r="A21" s="31" t="s">
        <v>162</v>
      </c>
      <c r="B21" s="51">
        <v>28348.92513</v>
      </c>
      <c r="C21" s="51">
        <v>18333.453790000003</v>
      </c>
      <c r="D21" s="76">
        <v>64.670719280988848</v>
      </c>
      <c r="E21" s="51">
        <v>16619</v>
      </c>
      <c r="F21" s="51">
        <v>17008</v>
      </c>
      <c r="G21" s="76">
        <v>102.34069438594379</v>
      </c>
      <c r="J21" s="47"/>
      <c r="K21" s="47"/>
    </row>
    <row r="22" spans="1:11" x14ac:dyDescent="0.25">
      <c r="A22" s="31" t="s">
        <v>161</v>
      </c>
      <c r="B22" s="51">
        <v>50005.120699999999</v>
      </c>
      <c r="C22" s="51">
        <v>40775.641379999994</v>
      </c>
      <c r="D22" s="76">
        <v>81.542931622200825</v>
      </c>
      <c r="E22" s="51">
        <v>3703</v>
      </c>
      <c r="F22" s="51">
        <v>3887</v>
      </c>
      <c r="G22" s="76">
        <v>104.96894409937889</v>
      </c>
      <c r="J22" s="47"/>
      <c r="K22" s="47"/>
    </row>
    <row r="23" spans="1:11" x14ac:dyDescent="0.25">
      <c r="A23" s="31" t="s">
        <v>160</v>
      </c>
      <c r="B23" s="51">
        <v>26512.203990000002</v>
      </c>
      <c r="C23" s="51">
        <v>16349.551459999999</v>
      </c>
      <c r="D23" s="76">
        <v>61.668020758164054</v>
      </c>
      <c r="E23" s="51">
        <v>3622</v>
      </c>
      <c r="F23" s="51">
        <v>1142</v>
      </c>
      <c r="G23" s="76">
        <v>31.529541689674211</v>
      </c>
      <c r="J23" s="47"/>
      <c r="K23" s="47"/>
    </row>
    <row r="24" spans="1:11" x14ac:dyDescent="0.25">
      <c r="A24" s="31" t="s">
        <v>166</v>
      </c>
      <c r="B24" s="51">
        <v>4813.3992899999994</v>
      </c>
      <c r="C24" s="51">
        <v>4057.7195400000001</v>
      </c>
      <c r="D24" s="76">
        <v>84.300497331066012</v>
      </c>
      <c r="E24" s="51">
        <v>391</v>
      </c>
      <c r="F24" s="51">
        <v>255</v>
      </c>
      <c r="G24" s="76">
        <v>65.217391304347828</v>
      </c>
      <c r="J24" s="47"/>
      <c r="K24" s="47"/>
    </row>
    <row r="25" spans="1:11" x14ac:dyDescent="0.25">
      <c r="A25" s="31" t="s">
        <v>159</v>
      </c>
      <c r="B25" s="51">
        <v>556.83103000000006</v>
      </c>
      <c r="C25" s="51">
        <v>114.92739999999999</v>
      </c>
      <c r="D25" s="76">
        <v>20.63954661434726</v>
      </c>
      <c r="E25" s="51">
        <v>92</v>
      </c>
      <c r="F25" s="51">
        <v>19</v>
      </c>
      <c r="G25" s="76">
        <v>20.652173913043477</v>
      </c>
      <c r="J25" s="47"/>
      <c r="K25" s="47"/>
    </row>
    <row r="26" spans="1:11" x14ac:dyDescent="0.25">
      <c r="A26" s="31" t="s">
        <v>167</v>
      </c>
      <c r="B26" s="51">
        <v>16696.234509999998</v>
      </c>
      <c r="C26" s="51">
        <v>10082.719009999999</v>
      </c>
      <c r="D26" s="76">
        <v>60.389179392282024</v>
      </c>
      <c r="E26" s="51">
        <v>314</v>
      </c>
      <c r="F26" s="51">
        <v>567</v>
      </c>
      <c r="G26" s="76">
        <v>180.57324840764329</v>
      </c>
      <c r="J26" s="47"/>
      <c r="K26" s="47"/>
    </row>
    <row r="27" spans="1:11" x14ac:dyDescent="0.25">
      <c r="A27" s="31" t="s">
        <v>168</v>
      </c>
      <c r="B27" s="51">
        <v>23.68882</v>
      </c>
      <c r="C27" s="51">
        <v>4.29786</v>
      </c>
      <c r="D27" s="76">
        <v>18.142988971168677</v>
      </c>
      <c r="E27" s="51">
        <v>6</v>
      </c>
      <c r="F27" s="51">
        <v>8</v>
      </c>
      <c r="G27" s="76">
        <v>133.33333333333331</v>
      </c>
      <c r="J27" s="47"/>
      <c r="K27" s="47"/>
    </row>
    <row r="28" spans="1:11" x14ac:dyDescent="0.25">
      <c r="C28" s="61"/>
      <c r="D28" s="62"/>
      <c r="E28" s="61"/>
      <c r="J28" s="47"/>
      <c r="K28" s="47"/>
    </row>
    <row r="29" spans="1:11" x14ac:dyDescent="0.25">
      <c r="C29" s="61"/>
      <c r="D29" s="61"/>
      <c r="E29" s="61"/>
    </row>
    <row r="30" spans="1:11" x14ac:dyDescent="0.25">
      <c r="A30" s="13" t="s">
        <v>18</v>
      </c>
      <c r="C30" s="61"/>
      <c r="D30" s="61"/>
      <c r="E30" s="6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kg</vt:lpstr>
      <vt:lpstr>kuff</vt:lpstr>
      <vt:lpstr>kuguf</vt:lpstr>
      <vt:lpstr>polje</vt:lpstr>
      <vt:lpstr>yfyfyuf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2021-03-29T07:16:24Z</dcterms:modified>
</cp:coreProperties>
</file>