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Upisani na postdipl. i dokt" sheetId="1" r:id="rId1"/>
    <sheet name="2023-2024" sheetId="2" r:id="rId2"/>
    <sheet name="2022-2023" sheetId="3" r:id="rId3"/>
    <sheet name="2021-2022" sheetId="4" r:id="rId4"/>
    <sheet name="2020-2021" sheetId="5" r:id="rId5"/>
    <sheet name="2019-2020" sheetId="6" r:id="rId6"/>
    <sheet name="2018-2019" sheetId="7" r:id="rId7"/>
    <sheet name="2017-2018" sheetId="8" r:id="rId8"/>
    <sheet name="2016-2017" sheetId="9" r:id="rId9"/>
    <sheet name="2015-2016" sheetId="10" r:id="rId10"/>
    <sheet name="2014-2015" sheetId="11" r:id="rId11"/>
    <sheet name="2013-2014" sheetId="12" r:id="rId12"/>
    <sheet name="2012-2013" sheetId="13" r:id="rId13"/>
    <sheet name="2011-2012" sheetId="14" r:id="rId14"/>
    <sheet name="2010-2011" sheetId="15" r:id="rId15"/>
  </sheets>
  <definedNames/>
  <calcPr fullCalcOnLoad="1"/>
</workbook>
</file>

<file path=xl/sharedStrings.xml><?xml version="1.0" encoding="utf-8"?>
<sst xmlns="http://schemas.openxmlformats.org/spreadsheetml/2006/main" count="338" uniqueCount="57">
  <si>
    <t>Ukupno</t>
  </si>
  <si>
    <t>2007/2008</t>
  </si>
  <si>
    <t>2008/2009</t>
  </si>
  <si>
    <t>2009/2010</t>
  </si>
  <si>
    <t>ženski</t>
  </si>
  <si>
    <t>muški</t>
  </si>
  <si>
    <t xml:space="preserve">        Doktorske studije</t>
  </si>
  <si>
    <t xml:space="preserve">     Postdiplomske studije</t>
  </si>
  <si>
    <t xml:space="preserve">       Specijalističke studije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</si>
  <si>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</si>
  <si>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</si>
  <si>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</si>
  <si>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</si>
  <si>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</si>
  <si>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</si>
  <si>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</si>
  <si>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</si>
  <si>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</si>
  <si>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Izvor: Monstat, Odsjek statistike obrazovanja, kulture i pravosuđa  </t>
  </si>
  <si>
    <t>Upisani studenti -  postdiplomske i doktorske studije
akademska 2011/2012</t>
  </si>
  <si>
    <t>Visokoškolske ustanove</t>
  </si>
  <si>
    <t>Svega</t>
  </si>
  <si>
    <t>Ženski</t>
  </si>
  <si>
    <t xml:space="preserve">Muški </t>
  </si>
  <si>
    <t>UNIVERZITET CRNE GORE</t>
  </si>
  <si>
    <t>Specijalističke studije</t>
  </si>
  <si>
    <t>Magistarske studije</t>
  </si>
  <si>
    <t>Doktorske studije</t>
  </si>
  <si>
    <t>Ukupno:</t>
  </si>
  <si>
    <t>UNIVERZITET  MEDITERAN</t>
  </si>
  <si>
    <t>UNIVERZITET DONJA GORICA</t>
  </si>
  <si>
    <t>Ostale visokoškolske ustanove</t>
  </si>
  <si>
    <t>CRNA GORA</t>
  </si>
  <si>
    <t>-</t>
  </si>
  <si>
    <t>JAVNE VISOKOŠKOLSKE USTANOVE</t>
  </si>
  <si>
    <t>PRIVATNE VISOKOŠKOLSKE USTANOVE</t>
  </si>
  <si>
    <t>Upisani studenti - osnovne, postdiplomske i doktorske studije
akademska 2010/2011</t>
  </si>
  <si>
    <t>2019/2020</t>
  </si>
  <si>
    <t xml:space="preserve"> Upisani studenti -  postdiplomske i doktorske studije akademska 2018/2019. godina</t>
  </si>
  <si>
    <t>Upisani na postdiplomske i doktorske studije prema polu;</t>
  </si>
  <si>
    <t xml:space="preserve"> Upisani studenti -  postdiplomske i doktorske studije akademska 2019/2020. godina</t>
  </si>
  <si>
    <t xml:space="preserve"> Upisani studenti -  postdiplomske i doktorske studije akademska 2017/2018. godina</t>
  </si>
  <si>
    <t xml:space="preserve"> Upisani studenti -  postdiplomske i doktorske studije akademska 2012/2013. godina</t>
  </si>
  <si>
    <t xml:space="preserve"> Upisani studenti -  postdiplomske i doktorske studije akademska 2013/2014. godina</t>
  </si>
  <si>
    <t xml:space="preserve"> Upisani studenti -  postdiplomske i doktorske studije akademska 2014/2015. godina</t>
  </si>
  <si>
    <t xml:space="preserve"> Upisani studenti -  postdiplomske i doktorske studije akademska 2015/2016. godina</t>
  </si>
  <si>
    <t xml:space="preserve"> Upisani studenti -  postdiplomske i doktorske studije akademska 2016/2017. godina</t>
  </si>
  <si>
    <t xml:space="preserve"> Upisani studenti -  postdiplomske i doktorske studije akademska 2020/2021 godina</t>
  </si>
  <si>
    <t>Magistarske/master studije</t>
  </si>
  <si>
    <t>2020/2021</t>
  </si>
  <si>
    <t xml:space="preserve">    Magistarske/master studije</t>
  </si>
  <si>
    <t>2021/2022</t>
  </si>
  <si>
    <t xml:space="preserve"> Upisani studenti -  postdiplomske i doktorske studije akademska 2021/2022 godina</t>
  </si>
  <si>
    <t>2022/2023</t>
  </si>
  <si>
    <t xml:space="preserve"> Upisani studenti -  postdiplomske i doktorske studije akademska 2022/2023 godina</t>
  </si>
  <si>
    <t>2023/2024</t>
  </si>
  <si>
    <t xml:space="preserve"> Upisani studenti -  postdiplomske i doktorske studije akademska 2023/2024 godina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</si>
</sst>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4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56" applyFont="1" applyFill="1" applyBorder="1">
      <alignment/>
      <protection/>
    </xf>
    <xf numFmtId="0" fontId="49" fillId="0" borderId="10" xfId="0" applyFont="1" applyBorder="1" applyAlignment="1">
      <alignment horizontal="right" vertical="center" wrapText="1"/>
    </xf>
    <xf numFmtId="0" fontId="49" fillId="0" borderId="11" xfId="0" applyFont="1" applyBorder="1" applyAlignment="1">
      <alignment horizontal="right" vertical="center" wrapText="1"/>
    </xf>
    <xf numFmtId="0" fontId="49" fillId="0" borderId="12" xfId="0" applyFont="1" applyBorder="1" applyAlignment="1">
      <alignment horizontal="right" vertical="center" wrapText="1"/>
    </xf>
    <xf numFmtId="0" fontId="49" fillId="0" borderId="13" xfId="0" applyFont="1" applyBorder="1" applyAlignment="1">
      <alignment horizontal="right" vertical="center" wrapText="1"/>
    </xf>
    <xf numFmtId="0" fontId="49" fillId="0" borderId="0" xfId="0" applyFont="1" applyBorder="1" applyAlignment="1">
      <alignment horizontal="right" vertical="center" wrapText="1"/>
    </xf>
    <xf numFmtId="0" fontId="49" fillId="0" borderId="14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49" fillId="0" borderId="15" xfId="0" applyFont="1" applyBorder="1" applyAlignment="1">
      <alignment horizontal="right" vertical="center" wrapText="1"/>
    </xf>
    <xf numFmtId="0" fontId="49" fillId="0" borderId="16" xfId="0" applyFont="1" applyBorder="1" applyAlignment="1">
      <alignment horizontal="right" vertical="center" wrapText="1"/>
    </xf>
    <xf numFmtId="0" fontId="49" fillId="0" borderId="17" xfId="0" applyFont="1" applyBorder="1" applyAlignment="1">
      <alignment horizontal="right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3" fillId="0" borderId="19" xfId="56" applyFont="1" applyFill="1" applyBorder="1">
      <alignment/>
      <protection/>
    </xf>
    <xf numFmtId="0" fontId="3" fillId="0" borderId="20" xfId="56" applyFont="1" applyFill="1" applyBorder="1">
      <alignment/>
      <protection/>
    </xf>
    <xf numFmtId="0" fontId="49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9" fillId="0" borderId="22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50" fillId="0" borderId="24" xfId="0" applyFont="1" applyFill="1" applyBorder="1" applyAlignment="1">
      <alignment/>
    </xf>
    <xf numFmtId="0" fontId="50" fillId="0" borderId="24" xfId="0" applyFont="1" applyFill="1" applyBorder="1" applyAlignment="1">
      <alignment horizontal="right"/>
    </xf>
    <xf numFmtId="0" fontId="51" fillId="0" borderId="24" xfId="0" applyFont="1" applyFill="1" applyBorder="1" applyAlignment="1">
      <alignment/>
    </xf>
    <xf numFmtId="0" fontId="5" fillId="0" borderId="24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51" fillId="0" borderId="24" xfId="0" applyFont="1" applyFill="1" applyBorder="1" applyAlignment="1">
      <alignment horizontal="right"/>
    </xf>
    <xf numFmtId="0" fontId="50" fillId="0" borderId="24" xfId="0" applyFont="1" applyFill="1" applyBorder="1" applyAlignment="1">
      <alignment/>
    </xf>
    <xf numFmtId="0" fontId="51" fillId="0" borderId="24" xfId="0" applyFont="1" applyFill="1" applyBorder="1" applyAlignment="1">
      <alignment/>
    </xf>
    <xf numFmtId="0" fontId="6" fillId="0" borderId="24" xfId="0" applyFont="1" applyFill="1" applyBorder="1" applyAlignment="1">
      <alignment horizontal="right" wrapText="1"/>
    </xf>
    <xf numFmtId="0" fontId="52" fillId="0" borderId="24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5" fillId="0" borderId="24" xfId="0" applyFont="1" applyBorder="1" applyAlignment="1">
      <alignment horizontal="right"/>
    </xf>
    <xf numFmtId="0" fontId="29" fillId="0" borderId="24" xfId="0" applyFont="1" applyFill="1" applyBorder="1" applyAlignment="1">
      <alignment horizontal="right"/>
    </xf>
    <xf numFmtId="0" fontId="50" fillId="0" borderId="24" xfId="0" applyFont="1" applyBorder="1" applyAlignment="1">
      <alignment/>
    </xf>
    <xf numFmtId="0" fontId="5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50" fillId="0" borderId="24" xfId="0" applyFont="1" applyBorder="1" applyAlignment="1">
      <alignment/>
    </xf>
    <xf numFmtId="0" fontId="6" fillId="0" borderId="24" xfId="0" applyFont="1" applyBorder="1" applyAlignment="1">
      <alignment horizontal="right" wrapText="1"/>
    </xf>
    <xf numFmtId="0" fontId="29" fillId="0" borderId="24" xfId="0" applyFont="1" applyFill="1" applyBorder="1" applyAlignment="1">
      <alignment horizontal="right"/>
    </xf>
    <xf numFmtId="1" fontId="6" fillId="0" borderId="24" xfId="0" applyNumberFormat="1" applyFont="1" applyFill="1" applyBorder="1" applyAlignment="1">
      <alignment horizontal="right"/>
    </xf>
    <xf numFmtId="1" fontId="6" fillId="0" borderId="24" xfId="0" applyNumberFormat="1" applyFont="1" applyFill="1" applyBorder="1" applyAlignment="1">
      <alignment/>
    </xf>
    <xf numFmtId="1" fontId="45" fillId="0" borderId="0" xfId="0" applyNumberFormat="1" applyFont="1" applyAlignment="1">
      <alignment horizontal="right"/>
    </xf>
    <xf numFmtId="1" fontId="5" fillId="0" borderId="24" xfId="0" applyNumberFormat="1" applyFont="1" applyFill="1" applyBorder="1" applyAlignment="1">
      <alignment horizontal="right"/>
    </xf>
    <xf numFmtId="0" fontId="49" fillId="0" borderId="18" xfId="0" applyFont="1" applyBorder="1" applyAlignment="1">
      <alignment horizontal="center" vertical="center" wrapText="1"/>
    </xf>
    <xf numFmtId="0" fontId="3" fillId="0" borderId="0" xfId="56" applyFont="1" applyFill="1" applyBorder="1">
      <alignment/>
      <protection/>
    </xf>
    <xf numFmtId="0" fontId="49" fillId="0" borderId="0" xfId="0" applyFont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left"/>
    </xf>
    <xf numFmtId="0" fontId="4" fillId="34" borderId="26" xfId="0" applyFont="1" applyFill="1" applyBorder="1" applyAlignment="1">
      <alignment horizontal="left"/>
    </xf>
    <xf numFmtId="0" fontId="4" fillId="34" borderId="27" xfId="0" applyFont="1" applyFill="1" applyBorder="1" applyAlignment="1">
      <alignment horizontal="left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2" fillId="0" borderId="25" xfId="0" applyFont="1" applyFill="1" applyBorder="1" applyAlignment="1">
      <alignment horizontal="left"/>
    </xf>
    <xf numFmtId="0" fontId="52" fillId="0" borderId="26" xfId="0" applyFont="1" applyFill="1" applyBorder="1" applyAlignment="1">
      <alignment horizontal="left"/>
    </xf>
    <xf numFmtId="0" fontId="52" fillId="0" borderId="27" xfId="0" applyFont="1" applyFill="1" applyBorder="1" applyAlignment="1">
      <alignment horizontal="left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52" fillId="33" borderId="25" xfId="0" applyFont="1" applyFill="1" applyBorder="1" applyAlignment="1">
      <alignment horizontal="left"/>
    </xf>
    <xf numFmtId="0" fontId="52" fillId="33" borderId="26" xfId="0" applyFont="1" applyFill="1" applyBorder="1" applyAlignment="1">
      <alignment horizontal="left"/>
    </xf>
    <xf numFmtId="0" fontId="52" fillId="33" borderId="27" xfId="0" applyFont="1" applyFill="1" applyBorder="1" applyAlignment="1">
      <alignment horizontal="left"/>
    </xf>
    <xf numFmtId="0" fontId="4" fillId="33" borderId="25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left"/>
    </xf>
    <xf numFmtId="0" fontId="47" fillId="0" borderId="18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Q19" sqref="Q19"/>
    </sheetView>
  </sheetViews>
  <sheetFormatPr defaultColWidth="9.140625" defaultRowHeight="15"/>
  <cols>
    <col min="1" max="1" width="31.00390625" style="1" customWidth="1"/>
    <col min="2" max="2" width="11.140625" style="1" customWidth="1"/>
    <col min="3" max="3" width="8.7109375" style="1" customWidth="1"/>
    <col min="4" max="5" width="9.8515625" style="1" customWidth="1"/>
    <col min="6" max="6" width="8.28125" style="1" customWidth="1"/>
    <col min="7" max="7" width="11.00390625" style="1" customWidth="1"/>
    <col min="8" max="8" width="10.00390625" style="1" customWidth="1"/>
    <col min="9" max="9" width="9.140625" style="1" customWidth="1"/>
    <col min="10" max="10" width="10.421875" style="1" customWidth="1"/>
    <col min="11" max="16384" width="9.140625" style="1" customWidth="1"/>
  </cols>
  <sheetData>
    <row r="1" spans="1:10" ht="12.75">
      <c r="A1" s="59" t="s">
        <v>39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2.7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13.5" thickBot="1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16.5" customHeight="1" thickBot="1">
      <c r="A4" s="95"/>
      <c r="B4" s="67" t="s">
        <v>7</v>
      </c>
      <c r="C4" s="68"/>
      <c r="D4" s="68"/>
      <c r="E4" s="68"/>
      <c r="F4" s="68"/>
      <c r="G4" s="69"/>
      <c r="H4" s="61" t="s">
        <v>6</v>
      </c>
      <c r="I4" s="62"/>
      <c r="J4" s="63"/>
    </row>
    <row r="5" spans="1:10" ht="20.25" customHeight="1" thickBot="1">
      <c r="A5" s="96"/>
      <c r="B5" s="26" t="s">
        <v>8</v>
      </c>
      <c r="C5" s="27"/>
      <c r="D5" s="28"/>
      <c r="E5" s="29" t="s">
        <v>50</v>
      </c>
      <c r="F5" s="29"/>
      <c r="G5" s="30"/>
      <c r="H5" s="64"/>
      <c r="I5" s="65"/>
      <c r="J5" s="66"/>
    </row>
    <row r="6" spans="1:11" ht="19.5" customHeight="1" thickBot="1">
      <c r="A6" s="97"/>
      <c r="B6" s="57" t="s">
        <v>0</v>
      </c>
      <c r="C6" s="57" t="s">
        <v>4</v>
      </c>
      <c r="D6" s="57" t="s">
        <v>5</v>
      </c>
      <c r="E6" s="57" t="s">
        <v>0</v>
      </c>
      <c r="F6" s="57" t="s">
        <v>4</v>
      </c>
      <c r="G6" s="57" t="s">
        <v>5</v>
      </c>
      <c r="H6" s="57" t="s">
        <v>0</v>
      </c>
      <c r="I6" s="57" t="s">
        <v>4</v>
      </c>
      <c r="J6" s="57" t="s">
        <v>5</v>
      </c>
      <c r="K6" s="2"/>
    </row>
    <row r="7" spans="1:11" ht="12.75" customHeight="1">
      <c r="A7" s="22" t="s">
        <v>1</v>
      </c>
      <c r="B7" s="7">
        <v>420</v>
      </c>
      <c r="C7" s="8">
        <v>320</v>
      </c>
      <c r="D7" s="9">
        <v>100</v>
      </c>
      <c r="E7" s="8">
        <v>966</v>
      </c>
      <c r="F7" s="8">
        <v>593</v>
      </c>
      <c r="G7" s="8">
        <v>373</v>
      </c>
      <c r="H7" s="7">
        <v>55</v>
      </c>
      <c r="I7" s="8">
        <v>30</v>
      </c>
      <c r="J7" s="9">
        <v>25</v>
      </c>
      <c r="K7" s="3"/>
    </row>
    <row r="8" spans="1:10" ht="12.75" customHeight="1">
      <c r="A8" s="23" t="s">
        <v>2</v>
      </c>
      <c r="B8" s="10">
        <v>1225</v>
      </c>
      <c r="C8" s="11">
        <v>864</v>
      </c>
      <c r="D8" s="12">
        <v>361</v>
      </c>
      <c r="E8" s="11">
        <v>1023</v>
      </c>
      <c r="F8" s="11">
        <v>650</v>
      </c>
      <c r="G8" s="11">
        <v>373</v>
      </c>
      <c r="H8" s="10">
        <v>87</v>
      </c>
      <c r="I8" s="11">
        <v>45</v>
      </c>
      <c r="J8" s="12">
        <v>42</v>
      </c>
    </row>
    <row r="9" spans="1:10" ht="12.75" customHeight="1">
      <c r="A9" s="23" t="s">
        <v>3</v>
      </c>
      <c r="B9" s="10">
        <v>1656</v>
      </c>
      <c r="C9" s="11">
        <v>1076</v>
      </c>
      <c r="D9" s="12">
        <v>580</v>
      </c>
      <c r="E9" s="11">
        <v>931</v>
      </c>
      <c r="F9" s="11">
        <v>566</v>
      </c>
      <c r="G9" s="11">
        <v>365</v>
      </c>
      <c r="H9" s="10">
        <v>60</v>
      </c>
      <c r="I9" s="11">
        <v>35</v>
      </c>
      <c r="J9" s="12">
        <v>25</v>
      </c>
    </row>
    <row r="10" spans="1:10" ht="12.75" customHeight="1">
      <c r="A10" s="23" t="s">
        <v>9</v>
      </c>
      <c r="B10" s="13">
        <v>1880</v>
      </c>
      <c r="C10" s="14">
        <v>1159</v>
      </c>
      <c r="D10" s="15">
        <v>721</v>
      </c>
      <c r="E10" s="11">
        <v>1061</v>
      </c>
      <c r="F10" s="11">
        <v>629</v>
      </c>
      <c r="G10" s="11">
        <v>432</v>
      </c>
      <c r="H10" s="10">
        <v>65</v>
      </c>
      <c r="I10" s="11">
        <v>32</v>
      </c>
      <c r="J10" s="12">
        <v>33</v>
      </c>
    </row>
    <row r="11" spans="1:10" ht="12.75" customHeight="1">
      <c r="A11" s="23" t="s">
        <v>10</v>
      </c>
      <c r="B11" s="13">
        <v>2215</v>
      </c>
      <c r="C11" s="14">
        <v>1344</v>
      </c>
      <c r="D11" s="15">
        <v>871</v>
      </c>
      <c r="E11" s="11">
        <v>780</v>
      </c>
      <c r="F11" s="11">
        <v>500</v>
      </c>
      <c r="G11" s="11">
        <v>280</v>
      </c>
      <c r="H11" s="10">
        <v>91</v>
      </c>
      <c r="I11" s="11">
        <v>48</v>
      </c>
      <c r="J11" s="12">
        <v>43</v>
      </c>
    </row>
    <row r="12" spans="1:10" ht="12.75" customHeight="1">
      <c r="A12" s="24" t="s">
        <v>11</v>
      </c>
      <c r="B12" s="13">
        <v>2169</v>
      </c>
      <c r="C12" s="14">
        <v>1253</v>
      </c>
      <c r="D12" s="15">
        <v>916</v>
      </c>
      <c r="E12" s="11">
        <v>463</v>
      </c>
      <c r="F12" s="11">
        <v>272</v>
      </c>
      <c r="G12" s="11">
        <v>191</v>
      </c>
      <c r="H12" s="10">
        <v>54</v>
      </c>
      <c r="I12" s="11">
        <v>24</v>
      </c>
      <c r="J12" s="12">
        <v>30</v>
      </c>
    </row>
    <row r="13" spans="1:10" ht="12.75" customHeight="1">
      <c r="A13" s="24" t="s">
        <v>12</v>
      </c>
      <c r="B13" s="13">
        <v>2014</v>
      </c>
      <c r="C13" s="14">
        <v>1158</v>
      </c>
      <c r="D13" s="15">
        <v>856</v>
      </c>
      <c r="E13" s="11">
        <v>552</v>
      </c>
      <c r="F13" s="11">
        <v>338</v>
      </c>
      <c r="G13" s="11">
        <v>214</v>
      </c>
      <c r="H13" s="10">
        <v>72</v>
      </c>
      <c r="I13" s="11">
        <v>38</v>
      </c>
      <c r="J13" s="12">
        <v>34</v>
      </c>
    </row>
    <row r="14" spans="1:10" ht="12.75" customHeight="1">
      <c r="A14" s="24" t="s">
        <v>13</v>
      </c>
      <c r="B14" s="13">
        <v>1903</v>
      </c>
      <c r="C14" s="14">
        <v>1133</v>
      </c>
      <c r="D14" s="15">
        <v>770</v>
      </c>
      <c r="E14" s="11">
        <v>443</v>
      </c>
      <c r="F14" s="11">
        <v>252</v>
      </c>
      <c r="G14" s="11">
        <v>191</v>
      </c>
      <c r="H14" s="10">
        <v>50</v>
      </c>
      <c r="I14" s="11">
        <v>24</v>
      </c>
      <c r="J14" s="12">
        <v>26</v>
      </c>
    </row>
    <row r="15" spans="1:10" ht="12.75" customHeight="1">
      <c r="A15" s="24" t="s">
        <v>14</v>
      </c>
      <c r="B15" s="13">
        <v>2034</v>
      </c>
      <c r="C15" s="14">
        <v>1109</v>
      </c>
      <c r="D15" s="15">
        <v>925</v>
      </c>
      <c r="E15" s="11">
        <v>368</v>
      </c>
      <c r="F15" s="11">
        <v>206</v>
      </c>
      <c r="G15" s="11">
        <v>162</v>
      </c>
      <c r="H15" s="10">
        <v>40</v>
      </c>
      <c r="I15" s="11">
        <v>21</v>
      </c>
      <c r="J15" s="12">
        <v>19</v>
      </c>
    </row>
    <row r="16" spans="1:10" ht="12.75" customHeight="1">
      <c r="A16" s="24" t="s">
        <v>15</v>
      </c>
      <c r="B16" s="13">
        <v>2867</v>
      </c>
      <c r="C16" s="14">
        <v>1588</v>
      </c>
      <c r="D16" s="15">
        <v>1279</v>
      </c>
      <c r="E16" s="11">
        <v>685</v>
      </c>
      <c r="F16" s="11">
        <v>410</v>
      </c>
      <c r="G16" s="11">
        <v>275</v>
      </c>
      <c r="H16" s="10">
        <v>40</v>
      </c>
      <c r="I16" s="11">
        <v>10</v>
      </c>
      <c r="J16" s="12">
        <v>30</v>
      </c>
    </row>
    <row r="17" spans="1:10" ht="12.75" customHeight="1">
      <c r="A17" s="24" t="s">
        <v>16</v>
      </c>
      <c r="B17" s="13">
        <v>2907</v>
      </c>
      <c r="C17" s="14">
        <v>1684</v>
      </c>
      <c r="D17" s="15">
        <v>1223</v>
      </c>
      <c r="E17" s="11">
        <v>617</v>
      </c>
      <c r="F17" s="11">
        <v>346</v>
      </c>
      <c r="G17" s="11">
        <v>271</v>
      </c>
      <c r="H17" s="10">
        <v>52</v>
      </c>
      <c r="I17" s="11">
        <v>21</v>
      </c>
      <c r="J17" s="12">
        <v>31</v>
      </c>
    </row>
    <row r="18" spans="1:10" ht="12.75" customHeight="1">
      <c r="A18" s="24" t="s">
        <v>17</v>
      </c>
      <c r="B18" s="13">
        <v>2810</v>
      </c>
      <c r="C18" s="14">
        <v>1557</v>
      </c>
      <c r="D18" s="15">
        <v>1253</v>
      </c>
      <c r="E18" s="11">
        <v>606</v>
      </c>
      <c r="F18" s="11">
        <v>332</v>
      </c>
      <c r="G18" s="11">
        <v>274</v>
      </c>
      <c r="H18" s="10">
        <v>83</v>
      </c>
      <c r="I18" s="11">
        <v>42</v>
      </c>
      <c r="J18" s="12">
        <v>41</v>
      </c>
    </row>
    <row r="19" spans="1:10" ht="12.75" customHeight="1">
      <c r="A19" s="24" t="s">
        <v>37</v>
      </c>
      <c r="B19" s="13">
        <v>3173</v>
      </c>
      <c r="C19" s="14">
        <v>1771</v>
      </c>
      <c r="D19" s="15">
        <v>1402</v>
      </c>
      <c r="E19" s="11">
        <v>1115</v>
      </c>
      <c r="F19" s="11">
        <v>673</v>
      </c>
      <c r="G19" s="11">
        <v>442</v>
      </c>
      <c r="H19" s="10">
        <v>93</v>
      </c>
      <c r="I19" s="11">
        <v>41</v>
      </c>
      <c r="J19" s="12">
        <v>52</v>
      </c>
    </row>
    <row r="20" spans="1:10" ht="12.75" customHeight="1">
      <c r="A20" s="24" t="s">
        <v>49</v>
      </c>
      <c r="B20" s="13">
        <v>2297</v>
      </c>
      <c r="C20" s="14">
        <v>1274</v>
      </c>
      <c r="D20" s="15">
        <v>1023</v>
      </c>
      <c r="E20" s="11">
        <v>1899</v>
      </c>
      <c r="F20" s="11">
        <v>1193</v>
      </c>
      <c r="G20" s="11">
        <v>706</v>
      </c>
      <c r="H20" s="10">
        <v>101</v>
      </c>
      <c r="I20" s="11">
        <v>52</v>
      </c>
      <c r="J20" s="12">
        <v>49</v>
      </c>
    </row>
    <row r="21" spans="1:10" ht="12.75" customHeight="1">
      <c r="A21" s="24" t="s">
        <v>51</v>
      </c>
      <c r="B21" s="13">
        <v>1613</v>
      </c>
      <c r="C21" s="14">
        <v>870</v>
      </c>
      <c r="D21" s="15">
        <v>743</v>
      </c>
      <c r="E21" s="11">
        <v>2944</v>
      </c>
      <c r="F21" s="11">
        <v>1911</v>
      </c>
      <c r="G21" s="11">
        <v>1033</v>
      </c>
      <c r="H21" s="10">
        <v>140</v>
      </c>
      <c r="I21" s="11">
        <v>69</v>
      </c>
      <c r="J21" s="12">
        <v>71</v>
      </c>
    </row>
    <row r="22" spans="1:10" ht="12.75" customHeight="1">
      <c r="A22" s="24" t="s">
        <v>53</v>
      </c>
      <c r="B22" s="13">
        <v>1158</v>
      </c>
      <c r="C22" s="14">
        <v>597</v>
      </c>
      <c r="D22" s="15">
        <v>561</v>
      </c>
      <c r="E22" s="11">
        <v>3008</v>
      </c>
      <c r="F22" s="11">
        <v>1953</v>
      </c>
      <c r="G22" s="11">
        <v>1055</v>
      </c>
      <c r="H22" s="10">
        <v>128</v>
      </c>
      <c r="I22" s="11">
        <v>67</v>
      </c>
      <c r="J22" s="12">
        <v>61</v>
      </c>
    </row>
    <row r="23" spans="1:10" ht="12.75" customHeight="1" thickBot="1">
      <c r="A23" s="25" t="s">
        <v>55</v>
      </c>
      <c r="B23" s="16">
        <v>432</v>
      </c>
      <c r="C23" s="17">
        <v>240</v>
      </c>
      <c r="D23" s="18">
        <v>192</v>
      </c>
      <c r="E23" s="20">
        <v>3256</v>
      </c>
      <c r="F23" s="20">
        <v>2060</v>
      </c>
      <c r="G23" s="20">
        <v>1196</v>
      </c>
      <c r="H23" s="19">
        <v>232</v>
      </c>
      <c r="I23" s="20">
        <v>127</v>
      </c>
      <c r="J23" s="21">
        <v>105</v>
      </c>
    </row>
    <row r="24" spans="1:10" ht="12.75" customHeight="1">
      <c r="A24" s="58"/>
      <c r="B24" s="14"/>
      <c r="C24" s="14"/>
      <c r="D24" s="14"/>
      <c r="E24" s="11"/>
      <c r="F24" s="11"/>
      <c r="G24" s="11"/>
      <c r="H24" s="11"/>
      <c r="I24" s="11"/>
      <c r="J24" s="11"/>
    </row>
    <row r="25" spans="1:10" ht="13.5" customHeight="1">
      <c r="A25" s="6"/>
      <c r="B25" s="5"/>
      <c r="C25" s="5"/>
      <c r="D25" s="5"/>
      <c r="E25" s="4"/>
      <c r="F25" s="4"/>
      <c r="G25" s="4"/>
      <c r="H25" s="4"/>
      <c r="I25" s="4"/>
      <c r="J25" s="4"/>
    </row>
    <row r="26" ht="12.75">
      <c r="A26" s="1" t="s">
        <v>18</v>
      </c>
    </row>
  </sheetData>
  <sheetProtection/>
  <mergeCells count="4">
    <mergeCell ref="A1:J3"/>
    <mergeCell ref="A4:A6"/>
    <mergeCell ref="H4:J5"/>
    <mergeCell ref="B4:G4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D3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>
      <c r="A1" s="80" t="s">
        <v>45</v>
      </c>
      <c r="B1" s="81"/>
      <c r="C1" s="81"/>
      <c r="D1" s="81"/>
    </row>
    <row r="2" spans="1:4" ht="15">
      <c r="A2" s="80"/>
      <c r="B2" s="81"/>
      <c r="C2" s="81"/>
      <c r="D2" s="81"/>
    </row>
    <row r="3" spans="1:4" ht="15">
      <c r="A3" s="82"/>
      <c r="B3" s="82"/>
      <c r="C3" s="82"/>
      <c r="D3" s="82"/>
    </row>
    <row r="4" spans="1:4" ht="15">
      <c r="A4" s="76" t="s">
        <v>20</v>
      </c>
      <c r="B4" s="76" t="s">
        <v>21</v>
      </c>
      <c r="C4" s="76" t="s">
        <v>22</v>
      </c>
      <c r="D4" s="76" t="s">
        <v>23</v>
      </c>
    </row>
    <row r="5" spans="1:4" ht="15">
      <c r="A5" s="76"/>
      <c r="B5" s="76"/>
      <c r="C5" s="76"/>
      <c r="D5" s="76"/>
    </row>
    <row r="6" spans="1:4" ht="15">
      <c r="A6" s="77" t="s">
        <v>34</v>
      </c>
      <c r="B6" s="78"/>
      <c r="C6" s="78"/>
      <c r="D6" s="79"/>
    </row>
    <row r="7" spans="1:4" ht="15">
      <c r="A7" s="43" t="s">
        <v>25</v>
      </c>
      <c r="B7" s="53">
        <v>1556</v>
      </c>
      <c r="C7" s="53">
        <v>842</v>
      </c>
      <c r="D7" s="53">
        <v>714</v>
      </c>
    </row>
    <row r="8" spans="1:4" ht="15">
      <c r="A8" s="43" t="s">
        <v>26</v>
      </c>
      <c r="B8" s="54">
        <v>211</v>
      </c>
      <c r="C8" s="53">
        <v>116</v>
      </c>
      <c r="D8" s="53">
        <v>95</v>
      </c>
    </row>
    <row r="9" spans="1:4" ht="15">
      <c r="A9" s="43" t="s">
        <v>27</v>
      </c>
      <c r="B9" s="54">
        <v>33</v>
      </c>
      <c r="C9" s="53">
        <v>15</v>
      </c>
      <c r="D9" s="53">
        <v>18</v>
      </c>
    </row>
    <row r="10" spans="1:4" ht="15">
      <c r="A10" s="41" t="s">
        <v>28</v>
      </c>
      <c r="B10" s="55">
        <v>1800</v>
      </c>
      <c r="C10" s="56">
        <f>SUM(C7:C9)</f>
        <v>973</v>
      </c>
      <c r="D10" s="56">
        <f>SUM(D7:D9)</f>
        <v>827</v>
      </c>
    </row>
    <row r="11" spans="1:4" ht="15">
      <c r="A11" s="70" t="s">
        <v>35</v>
      </c>
      <c r="B11" s="71"/>
      <c r="C11" s="71"/>
      <c r="D11" s="72"/>
    </row>
    <row r="12" spans="1:4" ht="15">
      <c r="A12" s="43" t="s">
        <v>25</v>
      </c>
      <c r="B12" s="35">
        <v>478</v>
      </c>
      <c r="C12" s="35">
        <v>267</v>
      </c>
      <c r="D12" s="35">
        <v>211</v>
      </c>
    </row>
    <row r="13" spans="1:4" ht="15">
      <c r="A13" s="43" t="s">
        <v>26</v>
      </c>
      <c r="B13" s="35">
        <v>157</v>
      </c>
      <c r="C13" s="35">
        <v>90</v>
      </c>
      <c r="D13" s="35">
        <v>67</v>
      </c>
    </row>
    <row r="14" spans="1:4" ht="15">
      <c r="A14" s="43" t="s">
        <v>27</v>
      </c>
      <c r="B14" s="35">
        <v>7</v>
      </c>
      <c r="C14" s="35">
        <v>6</v>
      </c>
      <c r="D14" s="35">
        <v>1</v>
      </c>
    </row>
    <row r="15" spans="1:4" ht="15">
      <c r="A15" s="41" t="s">
        <v>28</v>
      </c>
      <c r="B15" s="41">
        <f>SUM(B12:B14)</f>
        <v>642</v>
      </c>
      <c r="C15" s="41">
        <f>SUM(C12:C14)</f>
        <v>363</v>
      </c>
      <c r="D15" s="41">
        <f>SUM(D12:D14)</f>
        <v>279</v>
      </c>
    </row>
    <row r="16" spans="1:4" ht="15">
      <c r="A16" s="70" t="s">
        <v>32</v>
      </c>
      <c r="B16" s="71"/>
      <c r="C16" s="71"/>
      <c r="D16" s="72"/>
    </row>
    <row r="17" spans="1:4" ht="15">
      <c r="A17" s="43" t="s">
        <v>25</v>
      </c>
      <c r="B17" s="39">
        <v>2034</v>
      </c>
      <c r="C17" s="39">
        <v>1109</v>
      </c>
      <c r="D17" s="35">
        <v>925</v>
      </c>
    </row>
    <row r="18" spans="1:4" ht="15">
      <c r="A18" s="43" t="s">
        <v>26</v>
      </c>
      <c r="B18" s="39">
        <v>368</v>
      </c>
      <c r="C18" s="39">
        <v>206</v>
      </c>
      <c r="D18" s="35">
        <v>162</v>
      </c>
    </row>
    <row r="19" spans="1:4" ht="15">
      <c r="A19" s="43" t="s">
        <v>27</v>
      </c>
      <c r="B19" s="39">
        <v>40</v>
      </c>
      <c r="C19" s="39">
        <v>21</v>
      </c>
      <c r="D19" s="35">
        <v>19</v>
      </c>
    </row>
    <row r="20" spans="1:4" ht="15">
      <c r="A20" s="44" t="s">
        <v>28</v>
      </c>
      <c r="B20" s="45">
        <v>2442</v>
      </c>
      <c r="C20" s="45">
        <v>1336</v>
      </c>
      <c r="D20" s="45">
        <v>1106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D3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  <col min="5" max="8" width="9.00390625" style="0" customWidth="1"/>
  </cols>
  <sheetData>
    <row r="1" spans="1:4" ht="15">
      <c r="A1" s="80" t="s">
        <v>44</v>
      </c>
      <c r="B1" s="81"/>
      <c r="C1" s="81"/>
      <c r="D1" s="81"/>
    </row>
    <row r="2" spans="1:4" ht="15">
      <c r="A2" s="80"/>
      <c r="B2" s="81"/>
      <c r="C2" s="81"/>
      <c r="D2" s="81"/>
    </row>
    <row r="3" spans="1:4" ht="15">
      <c r="A3" s="82"/>
      <c r="B3" s="82"/>
      <c r="C3" s="82"/>
      <c r="D3" s="82"/>
    </row>
    <row r="4" spans="1:4" ht="15">
      <c r="A4" s="76" t="s">
        <v>20</v>
      </c>
      <c r="B4" s="76" t="s">
        <v>21</v>
      </c>
      <c r="C4" s="76" t="s">
        <v>22</v>
      </c>
      <c r="D4" s="76" t="s">
        <v>23</v>
      </c>
    </row>
    <row r="5" spans="1:4" ht="15">
      <c r="A5" s="76"/>
      <c r="B5" s="76"/>
      <c r="C5" s="76"/>
      <c r="D5" s="76"/>
    </row>
    <row r="6" spans="1:4" ht="15">
      <c r="A6" s="77" t="s">
        <v>34</v>
      </c>
      <c r="B6" s="78"/>
      <c r="C6" s="78"/>
      <c r="D6" s="79"/>
    </row>
    <row r="7" spans="1:4" ht="15">
      <c r="A7" s="43" t="s">
        <v>25</v>
      </c>
      <c r="B7" s="35">
        <v>1399</v>
      </c>
      <c r="C7" s="35">
        <v>821</v>
      </c>
      <c r="D7" s="35">
        <v>578</v>
      </c>
    </row>
    <row r="8" spans="1:4" ht="15">
      <c r="A8" s="43" t="s">
        <v>26</v>
      </c>
      <c r="B8" s="43">
        <v>287</v>
      </c>
      <c r="C8" s="35">
        <v>162</v>
      </c>
      <c r="D8" s="35">
        <v>125</v>
      </c>
    </row>
    <row r="9" spans="1:4" ht="15">
      <c r="A9" s="43" t="s">
        <v>27</v>
      </c>
      <c r="B9" s="43">
        <v>38</v>
      </c>
      <c r="C9" s="35">
        <v>17</v>
      </c>
      <c r="D9" s="35">
        <v>21</v>
      </c>
    </row>
    <row r="10" spans="1:4" ht="15">
      <c r="A10" s="41" t="s">
        <v>28</v>
      </c>
      <c r="B10" s="34">
        <v>1724</v>
      </c>
      <c r="C10" s="34">
        <v>1000</v>
      </c>
      <c r="D10" s="34">
        <v>724</v>
      </c>
    </row>
    <row r="11" spans="1:4" ht="15">
      <c r="A11" s="70" t="s">
        <v>35</v>
      </c>
      <c r="B11" s="71"/>
      <c r="C11" s="71"/>
      <c r="D11" s="72"/>
    </row>
    <row r="12" spans="1:4" ht="15">
      <c r="A12" s="43" t="s">
        <v>25</v>
      </c>
      <c r="B12" s="35">
        <v>504</v>
      </c>
      <c r="C12" s="35">
        <v>312</v>
      </c>
      <c r="D12" s="35">
        <v>192</v>
      </c>
    </row>
    <row r="13" spans="1:4" ht="15">
      <c r="A13" s="43" t="s">
        <v>26</v>
      </c>
      <c r="B13" s="35">
        <v>156</v>
      </c>
      <c r="C13" s="35">
        <v>90</v>
      </c>
      <c r="D13" s="35">
        <v>66</v>
      </c>
    </row>
    <row r="14" spans="1:4" ht="15">
      <c r="A14" s="43" t="s">
        <v>27</v>
      </c>
      <c r="B14" s="35">
        <v>12</v>
      </c>
      <c r="C14" s="35">
        <v>7</v>
      </c>
      <c r="D14" s="35">
        <v>5</v>
      </c>
    </row>
    <row r="15" spans="1:4" ht="15">
      <c r="A15" s="41" t="s">
        <v>28</v>
      </c>
      <c r="B15" s="41">
        <f>SUM(B12:B14)</f>
        <v>672</v>
      </c>
      <c r="C15" s="41">
        <f>SUM(C12:C14)</f>
        <v>409</v>
      </c>
      <c r="D15" s="41">
        <f>SUM(D12:D14)</f>
        <v>263</v>
      </c>
    </row>
    <row r="16" spans="1:4" ht="15">
      <c r="A16" s="70" t="s">
        <v>32</v>
      </c>
      <c r="B16" s="71"/>
      <c r="C16" s="71"/>
      <c r="D16" s="72"/>
    </row>
    <row r="17" spans="1:4" ht="15">
      <c r="A17" s="43" t="s">
        <v>25</v>
      </c>
      <c r="B17" s="39">
        <v>1903</v>
      </c>
      <c r="C17" s="39">
        <v>1133</v>
      </c>
      <c r="D17" s="35">
        <v>770</v>
      </c>
    </row>
    <row r="18" spans="1:4" ht="15">
      <c r="A18" s="43" t="s">
        <v>26</v>
      </c>
      <c r="B18" s="39">
        <v>443</v>
      </c>
      <c r="C18" s="39">
        <v>252</v>
      </c>
      <c r="D18" s="35">
        <v>191</v>
      </c>
    </row>
    <row r="19" spans="1:4" ht="15">
      <c r="A19" s="43" t="s">
        <v>27</v>
      </c>
      <c r="B19" s="39">
        <v>50</v>
      </c>
      <c r="C19" s="39">
        <v>24</v>
      </c>
      <c r="D19" s="35">
        <v>26</v>
      </c>
    </row>
    <row r="20" spans="1:4" ht="15">
      <c r="A20" s="44" t="s">
        <v>28</v>
      </c>
      <c r="B20" s="34">
        <v>2396</v>
      </c>
      <c r="C20" s="34">
        <v>1409</v>
      </c>
      <c r="D20" s="34">
        <f>SUM(D17:D19)</f>
        <v>987</v>
      </c>
    </row>
  </sheetData>
  <sheetProtection/>
  <mergeCells count="8">
    <mergeCell ref="C4:C5"/>
    <mergeCell ref="D4:D5"/>
    <mergeCell ref="A6:D6"/>
    <mergeCell ref="A11:D11"/>
    <mergeCell ref="A16:D16"/>
    <mergeCell ref="A1:D3"/>
    <mergeCell ref="A4:A5"/>
    <mergeCell ref="B4:B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D3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>
      <c r="A1" s="80" t="s">
        <v>43</v>
      </c>
      <c r="B1" s="81"/>
      <c r="C1" s="81"/>
      <c r="D1" s="81"/>
    </row>
    <row r="2" spans="1:4" ht="15">
      <c r="A2" s="80"/>
      <c r="B2" s="81"/>
      <c r="C2" s="81"/>
      <c r="D2" s="81"/>
    </row>
    <row r="3" spans="1:4" ht="15">
      <c r="A3" s="82"/>
      <c r="B3" s="82"/>
      <c r="C3" s="82"/>
      <c r="D3" s="82"/>
    </row>
    <row r="4" spans="1:4" ht="15">
      <c r="A4" s="76" t="s">
        <v>20</v>
      </c>
      <c r="B4" s="76" t="s">
        <v>21</v>
      </c>
      <c r="C4" s="76" t="s">
        <v>22</v>
      </c>
      <c r="D4" s="76" t="s">
        <v>23</v>
      </c>
    </row>
    <row r="5" spans="1:4" ht="15">
      <c r="A5" s="76"/>
      <c r="B5" s="76"/>
      <c r="C5" s="76"/>
      <c r="D5" s="76"/>
    </row>
    <row r="6" spans="1:4" ht="15">
      <c r="A6" s="77" t="s">
        <v>34</v>
      </c>
      <c r="B6" s="78"/>
      <c r="C6" s="78"/>
      <c r="D6" s="79"/>
    </row>
    <row r="7" spans="1:4" ht="15">
      <c r="A7" s="31" t="s">
        <v>25</v>
      </c>
      <c r="B7" s="32">
        <v>1451</v>
      </c>
      <c r="C7" s="32">
        <v>850</v>
      </c>
      <c r="D7" s="32">
        <v>601</v>
      </c>
    </row>
    <row r="8" spans="1:4" ht="15">
      <c r="A8" s="31" t="s">
        <v>26</v>
      </c>
      <c r="B8" s="31">
        <v>376</v>
      </c>
      <c r="C8" s="32">
        <v>241</v>
      </c>
      <c r="D8" s="32">
        <v>135</v>
      </c>
    </row>
    <row r="9" spans="1:4" ht="15">
      <c r="A9" s="31" t="s">
        <v>27</v>
      </c>
      <c r="B9" s="31">
        <v>59</v>
      </c>
      <c r="C9" s="32">
        <v>32</v>
      </c>
      <c r="D9" s="32">
        <v>27</v>
      </c>
    </row>
    <row r="10" spans="1:4" ht="15">
      <c r="A10" s="33" t="s">
        <v>28</v>
      </c>
      <c r="B10" s="34">
        <v>1886</v>
      </c>
      <c r="C10" s="34">
        <v>1123</v>
      </c>
      <c r="D10" s="34">
        <v>763</v>
      </c>
    </row>
    <row r="11" spans="1:4" ht="15">
      <c r="A11" s="83" t="s">
        <v>35</v>
      </c>
      <c r="B11" s="84"/>
      <c r="C11" s="84"/>
      <c r="D11" s="85"/>
    </row>
    <row r="12" spans="1:4" ht="15">
      <c r="A12" s="31" t="s">
        <v>25</v>
      </c>
      <c r="B12" s="35">
        <v>563</v>
      </c>
      <c r="C12" s="35">
        <v>308</v>
      </c>
      <c r="D12" s="32">
        <v>255</v>
      </c>
    </row>
    <row r="13" spans="1:4" ht="15">
      <c r="A13" s="31" t="s">
        <v>26</v>
      </c>
      <c r="B13" s="32">
        <v>176</v>
      </c>
      <c r="C13" s="32">
        <v>97</v>
      </c>
      <c r="D13" s="32">
        <v>79</v>
      </c>
    </row>
    <row r="14" spans="1:4" ht="15">
      <c r="A14" s="31" t="s">
        <v>27</v>
      </c>
      <c r="B14" s="32">
        <v>13</v>
      </c>
      <c r="C14" s="32">
        <v>6</v>
      </c>
      <c r="D14" s="32">
        <v>7</v>
      </c>
    </row>
    <row r="15" spans="1:4" ht="15">
      <c r="A15" s="33" t="s">
        <v>28</v>
      </c>
      <c r="B15" s="41">
        <v>752</v>
      </c>
      <c r="C15" s="41">
        <v>411</v>
      </c>
      <c r="D15" s="41">
        <v>341</v>
      </c>
    </row>
    <row r="16" spans="1:4" ht="15">
      <c r="A16" s="83" t="s">
        <v>32</v>
      </c>
      <c r="B16" s="84"/>
      <c r="C16" s="84"/>
      <c r="D16" s="85"/>
    </row>
    <row r="17" spans="1:4" ht="15">
      <c r="A17" s="31" t="s">
        <v>25</v>
      </c>
      <c r="B17" s="39">
        <v>2014</v>
      </c>
      <c r="C17" s="39">
        <v>1158</v>
      </c>
      <c r="D17" s="35">
        <v>856</v>
      </c>
    </row>
    <row r="18" spans="1:4" ht="15">
      <c r="A18" s="31" t="s">
        <v>26</v>
      </c>
      <c r="B18" s="39">
        <v>552</v>
      </c>
      <c r="C18" s="39">
        <v>338</v>
      </c>
      <c r="D18" s="35">
        <v>214</v>
      </c>
    </row>
    <row r="19" spans="1:4" ht="15">
      <c r="A19" s="31" t="s">
        <v>27</v>
      </c>
      <c r="B19" s="39">
        <v>72</v>
      </c>
      <c r="C19" s="39">
        <v>38</v>
      </c>
      <c r="D19" s="35">
        <v>34</v>
      </c>
    </row>
    <row r="20" spans="1:4" ht="15">
      <c r="A20" s="40" t="s">
        <v>28</v>
      </c>
      <c r="B20" s="34">
        <v>2638</v>
      </c>
      <c r="C20" s="34">
        <v>1534</v>
      </c>
      <c r="D20" s="34">
        <v>1104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1" sqref="A1:D3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>
      <c r="A1" s="80" t="s">
        <v>42</v>
      </c>
      <c r="B1" s="81"/>
      <c r="C1" s="81"/>
      <c r="D1" s="81"/>
    </row>
    <row r="2" spans="1:4" ht="15">
      <c r="A2" s="80"/>
      <c r="B2" s="81"/>
      <c r="C2" s="81"/>
      <c r="D2" s="81"/>
    </row>
    <row r="3" spans="1:4" ht="15">
      <c r="A3" s="82"/>
      <c r="B3" s="82"/>
      <c r="C3" s="82"/>
      <c r="D3" s="82"/>
    </row>
    <row r="4" spans="1:4" ht="15">
      <c r="A4" s="76" t="s">
        <v>20</v>
      </c>
      <c r="B4" s="76" t="s">
        <v>21</v>
      </c>
      <c r="C4" s="76" t="s">
        <v>22</v>
      </c>
      <c r="D4" s="76" t="s">
        <v>23</v>
      </c>
    </row>
    <row r="5" spans="1:4" ht="15">
      <c r="A5" s="76"/>
      <c r="B5" s="76"/>
      <c r="C5" s="76"/>
      <c r="D5" s="76"/>
    </row>
    <row r="6" spans="1:4" ht="15">
      <c r="A6" s="77" t="s">
        <v>24</v>
      </c>
      <c r="B6" s="78"/>
      <c r="C6" s="78"/>
      <c r="D6" s="79"/>
    </row>
    <row r="7" spans="1:4" ht="15">
      <c r="A7" s="31" t="s">
        <v>25</v>
      </c>
      <c r="B7" s="32">
        <v>1746</v>
      </c>
      <c r="C7" s="32">
        <v>1032</v>
      </c>
      <c r="D7" s="32">
        <v>714</v>
      </c>
    </row>
    <row r="8" spans="1:4" ht="15">
      <c r="A8" s="31" t="s">
        <v>26</v>
      </c>
      <c r="B8" s="31">
        <v>371</v>
      </c>
      <c r="C8" s="32">
        <v>225</v>
      </c>
      <c r="D8" s="32">
        <v>146</v>
      </c>
    </row>
    <row r="9" spans="1:4" ht="15">
      <c r="A9" s="31" t="s">
        <v>27</v>
      </c>
      <c r="B9" s="31">
        <v>35</v>
      </c>
      <c r="C9" s="32">
        <v>15</v>
      </c>
      <c r="D9" s="32">
        <v>20</v>
      </c>
    </row>
    <row r="10" spans="1:4" ht="15">
      <c r="A10" s="33" t="s">
        <v>28</v>
      </c>
      <c r="B10" s="34">
        <v>2152</v>
      </c>
      <c r="C10" s="34">
        <v>1272</v>
      </c>
      <c r="D10" s="34">
        <v>880</v>
      </c>
    </row>
    <row r="11" spans="1:4" ht="15">
      <c r="A11" s="83" t="s">
        <v>29</v>
      </c>
      <c r="B11" s="84"/>
      <c r="C11" s="84"/>
      <c r="D11" s="85"/>
    </row>
    <row r="12" spans="1:4" ht="15">
      <c r="A12" s="31" t="s">
        <v>25</v>
      </c>
      <c r="B12" s="35">
        <v>159</v>
      </c>
      <c r="C12" s="35">
        <v>97</v>
      </c>
      <c r="D12" s="32">
        <v>62</v>
      </c>
    </row>
    <row r="13" spans="1:4" ht="15">
      <c r="A13" s="31" t="s">
        <v>26</v>
      </c>
      <c r="B13" s="32">
        <v>14</v>
      </c>
      <c r="C13" s="32">
        <v>11</v>
      </c>
      <c r="D13" s="32">
        <v>3</v>
      </c>
    </row>
    <row r="14" spans="1:4" ht="15">
      <c r="A14" s="31" t="s">
        <v>27</v>
      </c>
      <c r="B14" s="32">
        <v>1</v>
      </c>
      <c r="C14" s="32">
        <v>1</v>
      </c>
      <c r="D14" s="32" t="s">
        <v>33</v>
      </c>
    </row>
    <row r="15" spans="1:4" ht="15">
      <c r="A15" s="33" t="s">
        <v>28</v>
      </c>
      <c r="B15" s="41">
        <f>SUM(B12:B14)</f>
        <v>174</v>
      </c>
      <c r="C15" s="41">
        <f>SUM(C12:C14)</f>
        <v>109</v>
      </c>
      <c r="D15" s="41">
        <f>SUM(D12:D13)</f>
        <v>65</v>
      </c>
    </row>
    <row r="16" spans="1:4" ht="15">
      <c r="A16" s="83" t="s">
        <v>30</v>
      </c>
      <c r="B16" s="84"/>
      <c r="C16" s="84"/>
      <c r="D16" s="85"/>
    </row>
    <row r="17" spans="1:4" ht="15">
      <c r="A17" s="31" t="s">
        <v>25</v>
      </c>
      <c r="B17" s="32">
        <v>116</v>
      </c>
      <c r="C17" s="32">
        <v>55</v>
      </c>
      <c r="D17" s="32">
        <v>61</v>
      </c>
    </row>
    <row r="18" spans="1:4" ht="15">
      <c r="A18" s="31" t="s">
        <v>26</v>
      </c>
      <c r="B18" s="32">
        <v>41</v>
      </c>
      <c r="C18" s="32">
        <v>26</v>
      </c>
      <c r="D18" s="32">
        <v>15</v>
      </c>
    </row>
    <row r="19" spans="1:4" ht="15">
      <c r="A19" s="31" t="s">
        <v>27</v>
      </c>
      <c r="B19" s="32">
        <v>18</v>
      </c>
      <c r="C19" s="32">
        <v>8</v>
      </c>
      <c r="D19" s="32">
        <v>10</v>
      </c>
    </row>
    <row r="20" spans="1:4" ht="15">
      <c r="A20" s="33" t="s">
        <v>28</v>
      </c>
      <c r="B20" s="34">
        <f>SUM(B17:B19)</f>
        <v>175</v>
      </c>
      <c r="C20" s="34">
        <f>SUM(C17:C19)</f>
        <v>89</v>
      </c>
      <c r="D20" s="34">
        <f>B20-C20</f>
        <v>86</v>
      </c>
    </row>
    <row r="21" spans="1:4" ht="15">
      <c r="A21" s="83" t="s">
        <v>31</v>
      </c>
      <c r="B21" s="84"/>
      <c r="C21" s="84"/>
      <c r="D21" s="85"/>
    </row>
    <row r="22" spans="1:4" ht="15">
      <c r="A22" s="31" t="s">
        <v>25</v>
      </c>
      <c r="B22" s="32">
        <v>148</v>
      </c>
      <c r="C22" s="32">
        <v>69</v>
      </c>
      <c r="D22" s="37">
        <f>B22-C22</f>
        <v>79</v>
      </c>
    </row>
    <row r="23" spans="1:4" ht="15">
      <c r="A23" s="31" t="s">
        <v>26</v>
      </c>
      <c r="B23" s="32">
        <v>37</v>
      </c>
      <c r="C23" s="32">
        <v>10</v>
      </c>
      <c r="D23" s="37">
        <f>B23-C23</f>
        <v>27</v>
      </c>
    </row>
    <row r="24" spans="1:4" ht="15">
      <c r="A24" s="33" t="s">
        <v>28</v>
      </c>
      <c r="B24" s="42">
        <f>SUM(B22:B23)</f>
        <v>185</v>
      </c>
      <c r="C24" s="42">
        <f>SUM(C22:C23)</f>
        <v>79</v>
      </c>
      <c r="D24" s="42">
        <f>SUM(D22:D23)</f>
        <v>106</v>
      </c>
    </row>
    <row r="25" spans="1:4" ht="15">
      <c r="A25" s="83" t="s">
        <v>32</v>
      </c>
      <c r="B25" s="84"/>
      <c r="C25" s="84"/>
      <c r="D25" s="85"/>
    </row>
    <row r="26" spans="1:4" ht="15">
      <c r="A26" s="31" t="s">
        <v>25</v>
      </c>
      <c r="B26" s="39">
        <v>2169</v>
      </c>
      <c r="C26" s="39">
        <v>1253</v>
      </c>
      <c r="D26" s="35">
        <v>916</v>
      </c>
    </row>
    <row r="27" spans="1:4" ht="15">
      <c r="A27" s="31" t="s">
        <v>26</v>
      </c>
      <c r="B27" s="39">
        <f>B8+B13+B18+B23</f>
        <v>463</v>
      </c>
      <c r="C27" s="39">
        <f>C8+C13+C18+C23</f>
        <v>272</v>
      </c>
      <c r="D27" s="35">
        <f>B27-C27</f>
        <v>191</v>
      </c>
    </row>
    <row r="28" spans="1:4" ht="15">
      <c r="A28" s="31" t="s">
        <v>27</v>
      </c>
      <c r="B28" s="39">
        <f>B9+B19+B14</f>
        <v>54</v>
      </c>
      <c r="C28" s="39">
        <f>C9+C19+C14</f>
        <v>24</v>
      </c>
      <c r="D28" s="35">
        <f>B28-C28</f>
        <v>30</v>
      </c>
    </row>
    <row r="29" spans="1:4" ht="15">
      <c r="A29" s="40" t="s">
        <v>28</v>
      </c>
      <c r="B29" s="34">
        <v>2686</v>
      </c>
      <c r="C29" s="34">
        <v>1549</v>
      </c>
      <c r="D29" s="34">
        <v>1137</v>
      </c>
    </row>
  </sheetData>
  <sheetProtection/>
  <mergeCells count="10">
    <mergeCell ref="A11:D11"/>
    <mergeCell ref="A16:D16"/>
    <mergeCell ref="A21:D21"/>
    <mergeCell ref="A25:D25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30.57421875" style="0" customWidth="1"/>
    <col min="2" max="4" width="15.421875" style="0" customWidth="1"/>
  </cols>
  <sheetData>
    <row r="1" spans="1:4" ht="15">
      <c r="A1" s="86" t="s">
        <v>19</v>
      </c>
      <c r="B1" s="87"/>
      <c r="C1" s="87"/>
      <c r="D1" s="87"/>
    </row>
    <row r="2" spans="1:4" ht="15">
      <c r="A2" s="86"/>
      <c r="B2" s="87"/>
      <c r="C2" s="87"/>
      <c r="D2" s="87"/>
    </row>
    <row r="3" spans="1:4" ht="15">
      <c r="A3" s="88"/>
      <c r="B3" s="88"/>
      <c r="C3" s="88"/>
      <c r="D3" s="88"/>
    </row>
    <row r="4" spans="1:4" ht="15">
      <c r="A4" s="76" t="s">
        <v>20</v>
      </c>
      <c r="B4" s="76" t="s">
        <v>21</v>
      </c>
      <c r="C4" s="76" t="s">
        <v>22</v>
      </c>
      <c r="D4" s="76" t="s">
        <v>23</v>
      </c>
    </row>
    <row r="5" spans="1:4" ht="15">
      <c r="A5" s="76"/>
      <c r="B5" s="76"/>
      <c r="C5" s="76"/>
      <c r="D5" s="76"/>
    </row>
    <row r="6" spans="1:4" ht="15">
      <c r="A6" s="70" t="s">
        <v>24</v>
      </c>
      <c r="B6" s="71"/>
      <c r="C6" s="71"/>
      <c r="D6" s="72"/>
    </row>
    <row r="7" spans="1:4" ht="15">
      <c r="A7" s="31" t="s">
        <v>25</v>
      </c>
      <c r="B7" s="32">
        <v>1653</v>
      </c>
      <c r="C7" s="32">
        <v>1028</v>
      </c>
      <c r="D7" s="32">
        <v>625</v>
      </c>
    </row>
    <row r="8" spans="1:4" ht="15">
      <c r="A8" s="31" t="s">
        <v>26</v>
      </c>
      <c r="B8" s="31">
        <v>561</v>
      </c>
      <c r="C8" s="32">
        <v>389</v>
      </c>
      <c r="D8" s="32">
        <f>B8-C8</f>
        <v>172</v>
      </c>
    </row>
    <row r="9" spans="1:4" ht="15">
      <c r="A9" s="31" t="s">
        <v>27</v>
      </c>
      <c r="B9" s="31">
        <v>44</v>
      </c>
      <c r="C9" s="32">
        <v>21</v>
      </c>
      <c r="D9" s="32">
        <f>B9-C9</f>
        <v>23</v>
      </c>
    </row>
    <row r="10" spans="1:4" ht="15">
      <c r="A10" s="33" t="s">
        <v>28</v>
      </c>
      <c r="B10" s="34">
        <v>2258</v>
      </c>
      <c r="C10" s="34">
        <v>1438</v>
      </c>
      <c r="D10" s="34">
        <v>820</v>
      </c>
    </row>
    <row r="11" spans="1:4" ht="15">
      <c r="A11" s="83" t="s">
        <v>29</v>
      </c>
      <c r="B11" s="84"/>
      <c r="C11" s="84"/>
      <c r="D11" s="85"/>
    </row>
    <row r="12" spans="1:4" ht="15">
      <c r="A12" s="31" t="s">
        <v>25</v>
      </c>
      <c r="B12" s="35">
        <v>200</v>
      </c>
      <c r="C12" s="35">
        <v>117</v>
      </c>
      <c r="D12" s="32">
        <f>B12-C12</f>
        <v>83</v>
      </c>
    </row>
    <row r="13" spans="1:4" ht="15">
      <c r="A13" s="31" t="s">
        <v>26</v>
      </c>
      <c r="B13" s="32">
        <v>18</v>
      </c>
      <c r="C13" s="32">
        <v>9</v>
      </c>
      <c r="D13" s="32">
        <f>B13-C13</f>
        <v>9</v>
      </c>
    </row>
    <row r="14" spans="1:4" ht="15">
      <c r="A14" s="33" t="s">
        <v>28</v>
      </c>
      <c r="B14" s="33">
        <f>SUM(B12:B13)</f>
        <v>218</v>
      </c>
      <c r="C14" s="33">
        <f>SUM(C12:C13)</f>
        <v>126</v>
      </c>
      <c r="D14" s="33">
        <f>SUM(D12:D13)</f>
        <v>92</v>
      </c>
    </row>
    <row r="15" spans="1:4" ht="15">
      <c r="A15" s="83" t="s">
        <v>30</v>
      </c>
      <c r="B15" s="84"/>
      <c r="C15" s="84"/>
      <c r="D15" s="85"/>
    </row>
    <row r="16" spans="1:4" ht="15">
      <c r="A16" s="31" t="s">
        <v>25</v>
      </c>
      <c r="B16" s="32">
        <v>254</v>
      </c>
      <c r="C16" s="32">
        <v>139</v>
      </c>
      <c r="D16" s="32">
        <f>B16-C16</f>
        <v>115</v>
      </c>
    </row>
    <row r="17" spans="1:4" ht="15">
      <c r="A17" s="31" t="s">
        <v>26</v>
      </c>
      <c r="B17" s="32">
        <v>115</v>
      </c>
      <c r="C17" s="32">
        <v>67</v>
      </c>
      <c r="D17" s="32">
        <f>B17-C17</f>
        <v>48</v>
      </c>
    </row>
    <row r="18" spans="1:4" ht="15">
      <c r="A18" s="31" t="s">
        <v>27</v>
      </c>
      <c r="B18" s="32">
        <v>47</v>
      </c>
      <c r="C18" s="32">
        <v>27</v>
      </c>
      <c r="D18" s="32">
        <f>B18-C18</f>
        <v>20</v>
      </c>
    </row>
    <row r="19" spans="1:4" ht="15">
      <c r="A19" s="33" t="s">
        <v>28</v>
      </c>
      <c r="B19" s="36">
        <f>SUM(B16:B18)</f>
        <v>416</v>
      </c>
      <c r="C19" s="36">
        <f>SUM(C16:C18)</f>
        <v>233</v>
      </c>
      <c r="D19" s="32">
        <f>B19-C19</f>
        <v>183</v>
      </c>
    </row>
    <row r="20" spans="1:4" ht="15">
      <c r="A20" s="83" t="s">
        <v>31</v>
      </c>
      <c r="B20" s="84"/>
      <c r="C20" s="84"/>
      <c r="D20" s="85"/>
    </row>
    <row r="21" spans="1:4" ht="15">
      <c r="A21" s="31" t="s">
        <v>25</v>
      </c>
      <c r="B21" s="32">
        <v>108</v>
      </c>
      <c r="C21" s="32">
        <v>60</v>
      </c>
      <c r="D21" s="37">
        <f>B21-C21</f>
        <v>48</v>
      </c>
    </row>
    <row r="22" spans="1:4" ht="15">
      <c r="A22" s="31" t="s">
        <v>26</v>
      </c>
      <c r="B22" s="32">
        <v>86</v>
      </c>
      <c r="C22" s="32">
        <v>35</v>
      </c>
      <c r="D22" s="37">
        <f>B22-C22</f>
        <v>51</v>
      </c>
    </row>
    <row r="23" spans="1:4" ht="15">
      <c r="A23" s="33" t="s">
        <v>28</v>
      </c>
      <c r="B23" s="38">
        <f>SUM(B21:B22)</f>
        <v>194</v>
      </c>
      <c r="C23" s="38">
        <f>SUM(C21:C22)</f>
        <v>95</v>
      </c>
      <c r="D23" s="38">
        <f>SUM(D21:D22)</f>
        <v>99</v>
      </c>
    </row>
    <row r="24" spans="1:4" ht="15">
      <c r="A24" s="83" t="s">
        <v>32</v>
      </c>
      <c r="B24" s="84"/>
      <c r="C24" s="84"/>
      <c r="D24" s="85"/>
    </row>
    <row r="25" spans="1:4" ht="15">
      <c r="A25" s="31" t="s">
        <v>25</v>
      </c>
      <c r="B25" s="39">
        <v>2215</v>
      </c>
      <c r="C25" s="39">
        <v>1344</v>
      </c>
      <c r="D25" s="35">
        <v>871</v>
      </c>
    </row>
    <row r="26" spans="1:4" ht="15">
      <c r="A26" s="31" t="s">
        <v>26</v>
      </c>
      <c r="B26" s="39">
        <f>B8+B13+B17+B22</f>
        <v>780</v>
      </c>
      <c r="C26" s="39">
        <f>C8+C13+C17+C22</f>
        <v>500</v>
      </c>
      <c r="D26" s="35">
        <f>B26-C26</f>
        <v>280</v>
      </c>
    </row>
    <row r="27" spans="1:4" ht="15">
      <c r="A27" s="31" t="s">
        <v>27</v>
      </c>
      <c r="B27" s="39">
        <f>B9+B18</f>
        <v>91</v>
      </c>
      <c r="C27" s="39">
        <f>C9+C18</f>
        <v>48</v>
      </c>
      <c r="D27" s="35">
        <f>B27-C27</f>
        <v>43</v>
      </c>
    </row>
    <row r="28" spans="1:4" ht="15">
      <c r="A28" s="40" t="s">
        <v>28</v>
      </c>
      <c r="B28" s="36">
        <v>3086</v>
      </c>
      <c r="C28" s="36">
        <v>1892</v>
      </c>
      <c r="D28" s="34">
        <v>1194</v>
      </c>
    </row>
  </sheetData>
  <sheetProtection/>
  <mergeCells count="10">
    <mergeCell ref="A11:D11"/>
    <mergeCell ref="A15:D15"/>
    <mergeCell ref="A20:D20"/>
    <mergeCell ref="A24:D24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H36" sqref="H36"/>
    </sheetView>
  </sheetViews>
  <sheetFormatPr defaultColWidth="9.140625" defaultRowHeight="15"/>
  <cols>
    <col min="1" max="1" width="30.57421875" style="0" customWidth="1"/>
    <col min="2" max="4" width="15.421875" style="0" customWidth="1"/>
  </cols>
  <sheetData>
    <row r="1" spans="1:4" ht="15">
      <c r="A1" s="86" t="s">
        <v>36</v>
      </c>
      <c r="B1" s="87"/>
      <c r="C1" s="87"/>
      <c r="D1" s="87"/>
    </row>
    <row r="2" spans="1:4" ht="15">
      <c r="A2" s="86"/>
      <c r="B2" s="87"/>
      <c r="C2" s="87"/>
      <c r="D2" s="87"/>
    </row>
    <row r="3" spans="1:4" ht="15">
      <c r="A3" s="88"/>
      <c r="B3" s="88"/>
      <c r="C3" s="88"/>
      <c r="D3" s="88"/>
    </row>
    <row r="4" spans="1:4" ht="15">
      <c r="A4" s="76" t="s">
        <v>20</v>
      </c>
      <c r="B4" s="76" t="s">
        <v>21</v>
      </c>
      <c r="C4" s="76" t="s">
        <v>22</v>
      </c>
      <c r="D4" s="76" t="s">
        <v>23</v>
      </c>
    </row>
    <row r="5" spans="1:4" ht="15">
      <c r="A5" s="76"/>
      <c r="B5" s="76"/>
      <c r="C5" s="76"/>
      <c r="D5" s="76"/>
    </row>
    <row r="6" spans="1:4" ht="15">
      <c r="A6" s="92" t="s">
        <v>24</v>
      </c>
      <c r="B6" s="93"/>
      <c r="C6" s="93"/>
      <c r="D6" s="94"/>
    </row>
    <row r="7" spans="1:4" ht="15">
      <c r="A7" s="47" t="s">
        <v>25</v>
      </c>
      <c r="B7" s="47">
        <v>1522</v>
      </c>
      <c r="C7" s="48">
        <v>971</v>
      </c>
      <c r="D7" s="48">
        <f>B7-C7</f>
        <v>551</v>
      </c>
    </row>
    <row r="8" spans="1:4" ht="15">
      <c r="A8" s="47" t="s">
        <v>26</v>
      </c>
      <c r="B8" s="47">
        <v>978</v>
      </c>
      <c r="C8" s="48">
        <v>583</v>
      </c>
      <c r="D8" s="48">
        <f>B8-C8</f>
        <v>395</v>
      </c>
    </row>
    <row r="9" spans="1:4" ht="15">
      <c r="A9" s="47" t="s">
        <v>27</v>
      </c>
      <c r="B9" s="47">
        <v>62</v>
      </c>
      <c r="C9" s="48">
        <v>30</v>
      </c>
      <c r="D9" s="48">
        <f>B9-C9</f>
        <v>32</v>
      </c>
    </row>
    <row r="10" spans="1:4" ht="15">
      <c r="A10" s="33" t="s">
        <v>28</v>
      </c>
      <c r="B10" s="42">
        <f>SUM(B7:B9)</f>
        <v>2562</v>
      </c>
      <c r="C10" s="34">
        <f>SUM(C7:C9)</f>
        <v>1584</v>
      </c>
      <c r="D10" s="34">
        <f>SUM(D7:D9)</f>
        <v>978</v>
      </c>
    </row>
    <row r="11" spans="1:4" ht="15">
      <c r="A11" s="89" t="s">
        <v>29</v>
      </c>
      <c r="B11" s="90"/>
      <c r="C11" s="90"/>
      <c r="D11" s="91"/>
    </row>
    <row r="12" spans="1:4" ht="15">
      <c r="A12" s="47" t="s">
        <v>25</v>
      </c>
      <c r="B12" s="49">
        <v>151</v>
      </c>
      <c r="C12" s="49">
        <v>85</v>
      </c>
      <c r="D12" s="48">
        <f>B12-C12</f>
        <v>66</v>
      </c>
    </row>
    <row r="13" spans="1:4" ht="15">
      <c r="A13" s="47" t="s">
        <v>26</v>
      </c>
      <c r="B13" s="48">
        <v>36</v>
      </c>
      <c r="C13" s="48">
        <v>20</v>
      </c>
      <c r="D13" s="48">
        <f>B13-C13</f>
        <v>16</v>
      </c>
    </row>
    <row r="14" spans="1:4" ht="15">
      <c r="A14" s="47" t="s">
        <v>27</v>
      </c>
      <c r="B14" s="48">
        <v>3</v>
      </c>
      <c r="C14" s="48">
        <v>2</v>
      </c>
      <c r="D14" s="48">
        <f>B14-C14</f>
        <v>1</v>
      </c>
    </row>
    <row r="15" spans="1:4" ht="15">
      <c r="A15" s="33" t="s">
        <v>28</v>
      </c>
      <c r="B15" s="33">
        <f>SUM(B12:B14)</f>
        <v>190</v>
      </c>
      <c r="C15" s="33">
        <f>SUM(C12:C14)</f>
        <v>107</v>
      </c>
      <c r="D15" s="33">
        <f>SUM(D12:D14)</f>
        <v>83</v>
      </c>
    </row>
    <row r="16" spans="1:4" ht="15">
      <c r="A16" s="89" t="s">
        <v>30</v>
      </c>
      <c r="B16" s="90"/>
      <c r="C16" s="90"/>
      <c r="D16" s="91"/>
    </row>
    <row r="17" spans="1:4" ht="15">
      <c r="A17" s="47" t="s">
        <v>25</v>
      </c>
      <c r="B17" s="48">
        <v>124</v>
      </c>
      <c r="C17" s="48">
        <v>68</v>
      </c>
      <c r="D17" s="48">
        <f>B17-C17</f>
        <v>56</v>
      </c>
    </row>
    <row r="18" spans="1:4" ht="15">
      <c r="A18" s="47" t="s">
        <v>26</v>
      </c>
      <c r="B18" s="48">
        <v>40</v>
      </c>
      <c r="C18" s="48">
        <v>21</v>
      </c>
      <c r="D18" s="48">
        <f>B18-C18</f>
        <v>19</v>
      </c>
    </row>
    <row r="19" spans="1:4" ht="15">
      <c r="A19" s="33" t="s">
        <v>28</v>
      </c>
      <c r="B19" s="36">
        <f>SUM(B17:B18)</f>
        <v>164</v>
      </c>
      <c r="C19" s="36">
        <f>SUM(C17:C18)</f>
        <v>89</v>
      </c>
      <c r="D19" s="36">
        <f>SUM(D17:D18)</f>
        <v>75</v>
      </c>
    </row>
    <row r="20" spans="1:4" ht="15">
      <c r="A20" s="89" t="s">
        <v>31</v>
      </c>
      <c r="B20" s="90"/>
      <c r="C20" s="90"/>
      <c r="D20" s="91"/>
    </row>
    <row r="21" spans="1:4" ht="15">
      <c r="A21" s="47" t="s">
        <v>25</v>
      </c>
      <c r="B21" s="48">
        <v>83</v>
      </c>
      <c r="C21" s="48">
        <v>35</v>
      </c>
      <c r="D21" s="50">
        <f>B21-C21</f>
        <v>48</v>
      </c>
    </row>
    <row r="22" spans="1:4" ht="15">
      <c r="A22" s="47" t="s">
        <v>26</v>
      </c>
      <c r="B22" s="48">
        <v>7</v>
      </c>
      <c r="C22" s="48">
        <v>5</v>
      </c>
      <c r="D22" s="50">
        <f>B22-C22</f>
        <v>2</v>
      </c>
    </row>
    <row r="23" spans="1:4" ht="15">
      <c r="A23" s="33" t="s">
        <v>28</v>
      </c>
      <c r="B23" s="38">
        <f>SUM(B21:B22)</f>
        <v>90</v>
      </c>
      <c r="C23" s="38">
        <f>SUM(C21:C22)</f>
        <v>40</v>
      </c>
      <c r="D23" s="38">
        <f>SUM(D21:D22)</f>
        <v>50</v>
      </c>
    </row>
    <row r="24" spans="1:4" ht="15">
      <c r="A24" s="89" t="s">
        <v>32</v>
      </c>
      <c r="B24" s="90"/>
      <c r="C24" s="90"/>
      <c r="D24" s="91"/>
    </row>
    <row r="25" spans="1:4" ht="15">
      <c r="A25" s="47" t="s">
        <v>25</v>
      </c>
      <c r="B25" s="51">
        <v>1880</v>
      </c>
      <c r="C25" s="51">
        <v>1159</v>
      </c>
      <c r="D25" s="49">
        <f>B25-C25</f>
        <v>721</v>
      </c>
    </row>
    <row r="26" spans="1:4" ht="15">
      <c r="A26" s="47" t="s">
        <v>26</v>
      </c>
      <c r="B26" s="51">
        <v>1061</v>
      </c>
      <c r="C26" s="51">
        <v>629</v>
      </c>
      <c r="D26" s="49">
        <f>B26-C26</f>
        <v>432</v>
      </c>
    </row>
    <row r="27" spans="1:4" ht="15">
      <c r="A27" s="47" t="s">
        <v>27</v>
      </c>
      <c r="B27" s="51">
        <v>65</v>
      </c>
      <c r="C27" s="51">
        <v>32</v>
      </c>
      <c r="D27" s="49">
        <f>B27-C27</f>
        <v>33</v>
      </c>
    </row>
    <row r="28" spans="1:4" ht="15">
      <c r="A28" s="40" t="s">
        <v>28</v>
      </c>
      <c r="B28" s="33">
        <f>SUM(B25:B27)</f>
        <v>3006</v>
      </c>
      <c r="C28" s="33">
        <f>SUM(C25:C27)</f>
        <v>1820</v>
      </c>
      <c r="D28" s="34">
        <f>SUM(D25:D27)</f>
        <v>1186</v>
      </c>
    </row>
  </sheetData>
  <sheetProtection/>
  <mergeCells count="10">
    <mergeCell ref="A11:D11"/>
    <mergeCell ref="A16:D16"/>
    <mergeCell ref="A20:D20"/>
    <mergeCell ref="A24:D24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>
      <c r="A1" s="73" t="s">
        <v>56</v>
      </c>
      <c r="B1" s="74"/>
      <c r="C1" s="74"/>
      <c r="D1" s="74"/>
    </row>
    <row r="2" spans="1:4" ht="15">
      <c r="A2" s="73"/>
      <c r="B2" s="74"/>
      <c r="C2" s="74"/>
      <c r="D2" s="74"/>
    </row>
    <row r="3" spans="1:4" ht="15">
      <c r="A3" s="75"/>
      <c r="B3" s="75"/>
      <c r="C3" s="75"/>
      <c r="D3" s="75"/>
    </row>
    <row r="4" spans="1:4" ht="15">
      <c r="A4" s="76" t="s">
        <v>20</v>
      </c>
      <c r="B4" s="76" t="s">
        <v>21</v>
      </c>
      <c r="C4" s="76" t="s">
        <v>22</v>
      </c>
      <c r="D4" s="76" t="s">
        <v>23</v>
      </c>
    </row>
    <row r="5" spans="1:4" ht="15">
      <c r="A5" s="76"/>
      <c r="B5" s="76"/>
      <c r="C5" s="76"/>
      <c r="D5" s="76"/>
    </row>
    <row r="6" spans="1:4" ht="15">
      <c r="A6" s="77" t="s">
        <v>34</v>
      </c>
      <c r="B6" s="78"/>
      <c r="C6" s="78"/>
      <c r="D6" s="79"/>
    </row>
    <row r="7" spans="1:4" ht="15">
      <c r="A7" s="43" t="s">
        <v>25</v>
      </c>
      <c r="B7" s="35">
        <v>5</v>
      </c>
      <c r="C7" s="35">
        <v>4</v>
      </c>
      <c r="D7" s="35">
        <v>1</v>
      </c>
    </row>
    <row r="8" spans="1:4" ht="15">
      <c r="A8" s="43" t="s">
        <v>48</v>
      </c>
      <c r="B8" s="43">
        <v>2713</v>
      </c>
      <c r="C8" s="35">
        <v>1702</v>
      </c>
      <c r="D8" s="35">
        <v>1011</v>
      </c>
    </row>
    <row r="9" spans="1:4" ht="15">
      <c r="A9" s="43" t="s">
        <v>27</v>
      </c>
      <c r="B9" s="43">
        <v>213</v>
      </c>
      <c r="C9" s="35">
        <v>112</v>
      </c>
      <c r="D9" s="35">
        <v>101</v>
      </c>
    </row>
    <row r="10" spans="1:4" ht="15">
      <c r="A10" s="41" t="s">
        <v>28</v>
      </c>
      <c r="B10" s="52">
        <f>SUM(B7:B9)</f>
        <v>2931</v>
      </c>
      <c r="C10" s="52">
        <f>SUM(C7:C9)</f>
        <v>1818</v>
      </c>
      <c r="D10" s="52">
        <f>SUM(D7:D9)</f>
        <v>1113</v>
      </c>
    </row>
    <row r="11" spans="1:4" ht="15">
      <c r="A11" s="70" t="s">
        <v>35</v>
      </c>
      <c r="B11" s="71"/>
      <c r="C11" s="71"/>
      <c r="D11" s="72"/>
    </row>
    <row r="12" spans="1:4" ht="15">
      <c r="A12" s="43" t="s">
        <v>25</v>
      </c>
      <c r="B12" s="35">
        <v>427</v>
      </c>
      <c r="C12" s="35">
        <v>236</v>
      </c>
      <c r="D12" s="35">
        <v>191</v>
      </c>
    </row>
    <row r="13" spans="1:4" ht="15">
      <c r="A13" s="43" t="s">
        <v>48</v>
      </c>
      <c r="B13" s="35">
        <v>543</v>
      </c>
      <c r="C13" s="35">
        <v>358</v>
      </c>
      <c r="D13" s="35">
        <v>185</v>
      </c>
    </row>
    <row r="14" spans="1:4" ht="15">
      <c r="A14" s="43" t="s">
        <v>27</v>
      </c>
      <c r="B14" s="35">
        <v>19</v>
      </c>
      <c r="C14" s="35">
        <v>15</v>
      </c>
      <c r="D14" s="35">
        <v>4</v>
      </c>
    </row>
    <row r="15" spans="1:4" ht="15">
      <c r="A15" s="41" t="s">
        <v>28</v>
      </c>
      <c r="B15" s="41">
        <f>SUM(B12:B14)</f>
        <v>989</v>
      </c>
      <c r="C15" s="41">
        <f>SUM(C12:C14)</f>
        <v>609</v>
      </c>
      <c r="D15" s="41">
        <f>SUM(D12:D14)</f>
        <v>380</v>
      </c>
    </row>
    <row r="16" spans="1:4" ht="15">
      <c r="A16" s="70" t="s">
        <v>32</v>
      </c>
      <c r="B16" s="71"/>
      <c r="C16" s="71"/>
      <c r="D16" s="72"/>
    </row>
    <row r="17" spans="1:4" ht="15">
      <c r="A17" s="43" t="s">
        <v>25</v>
      </c>
      <c r="B17" s="39">
        <f>B7+B12</f>
        <v>432</v>
      </c>
      <c r="C17" s="39">
        <f>C7+C12</f>
        <v>240</v>
      </c>
      <c r="D17" s="39">
        <f>D7+D12</f>
        <v>192</v>
      </c>
    </row>
    <row r="18" spans="1:4" ht="15">
      <c r="A18" s="43" t="s">
        <v>48</v>
      </c>
      <c r="B18" s="39">
        <f aca="true" t="shared" si="0" ref="B18:D19">B8+B13</f>
        <v>3256</v>
      </c>
      <c r="C18" s="39">
        <f t="shared" si="0"/>
        <v>2060</v>
      </c>
      <c r="D18" s="39">
        <f t="shared" si="0"/>
        <v>1196</v>
      </c>
    </row>
    <row r="19" spans="1:4" ht="15">
      <c r="A19" s="43" t="s">
        <v>27</v>
      </c>
      <c r="B19" s="39">
        <f t="shared" si="0"/>
        <v>232</v>
      </c>
      <c r="C19" s="39">
        <f t="shared" si="0"/>
        <v>127</v>
      </c>
      <c r="D19" s="39">
        <f t="shared" si="0"/>
        <v>105</v>
      </c>
    </row>
    <row r="20" spans="1:4" ht="15">
      <c r="A20" s="44" t="s">
        <v>28</v>
      </c>
      <c r="B20" s="52">
        <f>SUM(B17:B19)</f>
        <v>3920</v>
      </c>
      <c r="C20" s="52">
        <f>SUM(C17:C19)</f>
        <v>2427</v>
      </c>
      <c r="D20" s="52">
        <f>SUM(D17:D19)</f>
        <v>1493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33.1406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 customHeight="1">
      <c r="A1" s="73" t="s">
        <v>54</v>
      </c>
      <c r="B1" s="74"/>
      <c r="C1" s="74"/>
      <c r="D1" s="74"/>
    </row>
    <row r="2" spans="1:4" ht="15">
      <c r="A2" s="73"/>
      <c r="B2" s="74"/>
      <c r="C2" s="74"/>
      <c r="D2" s="74"/>
    </row>
    <row r="3" spans="1:4" ht="15">
      <c r="A3" s="75"/>
      <c r="B3" s="75"/>
      <c r="C3" s="75"/>
      <c r="D3" s="75"/>
    </row>
    <row r="4" spans="1:4" ht="15">
      <c r="A4" s="76" t="s">
        <v>20</v>
      </c>
      <c r="B4" s="76" t="s">
        <v>21</v>
      </c>
      <c r="C4" s="76" t="s">
        <v>22</v>
      </c>
      <c r="D4" s="76" t="s">
        <v>23</v>
      </c>
    </row>
    <row r="5" spans="1:4" ht="15">
      <c r="A5" s="76"/>
      <c r="B5" s="76"/>
      <c r="C5" s="76"/>
      <c r="D5" s="76"/>
    </row>
    <row r="6" spans="1:4" ht="15">
      <c r="A6" s="77" t="s">
        <v>34</v>
      </c>
      <c r="B6" s="78"/>
      <c r="C6" s="78"/>
      <c r="D6" s="79"/>
    </row>
    <row r="7" spans="1:4" ht="15">
      <c r="A7" s="43" t="s">
        <v>25</v>
      </c>
      <c r="B7" s="35">
        <v>727</v>
      </c>
      <c r="C7" s="35">
        <v>367</v>
      </c>
      <c r="D7" s="35">
        <v>360</v>
      </c>
    </row>
    <row r="8" spans="1:4" ht="15">
      <c r="A8" s="43" t="s">
        <v>48</v>
      </c>
      <c r="B8" s="43">
        <v>2576</v>
      </c>
      <c r="C8" s="35">
        <v>1694</v>
      </c>
      <c r="D8" s="35">
        <v>882</v>
      </c>
    </row>
    <row r="9" spans="1:4" ht="15">
      <c r="A9" s="43" t="s">
        <v>27</v>
      </c>
      <c r="B9" s="43">
        <v>119</v>
      </c>
      <c r="C9" s="35">
        <v>59</v>
      </c>
      <c r="D9" s="35">
        <v>60</v>
      </c>
    </row>
    <row r="10" spans="1:4" ht="15">
      <c r="A10" s="41" t="s">
        <v>28</v>
      </c>
      <c r="B10" s="52">
        <v>3422</v>
      </c>
      <c r="C10" s="52">
        <v>2120</v>
      </c>
      <c r="D10" s="52">
        <v>1302</v>
      </c>
    </row>
    <row r="11" spans="1:4" ht="15">
      <c r="A11" s="70" t="s">
        <v>35</v>
      </c>
      <c r="B11" s="71"/>
      <c r="C11" s="71"/>
      <c r="D11" s="72"/>
    </row>
    <row r="12" spans="1:4" ht="15">
      <c r="A12" s="43" t="s">
        <v>25</v>
      </c>
      <c r="B12" s="35">
        <v>431</v>
      </c>
      <c r="C12" s="35">
        <v>230</v>
      </c>
      <c r="D12" s="35">
        <v>201</v>
      </c>
    </row>
    <row r="13" spans="1:4" ht="15">
      <c r="A13" s="43" t="s">
        <v>48</v>
      </c>
      <c r="B13" s="35">
        <v>432</v>
      </c>
      <c r="C13" s="35">
        <v>259</v>
      </c>
      <c r="D13" s="35">
        <v>173</v>
      </c>
    </row>
    <row r="14" spans="1:4" ht="15">
      <c r="A14" s="43" t="s">
        <v>27</v>
      </c>
      <c r="B14" s="35">
        <v>9</v>
      </c>
      <c r="C14" s="35">
        <v>8</v>
      </c>
      <c r="D14" s="35">
        <v>1</v>
      </c>
    </row>
    <row r="15" spans="1:4" ht="15">
      <c r="A15" s="41" t="s">
        <v>28</v>
      </c>
      <c r="B15" s="41">
        <f>SUM(B12:B14)</f>
        <v>872</v>
      </c>
      <c r="C15" s="41">
        <f>SUM(C12:C14)</f>
        <v>497</v>
      </c>
      <c r="D15" s="41">
        <f>SUM(D12:D14)</f>
        <v>375</v>
      </c>
    </row>
    <row r="16" spans="1:4" ht="15">
      <c r="A16" s="70" t="s">
        <v>32</v>
      </c>
      <c r="B16" s="71"/>
      <c r="C16" s="71"/>
      <c r="D16" s="72"/>
    </row>
    <row r="17" spans="1:4" ht="15">
      <c r="A17" s="43" t="s">
        <v>25</v>
      </c>
      <c r="B17" s="39">
        <f>B7+B12</f>
        <v>1158</v>
      </c>
      <c r="C17" s="39">
        <f>C7+C12</f>
        <v>597</v>
      </c>
      <c r="D17" s="39">
        <f>D7+D12</f>
        <v>561</v>
      </c>
    </row>
    <row r="18" spans="1:4" ht="15">
      <c r="A18" s="43" t="s">
        <v>48</v>
      </c>
      <c r="B18" s="39">
        <f aca="true" t="shared" si="0" ref="B18:D19">B8+B13</f>
        <v>3008</v>
      </c>
      <c r="C18" s="39">
        <f t="shared" si="0"/>
        <v>1953</v>
      </c>
      <c r="D18" s="39">
        <f t="shared" si="0"/>
        <v>1055</v>
      </c>
    </row>
    <row r="19" spans="1:4" ht="15">
      <c r="A19" s="43" t="s">
        <v>27</v>
      </c>
      <c r="B19" s="39">
        <f t="shared" si="0"/>
        <v>128</v>
      </c>
      <c r="C19" s="39">
        <f t="shared" si="0"/>
        <v>67</v>
      </c>
      <c r="D19" s="39">
        <f t="shared" si="0"/>
        <v>61</v>
      </c>
    </row>
    <row r="20" spans="1:4" ht="15">
      <c r="A20" s="44" t="s">
        <v>28</v>
      </c>
      <c r="B20" s="52">
        <f>SUM(B17:B19)</f>
        <v>4294</v>
      </c>
      <c r="C20" s="52">
        <f>SUM(C17:C19)</f>
        <v>2617</v>
      </c>
      <c r="D20" s="52">
        <f>SUM(D17:D19)</f>
        <v>1677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  <ignoredErrors>
    <ignoredError sqref="A11:D11 A7 A16:D17 A12 A9:A10 A14:A15 A19:D20 B18:D18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>
      <c r="A1" s="73" t="s">
        <v>52</v>
      </c>
      <c r="B1" s="74"/>
      <c r="C1" s="74"/>
      <c r="D1" s="74"/>
    </row>
    <row r="2" spans="1:4" ht="15">
      <c r="A2" s="73"/>
      <c r="B2" s="74"/>
      <c r="C2" s="74"/>
      <c r="D2" s="74"/>
    </row>
    <row r="3" spans="1:4" ht="15">
      <c r="A3" s="75"/>
      <c r="B3" s="75"/>
      <c r="C3" s="75"/>
      <c r="D3" s="75"/>
    </row>
    <row r="4" spans="1:4" ht="15">
      <c r="A4" s="76" t="s">
        <v>20</v>
      </c>
      <c r="B4" s="76" t="s">
        <v>21</v>
      </c>
      <c r="C4" s="76" t="s">
        <v>22</v>
      </c>
      <c r="D4" s="76" t="s">
        <v>23</v>
      </c>
    </row>
    <row r="5" spans="1:4" ht="15">
      <c r="A5" s="76"/>
      <c r="B5" s="76"/>
      <c r="C5" s="76"/>
      <c r="D5" s="76"/>
    </row>
    <row r="6" spans="1:4" ht="15">
      <c r="A6" s="77" t="s">
        <v>34</v>
      </c>
      <c r="B6" s="78"/>
      <c r="C6" s="78"/>
      <c r="D6" s="79"/>
    </row>
    <row r="7" spans="1:4" ht="15">
      <c r="A7" s="43" t="s">
        <v>25</v>
      </c>
      <c r="B7" s="35">
        <v>1128</v>
      </c>
      <c r="C7" s="35">
        <v>595</v>
      </c>
      <c r="D7" s="35">
        <v>533</v>
      </c>
    </row>
    <row r="8" spans="1:4" ht="15">
      <c r="A8" s="43" t="s">
        <v>48</v>
      </c>
      <c r="B8" s="43">
        <v>2536</v>
      </c>
      <c r="C8" s="35">
        <v>1652</v>
      </c>
      <c r="D8" s="35">
        <v>884</v>
      </c>
    </row>
    <row r="9" spans="1:4" ht="15">
      <c r="A9" s="43" t="s">
        <v>27</v>
      </c>
      <c r="B9" s="43">
        <v>131</v>
      </c>
      <c r="C9" s="35">
        <v>64</v>
      </c>
      <c r="D9" s="35">
        <v>67</v>
      </c>
    </row>
    <row r="10" spans="1:4" ht="15">
      <c r="A10" s="41" t="s">
        <v>28</v>
      </c>
      <c r="B10" s="52">
        <f>SUM(B7:B9)</f>
        <v>3795</v>
      </c>
      <c r="C10" s="52">
        <f>SUM(C7:C9)</f>
        <v>2311</v>
      </c>
      <c r="D10" s="52">
        <f>SUM(D7:D9)</f>
        <v>1484</v>
      </c>
    </row>
    <row r="11" spans="1:4" ht="15">
      <c r="A11" s="70" t="s">
        <v>35</v>
      </c>
      <c r="B11" s="71"/>
      <c r="C11" s="71"/>
      <c r="D11" s="72"/>
    </row>
    <row r="12" spans="1:4" ht="15">
      <c r="A12" s="43" t="s">
        <v>25</v>
      </c>
      <c r="B12" s="35">
        <v>485</v>
      </c>
      <c r="C12" s="35">
        <v>275</v>
      </c>
      <c r="D12" s="35">
        <v>210</v>
      </c>
    </row>
    <row r="13" spans="1:4" ht="15">
      <c r="A13" s="43" t="s">
        <v>48</v>
      </c>
      <c r="B13" s="35">
        <v>408</v>
      </c>
      <c r="C13" s="35">
        <v>259</v>
      </c>
      <c r="D13" s="35">
        <v>149</v>
      </c>
    </row>
    <row r="14" spans="1:4" ht="15">
      <c r="A14" s="43" t="s">
        <v>27</v>
      </c>
      <c r="B14" s="35">
        <v>9</v>
      </c>
      <c r="C14" s="35">
        <v>5</v>
      </c>
      <c r="D14" s="35">
        <v>4</v>
      </c>
    </row>
    <row r="15" spans="1:4" ht="15">
      <c r="A15" s="41" t="s">
        <v>28</v>
      </c>
      <c r="B15" s="41">
        <f>SUM(B12:B14)</f>
        <v>902</v>
      </c>
      <c r="C15" s="41">
        <f>SUM(C12:C14)</f>
        <v>539</v>
      </c>
      <c r="D15" s="41">
        <f>SUM(D12:D14)</f>
        <v>363</v>
      </c>
    </row>
    <row r="16" spans="1:4" ht="15">
      <c r="A16" s="70" t="s">
        <v>32</v>
      </c>
      <c r="B16" s="71"/>
      <c r="C16" s="71"/>
      <c r="D16" s="72"/>
    </row>
    <row r="17" spans="1:4" ht="15">
      <c r="A17" s="43" t="s">
        <v>25</v>
      </c>
      <c r="B17" s="39">
        <f>B7+B12</f>
        <v>1613</v>
      </c>
      <c r="C17" s="39">
        <f>C7+C12</f>
        <v>870</v>
      </c>
      <c r="D17" s="39">
        <f>D7+D12</f>
        <v>743</v>
      </c>
    </row>
    <row r="18" spans="1:4" ht="15">
      <c r="A18" s="43" t="s">
        <v>48</v>
      </c>
      <c r="B18" s="39">
        <f aca="true" t="shared" si="0" ref="B18:D19">B8+B13</f>
        <v>2944</v>
      </c>
      <c r="C18" s="39">
        <f t="shared" si="0"/>
        <v>1911</v>
      </c>
      <c r="D18" s="39">
        <f t="shared" si="0"/>
        <v>1033</v>
      </c>
    </row>
    <row r="19" spans="1:4" ht="15">
      <c r="A19" s="43" t="s">
        <v>27</v>
      </c>
      <c r="B19" s="39">
        <f t="shared" si="0"/>
        <v>140</v>
      </c>
      <c r="C19" s="39">
        <f t="shared" si="0"/>
        <v>69</v>
      </c>
      <c r="D19" s="39">
        <f t="shared" si="0"/>
        <v>71</v>
      </c>
    </row>
    <row r="20" spans="1:4" ht="15">
      <c r="A20" s="44" t="s">
        <v>28</v>
      </c>
      <c r="B20" s="52">
        <f>SUM(B17:B19)</f>
        <v>4697</v>
      </c>
      <c r="C20" s="52">
        <f>SUM(C17:C19)</f>
        <v>2850</v>
      </c>
      <c r="D20" s="52">
        <f>SUM(D17:D19)</f>
        <v>1847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>
      <c r="A1" s="73" t="s">
        <v>47</v>
      </c>
      <c r="B1" s="74"/>
      <c r="C1" s="74"/>
      <c r="D1" s="74"/>
    </row>
    <row r="2" spans="1:4" ht="15">
      <c r="A2" s="73"/>
      <c r="B2" s="74"/>
      <c r="C2" s="74"/>
      <c r="D2" s="74"/>
    </row>
    <row r="3" spans="1:4" ht="15">
      <c r="A3" s="75"/>
      <c r="B3" s="75"/>
      <c r="C3" s="75"/>
      <c r="D3" s="75"/>
    </row>
    <row r="4" spans="1:4" ht="15">
      <c r="A4" s="76" t="s">
        <v>20</v>
      </c>
      <c r="B4" s="76" t="s">
        <v>21</v>
      </c>
      <c r="C4" s="76" t="s">
        <v>22</v>
      </c>
      <c r="D4" s="76" t="s">
        <v>23</v>
      </c>
    </row>
    <row r="5" spans="1:4" ht="15">
      <c r="A5" s="76"/>
      <c r="B5" s="76"/>
      <c r="C5" s="76"/>
      <c r="D5" s="76"/>
    </row>
    <row r="6" spans="1:4" ht="15">
      <c r="A6" s="77" t="s">
        <v>34</v>
      </c>
      <c r="B6" s="78"/>
      <c r="C6" s="78"/>
      <c r="D6" s="79"/>
    </row>
    <row r="7" spans="1:4" ht="15">
      <c r="A7" s="43" t="s">
        <v>25</v>
      </c>
      <c r="B7" s="35">
        <v>1709</v>
      </c>
      <c r="C7" s="35">
        <v>939</v>
      </c>
      <c r="D7" s="35">
        <v>770</v>
      </c>
    </row>
    <row r="8" spans="1:4" ht="15">
      <c r="A8" s="43" t="s">
        <v>48</v>
      </c>
      <c r="B8" s="43">
        <v>1575</v>
      </c>
      <c r="C8" s="35">
        <v>992</v>
      </c>
      <c r="D8" s="35">
        <v>583</v>
      </c>
    </row>
    <row r="9" spans="1:4" ht="15">
      <c r="A9" s="43" t="s">
        <v>27</v>
      </c>
      <c r="B9" s="43">
        <v>82</v>
      </c>
      <c r="C9" s="35">
        <v>44</v>
      </c>
      <c r="D9" s="35">
        <v>38</v>
      </c>
    </row>
    <row r="10" spans="1:4" ht="15">
      <c r="A10" s="41" t="s">
        <v>28</v>
      </c>
      <c r="B10" s="52">
        <f>SUM(B7:B9)</f>
        <v>3366</v>
      </c>
      <c r="C10" s="52">
        <f>SUM(C7:C9)</f>
        <v>1975</v>
      </c>
      <c r="D10" s="52">
        <f>SUM(D7:D9)</f>
        <v>1391</v>
      </c>
    </row>
    <row r="11" spans="1:4" ht="15">
      <c r="A11" s="70" t="s">
        <v>35</v>
      </c>
      <c r="B11" s="71"/>
      <c r="C11" s="71"/>
      <c r="D11" s="72"/>
    </row>
    <row r="12" spans="1:4" ht="15">
      <c r="A12" s="43" t="s">
        <v>25</v>
      </c>
      <c r="B12" s="35">
        <v>588</v>
      </c>
      <c r="C12" s="35">
        <v>335</v>
      </c>
      <c r="D12" s="35">
        <v>253</v>
      </c>
    </row>
    <row r="13" spans="1:4" ht="15">
      <c r="A13" s="43" t="s">
        <v>48</v>
      </c>
      <c r="B13" s="35">
        <v>324</v>
      </c>
      <c r="C13" s="35">
        <v>201</v>
      </c>
      <c r="D13" s="35">
        <v>123</v>
      </c>
    </row>
    <row r="14" spans="1:4" ht="15">
      <c r="A14" s="43" t="s">
        <v>27</v>
      </c>
      <c r="B14" s="35">
        <v>19</v>
      </c>
      <c r="C14" s="35">
        <v>8</v>
      </c>
      <c r="D14" s="35">
        <v>11</v>
      </c>
    </row>
    <row r="15" spans="1:4" ht="15">
      <c r="A15" s="41" t="s">
        <v>28</v>
      </c>
      <c r="B15" s="41">
        <f>SUM(B12:B14)</f>
        <v>931</v>
      </c>
      <c r="C15" s="41">
        <f>SUM(C12:C14)</f>
        <v>544</v>
      </c>
      <c r="D15" s="41">
        <f>SUM(D12:D14)</f>
        <v>387</v>
      </c>
    </row>
    <row r="16" spans="1:4" ht="15">
      <c r="A16" s="70" t="s">
        <v>32</v>
      </c>
      <c r="B16" s="71"/>
      <c r="C16" s="71"/>
      <c r="D16" s="72"/>
    </row>
    <row r="17" spans="1:4" ht="15">
      <c r="A17" s="43" t="s">
        <v>25</v>
      </c>
      <c r="B17" s="39">
        <f>B7+B12</f>
        <v>2297</v>
      </c>
      <c r="C17" s="39">
        <f>C7+C12</f>
        <v>1274</v>
      </c>
      <c r="D17" s="39">
        <f>D7+D12</f>
        <v>1023</v>
      </c>
    </row>
    <row r="18" spans="1:4" ht="15">
      <c r="A18" s="43" t="s">
        <v>48</v>
      </c>
      <c r="B18" s="39">
        <f aca="true" t="shared" si="0" ref="B18:D19">B8+B13</f>
        <v>1899</v>
      </c>
      <c r="C18" s="39">
        <f t="shared" si="0"/>
        <v>1193</v>
      </c>
      <c r="D18" s="39">
        <f t="shared" si="0"/>
        <v>706</v>
      </c>
    </row>
    <row r="19" spans="1:4" ht="15">
      <c r="A19" s="43" t="s">
        <v>27</v>
      </c>
      <c r="B19" s="39">
        <f t="shared" si="0"/>
        <v>101</v>
      </c>
      <c r="C19" s="39">
        <f t="shared" si="0"/>
        <v>52</v>
      </c>
      <c r="D19" s="39">
        <f t="shared" si="0"/>
        <v>49</v>
      </c>
    </row>
    <row r="20" spans="1:4" ht="15">
      <c r="A20" s="44" t="s">
        <v>28</v>
      </c>
      <c r="B20" s="52">
        <f>SUM(B17:B19)</f>
        <v>4297</v>
      </c>
      <c r="C20" s="52">
        <f>SUM(C17:C19)</f>
        <v>2519</v>
      </c>
      <c r="D20" s="52">
        <f>SUM(D17:D19)</f>
        <v>1778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>
      <c r="A1" s="73" t="s">
        <v>40</v>
      </c>
      <c r="B1" s="74"/>
      <c r="C1" s="74"/>
      <c r="D1" s="74"/>
    </row>
    <row r="2" spans="1:4" ht="15">
      <c r="A2" s="73"/>
      <c r="B2" s="74"/>
      <c r="C2" s="74"/>
      <c r="D2" s="74"/>
    </row>
    <row r="3" spans="1:4" ht="15">
      <c r="A3" s="75"/>
      <c r="B3" s="75"/>
      <c r="C3" s="75"/>
      <c r="D3" s="75"/>
    </row>
    <row r="4" spans="1:4" ht="15">
      <c r="A4" s="76" t="s">
        <v>20</v>
      </c>
      <c r="B4" s="76" t="s">
        <v>21</v>
      </c>
      <c r="C4" s="76" t="s">
        <v>22</v>
      </c>
      <c r="D4" s="76" t="s">
        <v>23</v>
      </c>
    </row>
    <row r="5" spans="1:4" ht="15">
      <c r="A5" s="76"/>
      <c r="B5" s="76"/>
      <c r="C5" s="76"/>
      <c r="D5" s="76"/>
    </row>
    <row r="6" spans="1:4" ht="15">
      <c r="A6" s="77" t="s">
        <v>34</v>
      </c>
      <c r="B6" s="78"/>
      <c r="C6" s="78"/>
      <c r="D6" s="79"/>
    </row>
    <row r="7" spans="1:4" ht="15">
      <c r="A7" s="43" t="s">
        <v>25</v>
      </c>
      <c r="B7" s="35">
        <v>2451</v>
      </c>
      <c r="C7" s="35">
        <v>1381</v>
      </c>
      <c r="D7" s="35">
        <v>1070</v>
      </c>
    </row>
    <row r="8" spans="1:4" ht="15">
      <c r="A8" s="43" t="s">
        <v>26</v>
      </c>
      <c r="B8" s="43">
        <v>734</v>
      </c>
      <c r="C8" s="35">
        <v>458</v>
      </c>
      <c r="D8" s="35">
        <v>276</v>
      </c>
    </row>
    <row r="9" spans="1:4" ht="15">
      <c r="A9" s="43" t="s">
        <v>27</v>
      </c>
      <c r="B9" s="43">
        <v>78</v>
      </c>
      <c r="C9" s="35">
        <v>36</v>
      </c>
      <c r="D9" s="35">
        <v>42</v>
      </c>
    </row>
    <row r="10" spans="1:4" ht="15">
      <c r="A10" s="41" t="s">
        <v>28</v>
      </c>
      <c r="B10" s="52">
        <f>SUM(B7:B9)</f>
        <v>3263</v>
      </c>
      <c r="C10" s="52">
        <f>SUM(C7:C9)</f>
        <v>1875</v>
      </c>
      <c r="D10" s="52">
        <f>SUM(D7:D9)</f>
        <v>1388</v>
      </c>
    </row>
    <row r="11" spans="1:4" ht="15">
      <c r="A11" s="70" t="s">
        <v>35</v>
      </c>
      <c r="B11" s="71"/>
      <c r="C11" s="71"/>
      <c r="D11" s="72"/>
    </row>
    <row r="12" spans="1:4" ht="15">
      <c r="A12" s="43" t="s">
        <v>25</v>
      </c>
      <c r="B12" s="35">
        <v>722</v>
      </c>
      <c r="C12" s="35">
        <v>390</v>
      </c>
      <c r="D12" s="35">
        <v>332</v>
      </c>
    </row>
    <row r="13" spans="1:4" ht="15">
      <c r="A13" s="43" t="s">
        <v>26</v>
      </c>
      <c r="B13" s="35">
        <v>381</v>
      </c>
      <c r="C13" s="35">
        <v>215</v>
      </c>
      <c r="D13" s="35">
        <v>166</v>
      </c>
    </row>
    <row r="14" spans="1:4" ht="15">
      <c r="A14" s="43" t="s">
        <v>27</v>
      </c>
      <c r="B14" s="35">
        <v>15</v>
      </c>
      <c r="C14" s="35">
        <v>5</v>
      </c>
      <c r="D14" s="35">
        <v>10</v>
      </c>
    </row>
    <row r="15" spans="1:4" ht="15">
      <c r="A15" s="41" t="s">
        <v>28</v>
      </c>
      <c r="B15" s="41">
        <f>SUM(B12:B14)</f>
        <v>1118</v>
      </c>
      <c r="C15" s="41">
        <f>SUM(C12:C14)</f>
        <v>610</v>
      </c>
      <c r="D15" s="41">
        <f>SUM(D12:D14)</f>
        <v>508</v>
      </c>
    </row>
    <row r="16" spans="1:4" ht="15">
      <c r="A16" s="70" t="s">
        <v>32</v>
      </c>
      <c r="B16" s="71"/>
      <c r="C16" s="71"/>
      <c r="D16" s="72"/>
    </row>
    <row r="17" spans="1:4" ht="15">
      <c r="A17" s="43" t="s">
        <v>25</v>
      </c>
      <c r="B17" s="39">
        <f>B7+B12</f>
        <v>3173</v>
      </c>
      <c r="C17" s="39">
        <f>C7+C12</f>
        <v>1771</v>
      </c>
      <c r="D17" s="39">
        <f>D7+D12</f>
        <v>1402</v>
      </c>
    </row>
    <row r="18" spans="1:4" ht="15">
      <c r="A18" s="43" t="s">
        <v>26</v>
      </c>
      <c r="B18" s="39">
        <f aca="true" t="shared" si="0" ref="B18:D19">B8+B13</f>
        <v>1115</v>
      </c>
      <c r="C18" s="39">
        <f t="shared" si="0"/>
        <v>673</v>
      </c>
      <c r="D18" s="39">
        <f t="shared" si="0"/>
        <v>442</v>
      </c>
    </row>
    <row r="19" spans="1:4" ht="15">
      <c r="A19" s="43" t="s">
        <v>27</v>
      </c>
      <c r="B19" s="39">
        <f t="shared" si="0"/>
        <v>93</v>
      </c>
      <c r="C19" s="39">
        <f t="shared" si="0"/>
        <v>41</v>
      </c>
      <c r="D19" s="39">
        <f t="shared" si="0"/>
        <v>52</v>
      </c>
    </row>
    <row r="20" spans="1:4" ht="15">
      <c r="A20" s="44" t="s">
        <v>28</v>
      </c>
      <c r="B20" s="52">
        <f>SUM(B17:B19)</f>
        <v>4381</v>
      </c>
      <c r="C20" s="52">
        <f>SUM(C17:C19)</f>
        <v>2485</v>
      </c>
      <c r="D20" s="52">
        <f>SUM(D17:D19)</f>
        <v>1896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  <col min="5" max="8" width="9.00390625" style="0" customWidth="1"/>
  </cols>
  <sheetData>
    <row r="1" spans="1:4" ht="15">
      <c r="A1" s="80" t="s">
        <v>38</v>
      </c>
      <c r="B1" s="81"/>
      <c r="C1" s="81"/>
      <c r="D1" s="81"/>
    </row>
    <row r="2" spans="1:4" ht="15">
      <c r="A2" s="80"/>
      <c r="B2" s="81"/>
      <c r="C2" s="81"/>
      <c r="D2" s="81"/>
    </row>
    <row r="3" spans="1:4" ht="15">
      <c r="A3" s="82"/>
      <c r="B3" s="82"/>
      <c r="C3" s="82"/>
      <c r="D3" s="82"/>
    </row>
    <row r="4" spans="1:4" ht="15">
      <c r="A4" s="76" t="s">
        <v>20</v>
      </c>
      <c r="B4" s="76" t="s">
        <v>21</v>
      </c>
      <c r="C4" s="76" t="s">
        <v>22</v>
      </c>
      <c r="D4" s="76" t="s">
        <v>23</v>
      </c>
    </row>
    <row r="5" spans="1:4" ht="15">
      <c r="A5" s="76"/>
      <c r="B5" s="76"/>
      <c r="C5" s="76"/>
      <c r="D5" s="76"/>
    </row>
    <row r="6" spans="1:4" ht="15">
      <c r="A6" s="77" t="s">
        <v>34</v>
      </c>
      <c r="B6" s="78"/>
      <c r="C6" s="78"/>
      <c r="D6" s="79"/>
    </row>
    <row r="7" spans="1:4" ht="15">
      <c r="A7" s="43" t="s">
        <v>25</v>
      </c>
      <c r="B7" s="35">
        <v>2022</v>
      </c>
      <c r="C7" s="35">
        <v>1122</v>
      </c>
      <c r="D7" s="35">
        <v>900</v>
      </c>
    </row>
    <row r="8" spans="1:4" ht="15">
      <c r="A8" s="43" t="s">
        <v>26</v>
      </c>
      <c r="B8" s="43">
        <v>421</v>
      </c>
      <c r="C8" s="35">
        <v>222</v>
      </c>
      <c r="D8" s="35">
        <v>199</v>
      </c>
    </row>
    <row r="9" spans="1:4" ht="15">
      <c r="A9" s="43" t="s">
        <v>27</v>
      </c>
      <c r="B9" s="43">
        <v>73</v>
      </c>
      <c r="C9" s="35">
        <v>38</v>
      </c>
      <c r="D9" s="35">
        <v>35</v>
      </c>
    </row>
    <row r="10" spans="1:4" ht="15">
      <c r="A10" s="41" t="s">
        <v>28</v>
      </c>
      <c r="B10" s="34">
        <v>2516</v>
      </c>
      <c r="C10" s="34">
        <v>1382</v>
      </c>
      <c r="D10" s="34">
        <v>1134</v>
      </c>
    </row>
    <row r="11" spans="1:4" ht="15">
      <c r="A11" s="70" t="s">
        <v>35</v>
      </c>
      <c r="B11" s="71"/>
      <c r="C11" s="71"/>
      <c r="D11" s="72"/>
    </row>
    <row r="12" spans="1:4" ht="15">
      <c r="A12" s="43" t="s">
        <v>25</v>
      </c>
      <c r="B12" s="35">
        <v>788</v>
      </c>
      <c r="C12" s="35">
        <v>435</v>
      </c>
      <c r="D12" s="35">
        <v>353</v>
      </c>
    </row>
    <row r="13" spans="1:4" ht="15">
      <c r="A13" s="43" t="s">
        <v>26</v>
      </c>
      <c r="B13" s="35">
        <v>185</v>
      </c>
      <c r="C13" s="35">
        <v>110</v>
      </c>
      <c r="D13" s="35">
        <v>75</v>
      </c>
    </row>
    <row r="14" spans="1:4" ht="15">
      <c r="A14" s="43" t="s">
        <v>27</v>
      </c>
      <c r="B14" s="35">
        <v>10</v>
      </c>
      <c r="C14" s="35">
        <v>4</v>
      </c>
      <c r="D14" s="35">
        <v>6</v>
      </c>
    </row>
    <row r="15" spans="1:4" ht="15">
      <c r="A15" s="41" t="s">
        <v>28</v>
      </c>
      <c r="B15" s="41">
        <v>983</v>
      </c>
      <c r="C15" s="41">
        <v>549</v>
      </c>
      <c r="D15" s="41">
        <v>434</v>
      </c>
    </row>
    <row r="16" spans="1:4" ht="15">
      <c r="A16" s="70" t="s">
        <v>32</v>
      </c>
      <c r="B16" s="71"/>
      <c r="C16" s="71"/>
      <c r="D16" s="72"/>
    </row>
    <row r="17" spans="1:4" ht="15">
      <c r="A17" s="43" t="s">
        <v>25</v>
      </c>
      <c r="B17" s="39">
        <v>2810</v>
      </c>
      <c r="C17" s="39">
        <v>1557</v>
      </c>
      <c r="D17" s="35">
        <v>1253</v>
      </c>
    </row>
    <row r="18" spans="1:4" ht="15">
      <c r="A18" s="43" t="s">
        <v>26</v>
      </c>
      <c r="B18" s="39">
        <v>606</v>
      </c>
      <c r="C18" s="39">
        <v>332</v>
      </c>
      <c r="D18" s="35">
        <v>274</v>
      </c>
    </row>
    <row r="19" spans="1:4" ht="15">
      <c r="A19" s="43" t="s">
        <v>27</v>
      </c>
      <c r="B19" s="39">
        <v>83</v>
      </c>
      <c r="C19" s="39">
        <v>42</v>
      </c>
      <c r="D19" s="35">
        <v>41</v>
      </c>
    </row>
    <row r="20" spans="1:4" ht="15">
      <c r="A20" s="44" t="s">
        <v>28</v>
      </c>
      <c r="B20" s="34">
        <v>3499</v>
      </c>
      <c r="C20" s="34">
        <v>1931</v>
      </c>
      <c r="D20" s="34">
        <v>1568</v>
      </c>
    </row>
  </sheetData>
  <sheetProtection/>
  <mergeCells count="8">
    <mergeCell ref="C4:C5"/>
    <mergeCell ref="D4:D5"/>
    <mergeCell ref="A6:D6"/>
    <mergeCell ref="A11:D11"/>
    <mergeCell ref="A16:D16"/>
    <mergeCell ref="A1:D3"/>
    <mergeCell ref="A4:A5"/>
    <mergeCell ref="B4:B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>
      <c r="A1" s="80" t="s">
        <v>41</v>
      </c>
      <c r="B1" s="81"/>
      <c r="C1" s="81"/>
      <c r="D1" s="81"/>
    </row>
    <row r="2" spans="1:4" ht="15">
      <c r="A2" s="80"/>
      <c r="B2" s="81"/>
      <c r="C2" s="81"/>
      <c r="D2" s="81"/>
    </row>
    <row r="3" spans="1:4" ht="15">
      <c r="A3" s="82"/>
      <c r="B3" s="82"/>
      <c r="C3" s="82"/>
      <c r="D3" s="82"/>
    </row>
    <row r="4" spans="1:4" ht="15">
      <c r="A4" s="76" t="s">
        <v>20</v>
      </c>
      <c r="B4" s="76" t="s">
        <v>21</v>
      </c>
      <c r="C4" s="76" t="s">
        <v>22</v>
      </c>
      <c r="D4" s="76" t="s">
        <v>23</v>
      </c>
    </row>
    <row r="5" spans="1:4" ht="15">
      <c r="A5" s="76"/>
      <c r="B5" s="76"/>
      <c r="C5" s="76"/>
      <c r="D5" s="76"/>
    </row>
    <row r="6" spans="1:4" ht="15">
      <c r="A6" s="77" t="s">
        <v>34</v>
      </c>
      <c r="B6" s="78"/>
      <c r="C6" s="78"/>
      <c r="D6" s="79"/>
    </row>
    <row r="7" spans="1:4" ht="15">
      <c r="A7" s="43" t="s">
        <v>25</v>
      </c>
      <c r="B7" s="35">
        <v>2183</v>
      </c>
      <c r="C7" s="35">
        <v>1283</v>
      </c>
      <c r="D7" s="35">
        <v>900</v>
      </c>
    </row>
    <row r="8" spans="1:4" ht="15">
      <c r="A8" s="43" t="s">
        <v>26</v>
      </c>
      <c r="B8" s="43">
        <v>406</v>
      </c>
      <c r="C8" s="35">
        <v>218</v>
      </c>
      <c r="D8" s="35">
        <v>188</v>
      </c>
    </row>
    <row r="9" spans="1:4" ht="15">
      <c r="A9" s="43" t="s">
        <v>27</v>
      </c>
      <c r="B9" s="43">
        <v>48</v>
      </c>
      <c r="C9" s="35">
        <v>20</v>
      </c>
      <c r="D9" s="35">
        <v>28</v>
      </c>
    </row>
    <row r="10" spans="1:4" ht="15">
      <c r="A10" s="41" t="s">
        <v>28</v>
      </c>
      <c r="B10" s="46">
        <f>SUM(B7:B9)</f>
        <v>2637</v>
      </c>
      <c r="C10" s="46">
        <f>SUM(C7:C9)</f>
        <v>1521</v>
      </c>
      <c r="D10" s="46">
        <f>SUM(D7:D9)</f>
        <v>1116</v>
      </c>
    </row>
    <row r="11" spans="1:4" ht="15">
      <c r="A11" s="70" t="s">
        <v>35</v>
      </c>
      <c r="B11" s="71"/>
      <c r="C11" s="71"/>
      <c r="D11" s="72"/>
    </row>
    <row r="12" spans="1:4" ht="15">
      <c r="A12" s="43" t="s">
        <v>25</v>
      </c>
      <c r="B12" s="35">
        <v>724</v>
      </c>
      <c r="C12" s="35">
        <v>401</v>
      </c>
      <c r="D12" s="35">
        <v>323</v>
      </c>
    </row>
    <row r="13" spans="1:4" ht="15">
      <c r="A13" s="43" t="s">
        <v>26</v>
      </c>
      <c r="B13" s="35">
        <v>211</v>
      </c>
      <c r="C13" s="35">
        <v>128</v>
      </c>
      <c r="D13" s="35">
        <v>83</v>
      </c>
    </row>
    <row r="14" spans="1:4" ht="15">
      <c r="A14" s="43" t="s">
        <v>27</v>
      </c>
      <c r="B14" s="35">
        <v>4</v>
      </c>
      <c r="C14" s="35">
        <v>1</v>
      </c>
      <c r="D14" s="35">
        <v>3</v>
      </c>
    </row>
    <row r="15" spans="1:4" ht="15">
      <c r="A15" s="41" t="s">
        <v>28</v>
      </c>
      <c r="B15" s="41">
        <f>SUM(B12:B14)</f>
        <v>939</v>
      </c>
      <c r="C15" s="41">
        <f>SUM(C12:C14)</f>
        <v>530</v>
      </c>
      <c r="D15" s="41">
        <f>SUM(D12:D14)</f>
        <v>409</v>
      </c>
    </row>
    <row r="16" spans="1:4" ht="15">
      <c r="A16" s="70" t="s">
        <v>32</v>
      </c>
      <c r="B16" s="71"/>
      <c r="C16" s="71"/>
      <c r="D16" s="72"/>
    </row>
    <row r="17" spans="1:4" ht="15">
      <c r="A17" s="43" t="s">
        <v>25</v>
      </c>
      <c r="B17" s="39">
        <v>2907</v>
      </c>
      <c r="C17" s="39">
        <v>1684</v>
      </c>
      <c r="D17" s="35">
        <v>1223</v>
      </c>
    </row>
    <row r="18" spans="1:4" ht="15">
      <c r="A18" s="43" t="s">
        <v>26</v>
      </c>
      <c r="B18" s="39">
        <v>617</v>
      </c>
      <c r="C18" s="39">
        <v>346</v>
      </c>
      <c r="D18" s="35">
        <v>271</v>
      </c>
    </row>
    <row r="19" spans="1:4" ht="15">
      <c r="A19" s="43" t="s">
        <v>27</v>
      </c>
      <c r="B19" s="39">
        <v>52</v>
      </c>
      <c r="C19" s="39">
        <v>21</v>
      </c>
      <c r="D19" s="35">
        <v>31</v>
      </c>
    </row>
    <row r="20" spans="1:4" ht="15">
      <c r="A20" s="44" t="s">
        <v>28</v>
      </c>
      <c r="B20" s="46">
        <f>SUM(B17:B19)</f>
        <v>3576</v>
      </c>
      <c r="C20" s="46">
        <f>SUM(C17:C19)</f>
        <v>2051</v>
      </c>
      <c r="D20" s="46">
        <f>SUM(D17:D19)</f>
        <v>1525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D3"/>
    </sheetView>
  </sheetViews>
  <sheetFormatPr defaultColWidth="9.140625" defaultRowHeight="15"/>
  <cols>
    <col min="1" max="1" width="32.28125" style="0" customWidth="1"/>
    <col min="2" max="2" width="17.57421875" style="0" customWidth="1"/>
    <col min="3" max="3" width="17.421875" style="0" customWidth="1"/>
    <col min="4" max="4" width="21.57421875" style="0" customWidth="1"/>
  </cols>
  <sheetData>
    <row r="1" spans="1:4" ht="15">
      <c r="A1" s="80" t="s">
        <v>46</v>
      </c>
      <c r="B1" s="81"/>
      <c r="C1" s="81"/>
      <c r="D1" s="81"/>
    </row>
    <row r="2" spans="1:4" ht="15">
      <c r="A2" s="80"/>
      <c r="B2" s="81"/>
      <c r="C2" s="81"/>
      <c r="D2" s="81"/>
    </row>
    <row r="3" spans="1:4" ht="15">
      <c r="A3" s="82"/>
      <c r="B3" s="82"/>
      <c r="C3" s="82"/>
      <c r="D3" s="82"/>
    </row>
    <row r="4" spans="1:4" ht="15">
      <c r="A4" s="76" t="s">
        <v>20</v>
      </c>
      <c r="B4" s="76" t="s">
        <v>21</v>
      </c>
      <c r="C4" s="76" t="s">
        <v>22</v>
      </c>
      <c r="D4" s="76" t="s">
        <v>23</v>
      </c>
    </row>
    <row r="5" spans="1:4" ht="15">
      <c r="A5" s="76"/>
      <c r="B5" s="76"/>
      <c r="C5" s="76"/>
      <c r="D5" s="76"/>
    </row>
    <row r="6" spans="1:4" ht="15">
      <c r="A6" s="77" t="s">
        <v>34</v>
      </c>
      <c r="B6" s="78"/>
      <c r="C6" s="78"/>
      <c r="D6" s="79"/>
    </row>
    <row r="7" spans="1:4" ht="15">
      <c r="A7" s="43" t="s">
        <v>25</v>
      </c>
      <c r="B7" s="35">
        <v>2250</v>
      </c>
      <c r="C7" s="35">
        <v>1232</v>
      </c>
      <c r="D7" s="35">
        <v>1018</v>
      </c>
    </row>
    <row r="8" spans="1:4" ht="15">
      <c r="A8" s="43" t="s">
        <v>26</v>
      </c>
      <c r="B8" s="43">
        <v>476</v>
      </c>
      <c r="C8" s="35">
        <v>278</v>
      </c>
      <c r="D8" s="35">
        <v>198</v>
      </c>
    </row>
    <row r="9" spans="1:4" ht="15">
      <c r="A9" s="43" t="s">
        <v>27</v>
      </c>
      <c r="B9" s="43">
        <v>37</v>
      </c>
      <c r="C9" s="35">
        <v>7</v>
      </c>
      <c r="D9" s="35">
        <v>30</v>
      </c>
    </row>
    <row r="10" spans="1:4" ht="15">
      <c r="A10" s="41" t="s">
        <v>28</v>
      </c>
      <c r="B10" s="46">
        <v>2763</v>
      </c>
      <c r="C10" s="46">
        <v>1517</v>
      </c>
      <c r="D10" s="46">
        <v>1246</v>
      </c>
    </row>
    <row r="11" spans="1:4" ht="15">
      <c r="A11" s="70" t="s">
        <v>35</v>
      </c>
      <c r="B11" s="71"/>
      <c r="C11" s="71"/>
      <c r="D11" s="72"/>
    </row>
    <row r="12" spans="1:4" ht="15">
      <c r="A12" s="43" t="s">
        <v>25</v>
      </c>
      <c r="B12" s="35">
        <v>617</v>
      </c>
      <c r="C12" s="35">
        <v>356</v>
      </c>
      <c r="D12" s="35">
        <v>261</v>
      </c>
    </row>
    <row r="13" spans="1:4" ht="15">
      <c r="A13" s="43" t="s">
        <v>26</v>
      </c>
      <c r="B13" s="35">
        <v>209</v>
      </c>
      <c r="C13" s="35">
        <v>132</v>
      </c>
      <c r="D13" s="35">
        <v>77</v>
      </c>
    </row>
    <row r="14" spans="1:4" ht="15">
      <c r="A14" s="43" t="s">
        <v>27</v>
      </c>
      <c r="B14" s="35">
        <v>3</v>
      </c>
      <c r="C14" s="35">
        <v>3</v>
      </c>
      <c r="D14" s="35">
        <v>0</v>
      </c>
    </row>
    <row r="15" spans="1:4" ht="15">
      <c r="A15" s="41" t="s">
        <v>28</v>
      </c>
      <c r="B15" s="41">
        <f>SUM(B12:B14)</f>
        <v>829</v>
      </c>
      <c r="C15" s="41">
        <f>SUM(C12:C14)</f>
        <v>491</v>
      </c>
      <c r="D15" s="41">
        <v>338</v>
      </c>
    </row>
    <row r="16" spans="1:4" ht="15">
      <c r="A16" s="70" t="s">
        <v>32</v>
      </c>
      <c r="B16" s="71"/>
      <c r="C16" s="71"/>
      <c r="D16" s="72"/>
    </row>
    <row r="17" spans="1:4" ht="15">
      <c r="A17" s="43" t="s">
        <v>25</v>
      </c>
      <c r="B17" s="39">
        <v>2867</v>
      </c>
      <c r="C17" s="39">
        <v>1588</v>
      </c>
      <c r="D17" s="35">
        <v>1279</v>
      </c>
    </row>
    <row r="18" spans="1:4" ht="15">
      <c r="A18" s="43" t="s">
        <v>26</v>
      </c>
      <c r="B18" s="39">
        <v>685</v>
      </c>
      <c r="C18" s="39">
        <v>410</v>
      </c>
      <c r="D18" s="35">
        <v>275</v>
      </c>
    </row>
    <row r="19" spans="1:4" ht="15">
      <c r="A19" s="43" t="s">
        <v>27</v>
      </c>
      <c r="B19" s="39">
        <v>40</v>
      </c>
      <c r="C19" s="39">
        <v>10</v>
      </c>
      <c r="D19" s="35">
        <v>30</v>
      </c>
    </row>
    <row r="20" spans="1:4" ht="15">
      <c r="A20" s="44" t="s">
        <v>28</v>
      </c>
      <c r="B20" s="46">
        <v>3592</v>
      </c>
      <c r="C20" s="46">
        <v>2008</v>
      </c>
      <c r="D20" s="46">
        <v>1584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GIGATRON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dubak</dc:creator>
  <cp:keywords/>
  <dc:description/>
  <cp:lastModifiedBy>Dragan Dubak</cp:lastModifiedBy>
  <cp:lastPrinted>2024-02-09T10:44:40Z</cp:lastPrinted>
  <dcterms:created xsi:type="dcterms:W3CDTF">2010-04-28T13:58:11Z</dcterms:created>
  <dcterms:modified xsi:type="dcterms:W3CDTF">2024-02-09T10:44:45Z</dcterms:modified>
  <cp:category/>
  <cp:version/>
  <cp:contentType/>
  <cp:contentStatus/>
</cp:coreProperties>
</file>