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2"/>
  </bookViews>
  <sheets>
    <sheet name="Lista proizvoda_CG" sheetId="1" r:id="rId1"/>
    <sheet name="List Of Products_EN" sheetId="2" r:id="rId2"/>
    <sheet name="Data Base_CG_EN" sheetId="3" r:id="rId3"/>
    <sheet name="Data Base" sheetId="4" state="hidden" r:id="rId4"/>
  </sheets>
  <definedNames/>
  <calcPr fullCalcOnLoad="1"/>
</workbook>
</file>

<file path=xl/sharedStrings.xml><?xml version="1.0" encoding="utf-8"?>
<sst xmlns="http://schemas.openxmlformats.org/spreadsheetml/2006/main" count="364" uniqueCount="130">
  <si>
    <t>Lignit</t>
  </si>
  <si>
    <t>t</t>
  </si>
  <si>
    <t>Crveni boksit</t>
  </si>
  <si>
    <t>Pasterizovano mlijeko</t>
  </si>
  <si>
    <t>Lozova rakija</t>
  </si>
  <si>
    <t>Prirodna vina</t>
  </si>
  <si>
    <t>Pivo</t>
  </si>
  <si>
    <t>kom.</t>
  </si>
  <si>
    <t>Bukov parket</t>
  </si>
  <si>
    <t>Rastvori za infuziju</t>
  </si>
  <si>
    <t>Amorfne i anodne mase</t>
  </si>
  <si>
    <t>Aluminijum u ingotima</t>
  </si>
  <si>
    <t>MWh</t>
  </si>
  <si>
    <t>hl</t>
  </si>
  <si>
    <t>-</t>
  </si>
  <si>
    <t>Ambalaza od valovite lepenke</t>
  </si>
  <si>
    <t>Balkonska vrata, kompletna i ostala vrata</t>
  </si>
  <si>
    <t>Kiseonik, azot, acetilen</t>
  </si>
  <si>
    <t>Naziv proizvoda</t>
  </si>
  <si>
    <t>Jedinica mjere</t>
  </si>
  <si>
    <t>Svježe meso</t>
  </si>
  <si>
    <t>Pšenično brasno</t>
  </si>
  <si>
    <t>Rezana građa smrče i jele</t>
  </si>
  <si>
    <t>Rezana građa bukve</t>
  </si>
  <si>
    <t>Name of product</t>
  </si>
  <si>
    <t>Measure unit</t>
  </si>
  <si>
    <t>Termo električna energija</t>
  </si>
  <si>
    <t xml:space="preserve">Hidro električna energija </t>
  </si>
  <si>
    <t>Ingoti i brame od čelika</t>
  </si>
  <si>
    <t>Rezane mermerne ploče</t>
  </si>
  <si>
    <t>Knjige i brošure</t>
  </si>
  <si>
    <t>Novine i časopisi</t>
  </si>
  <si>
    <t>Ambalaža od valovite lepenke</t>
  </si>
  <si>
    <t>Lignite</t>
  </si>
  <si>
    <t>Red bauxite</t>
  </si>
  <si>
    <t>Fresh meat</t>
  </si>
  <si>
    <t>Pasteurised milk</t>
  </si>
  <si>
    <t>Wheat flour</t>
  </si>
  <si>
    <t xml:space="preserve">Grape brandy </t>
  </si>
  <si>
    <t>Natural wine</t>
  </si>
  <si>
    <t xml:space="preserve">Beer </t>
  </si>
  <si>
    <t>Spruce and fir lumber</t>
  </si>
  <si>
    <t>Beech lumber</t>
  </si>
  <si>
    <t>Balcony doors and other doors</t>
  </si>
  <si>
    <t>Beech parquet</t>
  </si>
  <si>
    <t>Newspapers and magazines</t>
  </si>
  <si>
    <t>Books and brochures</t>
  </si>
  <si>
    <t>Oxygen, Nitrogen, Acetylene</t>
  </si>
  <si>
    <t>Infusion fluids</t>
  </si>
  <si>
    <t>Marble blocks</t>
  </si>
  <si>
    <t>Bitumen waterproof products (amorphous and anode mixtures)</t>
  </si>
  <si>
    <t>Steel ingots</t>
  </si>
  <si>
    <t>Aluminium in ingots</t>
  </si>
  <si>
    <t>Hydro electricity</t>
  </si>
  <si>
    <t>Thermo electricity</t>
  </si>
  <si>
    <t>m3</t>
  </si>
  <si>
    <t>m2</t>
  </si>
  <si>
    <t xml:space="preserve">Section B - Mining and quarrying (NACE Rev. 2) </t>
  </si>
  <si>
    <t>Sektor B - Vađenje ruda i kamena (KD 2010)</t>
  </si>
  <si>
    <t>05 Mining of coal and lignite</t>
  </si>
  <si>
    <t>07 Mining of metal ores</t>
  </si>
  <si>
    <t>05. Vađenje uglja</t>
  </si>
  <si>
    <t>07. Vađenje ruda metala</t>
  </si>
  <si>
    <t>Godina</t>
  </si>
  <si>
    <t>Year</t>
  </si>
  <si>
    <t>Section C - Manufacturing (NACE Rev. 2)</t>
  </si>
  <si>
    <t>Sektor C - Prerađivačka industrija (KD 2010)</t>
  </si>
  <si>
    <t>10 Manufacture of food products</t>
  </si>
  <si>
    <t>10. Proizvodnja prehrambenih proizvoda</t>
  </si>
  <si>
    <t>11 Manufacture of beverages</t>
  </si>
  <si>
    <t>11. Proizvodnja pića</t>
  </si>
  <si>
    <t>16 Manufacture of wood and of products of wood and cork</t>
  </si>
  <si>
    <t>16. Prerada drveta i proizvodi od drveta, slame i pruća, osim namještaja</t>
  </si>
  <si>
    <t>17 Manufacture of paper and paper products</t>
  </si>
  <si>
    <t>17. Proizvodnja papira i proizvoda od papira</t>
  </si>
  <si>
    <t>18 Printing and reproduction of recording media</t>
  </si>
  <si>
    <t>18. Štampanje i umnožavanje audio zapisa</t>
  </si>
  <si>
    <t>20 Manufacture of chemicals and chemical products</t>
  </si>
  <si>
    <t>20. Proizvodnja hemikalija i hemijskih proizvoda</t>
  </si>
  <si>
    <t>23 Munifacture of other non-metallic mineral products</t>
  </si>
  <si>
    <t>23. Proizvodnja od ostalih nemetalnih minerala</t>
  </si>
  <si>
    <t>24 Manufacture of basic metals</t>
  </si>
  <si>
    <t>24. Proizvodnja osnovnih metala</t>
  </si>
  <si>
    <t>Secrtion D - Electricity, gas, steam and air condition supply (NACE Rev. 2)</t>
  </si>
  <si>
    <t xml:space="preserve"> Sektort D - Snabdijevanje električnom energijom, gasom, parom i klimatizacija (KD 2010)</t>
  </si>
  <si>
    <t xml:space="preserve"> 35. Snabdijevanje električnom energijom, gasom, parom i klimatizacija</t>
  </si>
  <si>
    <t>35 Electricity, gas, steam and air condition supply</t>
  </si>
  <si>
    <r>
      <t xml:space="preserve">PROIZVODNJA VAŽNIJIH INDUSTRIJSKIH PROIZVODA / </t>
    </r>
    <r>
      <rPr>
        <i/>
        <sz val="9"/>
        <rFont val="Arial"/>
        <family val="2"/>
      </rPr>
      <t>PRODUCTION OF MAIN INDUSTRIAL PRODUCTS</t>
    </r>
  </si>
  <si>
    <t>piece</t>
  </si>
  <si>
    <t>35. Snabdijevanje električnom energijom, gasom, parom i klimatizacija</t>
  </si>
  <si>
    <t>Oblast KD 2010</t>
  </si>
  <si>
    <t>Sektor KD 2010</t>
  </si>
  <si>
    <t>Vađenje ruda i kamena</t>
  </si>
  <si>
    <t>Količina proizvodnje</t>
  </si>
  <si>
    <r>
      <rPr>
        <b/>
        <sz val="10"/>
        <color indexed="9"/>
        <rFont val="Arial"/>
        <family val="2"/>
      </rPr>
      <t>PROIZVODNJA VAŽNIJIH INDUSTRIJSKIH PROIZVODA</t>
    </r>
    <r>
      <rPr>
        <b/>
        <sz val="10"/>
        <color indexed="8"/>
        <rFont val="Arial"/>
        <family val="2"/>
      </rPr>
      <t xml:space="preserve">
Odaberite u opadajućem meniju proizvod</t>
    </r>
  </si>
  <si>
    <t>Prerađivačka industrija</t>
  </si>
  <si>
    <t>Snabdijevanje električnom energijom, gasom, parom i klimatizacija</t>
  </si>
  <si>
    <t>- Nema pojave / No occurrence of event</t>
  </si>
  <si>
    <t>NACE Rev.2 Division</t>
  </si>
  <si>
    <t>Mining and quarrying</t>
  </si>
  <si>
    <t>Manufacturing</t>
  </si>
  <si>
    <t>NACE Rev.2 Section</t>
  </si>
  <si>
    <t>Electricity, gas, steam and air condition supply</t>
  </si>
  <si>
    <t>11 Manufacture of food products</t>
  </si>
  <si>
    <t>12 Manufacture of food products</t>
  </si>
  <si>
    <t>12 Manufacture of beverages</t>
  </si>
  <si>
    <t>13 Manufacture of beverages</t>
  </si>
  <si>
    <t>17 Manufacture of wood and of products of wood and cork</t>
  </si>
  <si>
    <t>18 Manufacture of wood and of products of wood and cork</t>
  </si>
  <si>
    <t>19 Manufacture of wood and of products of wood and cork</t>
  </si>
  <si>
    <t>18 Manufacture of paper and paper products</t>
  </si>
  <si>
    <t>19 Printing and reproduction of recording media</t>
  </si>
  <si>
    <t>21 Manufacture of chemicals and chemical products</t>
  </si>
  <si>
    <t>25 Munifacture of other non-metallic mineral products</t>
  </si>
  <si>
    <t>26 Munifacture of other non-metallic mineral products</t>
  </si>
  <si>
    <t>28 Manufacture of basic metals</t>
  </si>
  <si>
    <t>36 Electricity, gas, steam and air condition supply</t>
  </si>
  <si>
    <t>Production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</si>
  <si>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</si>
  <si>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t xml:space="preserve">Zavod za statistiku Crne Gore                         </t>
    </r>
    <r>
      <rPr>
        <i/>
        <sz val="8"/>
        <color indexed="8"/>
        <rFont val="Arial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Arial"/>
        <family val="2"/>
      </rPr>
      <t>www.monstat.org
contact@monstat.org</t>
    </r>
  </si>
  <si>
    <r>
      <rPr>
        <b/>
        <sz val="10"/>
        <color indexed="9"/>
        <rFont val="Arial"/>
        <family val="2"/>
      </rPr>
      <t>PRODUCTION OF MAIN INDUSTRIAL PRODUCTS</t>
    </r>
    <r>
      <rPr>
        <b/>
        <sz val="10"/>
        <color indexed="8"/>
        <rFont val="Arial"/>
        <family val="2"/>
      </rPr>
      <t xml:space="preserve">
Select in the drop down menu</t>
    </r>
  </si>
  <si>
    <t>- No occurrence of event</t>
  </si>
  <si>
    <t>Biznis statistika i kratkoročni indikatori</t>
  </si>
  <si>
    <t>Tel: +382 20 230 805 (kancelarija 312)</t>
  </si>
  <si>
    <t>Business statistics and short-term indicators</t>
  </si>
  <si>
    <t>Tel: +382 20 230 805 (office 312)</t>
  </si>
  <si>
    <t>Kontakt osoba: Mašan RAIČEVIĆ</t>
  </si>
  <si>
    <t>Contact Person: Mašan RAIČEVIĆ</t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</si>
  <si>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</si>
  <si>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r>
      <rPr>
        <i/>
        <sz val="8"/>
        <rFont val="Arial"/>
        <family val="2"/>
      </rPr>
      <t>- Nema pojave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</si>
</sst>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8"/>
      <color indexed="3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16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25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13" borderId="15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13" borderId="28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 quotePrefix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13" borderId="28" xfId="0" applyFont="1" applyFill="1" applyBorder="1" applyAlignment="1">
      <alignment horizontal="left" vertical="center"/>
    </xf>
    <xf numFmtId="0" fontId="6" fillId="13" borderId="28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7" borderId="28" xfId="0" applyFont="1" applyFill="1" applyBorder="1" applyAlignment="1">
      <alignment vertical="center"/>
    </xf>
    <xf numFmtId="0" fontId="4" fillId="7" borderId="28" xfId="0" applyFont="1" applyFill="1" applyBorder="1" applyAlignment="1">
      <alignment horizontal="left" vertical="center"/>
    </xf>
    <xf numFmtId="3" fontId="4" fillId="33" borderId="28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3" fillId="7" borderId="28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3" fontId="4" fillId="33" borderId="29" xfId="0" applyNumberFormat="1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left" vertical="center"/>
    </xf>
    <xf numFmtId="3" fontId="4" fillId="33" borderId="30" xfId="0" applyNumberFormat="1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vertical="center"/>
    </xf>
    <xf numFmtId="0" fontId="4" fillId="25" borderId="26" xfId="0" applyFont="1" applyFill="1" applyBorder="1" applyAlignment="1">
      <alignment vertical="center" wrapText="1"/>
    </xf>
    <xf numFmtId="0" fontId="6" fillId="25" borderId="26" xfId="0" applyFont="1" applyFill="1" applyBorder="1" applyAlignment="1">
      <alignment vertical="center" wrapText="1"/>
    </xf>
    <xf numFmtId="0" fontId="61" fillId="33" borderId="0" xfId="0" applyFont="1" applyFill="1" applyAlignment="1" quotePrefix="1">
      <alignment vertical="center"/>
    </xf>
    <xf numFmtId="0" fontId="13" fillId="33" borderId="0" xfId="0" applyFont="1" applyFill="1" applyAlignment="1" quotePrefix="1">
      <alignment vertical="center"/>
    </xf>
    <xf numFmtId="0" fontId="62" fillId="25" borderId="11" xfId="0" applyFont="1" applyFill="1" applyBorder="1" applyAlignment="1">
      <alignment horizontal="left" vertical="top" wrapText="1"/>
    </xf>
    <xf numFmtId="0" fontId="62" fillId="25" borderId="12" xfId="0" applyFont="1" applyFill="1" applyBorder="1" applyAlignment="1">
      <alignment horizontal="left" vertical="top" wrapText="1"/>
    </xf>
    <xf numFmtId="0" fontId="62" fillId="25" borderId="10" xfId="0" applyFont="1" applyFill="1" applyBorder="1" applyAlignment="1">
      <alignment horizontal="left" vertical="top" wrapText="1"/>
    </xf>
    <xf numFmtId="0" fontId="62" fillId="25" borderId="0" xfId="0" applyFont="1" applyFill="1" applyBorder="1" applyAlignment="1">
      <alignment horizontal="left" vertical="top" wrapText="1"/>
    </xf>
    <xf numFmtId="0" fontId="62" fillId="25" borderId="13" xfId="0" applyFont="1" applyFill="1" applyBorder="1" applyAlignment="1">
      <alignment horizontal="left" vertical="top" wrapText="1"/>
    </xf>
    <xf numFmtId="0" fontId="62" fillId="25" borderId="14" xfId="0" applyFont="1" applyFill="1" applyBorder="1" applyAlignment="1">
      <alignment horizontal="left" vertical="top" wrapText="1"/>
    </xf>
    <xf numFmtId="0" fontId="58" fillId="25" borderId="12" xfId="0" applyFont="1" applyFill="1" applyBorder="1" applyAlignment="1">
      <alignment horizontal="left" vertical="top" wrapText="1"/>
    </xf>
    <xf numFmtId="0" fontId="58" fillId="25" borderId="32" xfId="0" applyFont="1" applyFill="1" applyBorder="1" applyAlignment="1">
      <alignment horizontal="left" vertical="top" wrapText="1"/>
    </xf>
    <xf numFmtId="0" fontId="58" fillId="25" borderId="0" xfId="0" applyFont="1" applyFill="1" applyBorder="1" applyAlignment="1">
      <alignment horizontal="left" vertical="top" wrapText="1"/>
    </xf>
    <xf numFmtId="0" fontId="58" fillId="25" borderId="29" xfId="0" applyFont="1" applyFill="1" applyBorder="1" applyAlignment="1">
      <alignment horizontal="left" vertical="top" wrapText="1"/>
    </xf>
    <xf numFmtId="0" fontId="58" fillId="25" borderId="14" xfId="0" applyFont="1" applyFill="1" applyBorder="1" applyAlignment="1">
      <alignment horizontal="left" vertical="top" wrapText="1"/>
    </xf>
    <xf numFmtId="0" fontId="58" fillId="25" borderId="33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center"/>
    </xf>
    <xf numFmtId="0" fontId="62" fillId="25" borderId="28" xfId="0" applyFont="1" applyFill="1" applyBorder="1" applyAlignment="1">
      <alignment horizontal="left" vertical="top" wrapText="1"/>
    </xf>
    <xf numFmtId="0" fontId="62" fillId="25" borderId="15" xfId="0" applyFont="1" applyFill="1" applyBorder="1" applyAlignment="1">
      <alignment horizontal="left" vertical="top" wrapText="1"/>
    </xf>
    <xf numFmtId="0" fontId="63" fillId="25" borderId="12" xfId="0" applyFont="1" applyFill="1" applyBorder="1" applyAlignment="1">
      <alignment horizontal="left" vertical="top" wrapText="1"/>
    </xf>
    <xf numFmtId="0" fontId="63" fillId="25" borderId="32" xfId="0" applyFont="1" applyFill="1" applyBorder="1" applyAlignment="1">
      <alignment horizontal="left" vertical="top" wrapText="1"/>
    </xf>
    <xf numFmtId="0" fontId="63" fillId="25" borderId="0" xfId="0" applyFont="1" applyFill="1" applyBorder="1" applyAlignment="1">
      <alignment horizontal="left" vertical="top" wrapText="1"/>
    </xf>
    <xf numFmtId="0" fontId="63" fillId="25" borderId="29" xfId="0" applyFont="1" applyFill="1" applyBorder="1" applyAlignment="1">
      <alignment horizontal="left" vertical="top" wrapText="1"/>
    </xf>
    <xf numFmtId="0" fontId="63" fillId="25" borderId="14" xfId="0" applyFont="1" applyFill="1" applyBorder="1" applyAlignment="1">
      <alignment horizontal="left" vertical="top" wrapText="1"/>
    </xf>
    <xf numFmtId="0" fontId="63" fillId="25" borderId="33" xfId="0" applyFont="1" applyFill="1" applyBorder="1" applyAlignment="1">
      <alignment horizontal="left" vertical="top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3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left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6" fillId="25" borderId="35" xfId="0" applyFont="1" applyFill="1" applyBorder="1" applyAlignment="1">
      <alignment horizontal="left" vertical="center" wrapText="1"/>
    </xf>
    <xf numFmtId="3" fontId="4" fillId="33" borderId="36" xfId="0" applyNumberFormat="1" applyFont="1" applyFill="1" applyBorder="1" applyAlignment="1">
      <alignment horizontal="right" vertical="center"/>
    </xf>
    <xf numFmtId="3" fontId="4" fillId="33" borderId="37" xfId="0" applyNumberFormat="1" applyFont="1" applyFill="1" applyBorder="1" applyAlignment="1">
      <alignment horizontal="right" vertical="center"/>
    </xf>
    <xf numFmtId="3" fontId="4" fillId="33" borderId="38" xfId="0" applyNumberFormat="1" applyFont="1" applyFill="1" applyBorder="1" applyAlignment="1">
      <alignment horizontal="right" vertical="center"/>
    </xf>
    <xf numFmtId="3" fontId="4" fillId="33" borderId="39" xfId="0" applyNumberFormat="1" applyFont="1" applyFill="1" applyBorder="1" applyAlignment="1">
      <alignment horizontal="right" vertical="center"/>
    </xf>
    <xf numFmtId="3" fontId="4" fillId="33" borderId="40" xfId="0" applyNumberFormat="1" applyFont="1" applyFill="1" applyBorder="1" applyAlignment="1">
      <alignment horizontal="right" vertical="center"/>
    </xf>
    <xf numFmtId="3" fontId="4" fillId="33" borderId="41" xfId="0" applyNumberFormat="1" applyFont="1" applyFill="1" applyBorder="1" applyAlignment="1">
      <alignment horizontal="right" vertical="center"/>
    </xf>
    <xf numFmtId="3" fontId="4" fillId="33" borderId="42" xfId="0" applyNumberFormat="1" applyFont="1" applyFill="1" applyBorder="1" applyAlignment="1">
      <alignment horizontal="right" vertical="center"/>
    </xf>
    <xf numFmtId="3" fontId="4" fillId="33" borderId="43" xfId="0" applyNumberFormat="1" applyFont="1" applyFill="1" applyBorder="1" applyAlignment="1">
      <alignment horizontal="right" vertical="center"/>
    </xf>
    <xf numFmtId="3" fontId="4" fillId="33" borderId="44" xfId="0" applyNumberFormat="1" applyFont="1" applyFill="1" applyBorder="1" applyAlignment="1">
      <alignment horizontal="right" vertical="center"/>
    </xf>
    <xf numFmtId="3" fontId="4" fillId="33" borderId="4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33" borderId="46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Ostvarena proizvodnja u Crnoj Gori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"/>
          <c:w val="0.9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proizvoda_CG'!$L$1</c:f>
              <c:strCache>
                <c:ptCount val="1"/>
                <c:pt idx="0">
                  <c:v>Kiseonik, azot, acetilen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'Lista proizvoda_CG'!$B$7:$B$27</c:f>
              <c:numCache/>
            </c:numRef>
          </c:cat>
          <c:val>
            <c:numRef>
              <c:f>'Lista proizvoda_CG'!$C$7:$C$27</c:f>
              <c:numCache/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49"/>
          <c:w val="0.235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Production in Montenegro</a:t>
            </a:r>
          </a:p>
        </c:rich>
      </c:tx>
      <c:layout>
        <c:manualLayout>
          <c:xMode val="factor"/>
          <c:yMode val="factor"/>
          <c:x val="-0.004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"/>
          <c:w val="0.9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 Of Products_EN'!$L$1</c:f>
              <c:strCache>
                <c:ptCount val="1"/>
                <c:pt idx="0">
                  <c:v>Oxygen, Nitrogen, Acetylene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 Of Products_EN'!$B$7:$B$27</c:f>
              <c:numCache/>
            </c:numRef>
          </c:cat>
          <c:val>
            <c:numRef>
              <c:f>'List Of Products_EN'!$C$7:$C$27</c:f>
              <c:numCache/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"/>
          <c:y val="0.949"/>
          <c:w val="0.288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142875</xdr:rowOff>
    </xdr:from>
    <xdr:to>
      <xdr:col>12</xdr:col>
      <xdr:colOff>114300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762250" y="2657475"/>
        <a:ext cx="4981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114300</xdr:rowOff>
    </xdr:from>
    <xdr:to>
      <xdr:col>12</xdr:col>
      <xdr:colOff>114300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2762250" y="2628900"/>
        <a:ext cx="4981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16</v>
      </c>
      <c r="L1" s="71" t="str">
        <f>INDEX('Data Base'!A2:A24,'Lista proizvoda_CG'!K1)</f>
        <v>Kiseonik, azot, acetilen</v>
      </c>
    </row>
    <row r="2" spans="1:12" ht="18.75" customHeight="1">
      <c r="A2" s="50"/>
      <c r="B2" s="90" t="s">
        <v>94</v>
      </c>
      <c r="C2" s="91"/>
      <c r="D2" s="91"/>
      <c r="E2" s="91"/>
      <c r="F2" s="91"/>
      <c r="G2" s="91"/>
      <c r="H2" s="91"/>
      <c r="I2" s="91"/>
      <c r="J2" s="96" t="s">
        <v>119</v>
      </c>
      <c r="K2" s="96"/>
      <c r="L2" s="97"/>
    </row>
    <row r="3" spans="1:12" ht="24.75" customHeight="1">
      <c r="A3" s="50"/>
      <c r="B3" s="92"/>
      <c r="C3" s="93"/>
      <c r="D3" s="93"/>
      <c r="E3" s="93"/>
      <c r="F3" s="93"/>
      <c r="G3" s="93"/>
      <c r="H3" s="93"/>
      <c r="I3" s="93"/>
      <c r="J3" s="98"/>
      <c r="K3" s="98"/>
      <c r="L3" s="99"/>
    </row>
    <row r="4" spans="1:12" ht="25.5" customHeight="1">
      <c r="A4" s="50"/>
      <c r="B4" s="94"/>
      <c r="C4" s="95"/>
      <c r="D4" s="95"/>
      <c r="E4" s="95"/>
      <c r="F4" s="95"/>
      <c r="G4" s="95"/>
      <c r="H4" s="95"/>
      <c r="I4" s="95"/>
      <c r="J4" s="100"/>
      <c r="K4" s="100"/>
      <c r="L4" s="101"/>
    </row>
    <row r="5" ht="18.75" customHeight="1">
      <c r="A5" s="50"/>
    </row>
    <row r="6" spans="1:12" ht="18.75" customHeight="1">
      <c r="A6" s="50"/>
      <c r="B6" s="68" t="s">
        <v>63</v>
      </c>
      <c r="C6" s="72" t="s">
        <v>93</v>
      </c>
      <c r="E6" s="67" t="s">
        <v>91</v>
      </c>
      <c r="F6" s="67"/>
      <c r="G6" s="102" t="str">
        <f>INDEX('Data Base'!$B$1:$D$24,'Lista proizvoda_CG'!$K$1+1,MATCH('Lista proizvoda_CG'!E6,'Data Base'!$B$1:$D$1,0))</f>
        <v>Prerađivačka industrija</v>
      </c>
      <c r="H6" s="102"/>
      <c r="I6" s="102"/>
      <c r="J6" s="102"/>
      <c r="K6" s="102"/>
      <c r="L6" s="102"/>
    </row>
    <row r="7" spans="1:3" ht="18.75" customHeight="1">
      <c r="A7" s="50"/>
      <c r="B7" s="69">
        <v>2000</v>
      </c>
      <c r="C7" s="70">
        <f>INDEX('Data Base'!$I$1:$AC$24,'Lista proizvoda_CG'!$K$1+1,MATCH('Lista proizvoda_CG'!B7,'Data Base'!$I$1:$AC$1,0))</f>
        <v>11289</v>
      </c>
    </row>
    <row r="8" spans="1:12" ht="18.75" customHeight="1">
      <c r="A8" s="50"/>
      <c r="B8" s="69">
        <v>2001</v>
      </c>
      <c r="C8" s="70">
        <f>INDEX('Data Base'!$I$1:$AC$24,'Lista proizvoda_CG'!$K$1+1,MATCH('Lista proizvoda_CG'!B8,'Data Base'!$I$1:$AC$1,0))</f>
        <v>11712</v>
      </c>
      <c r="E8" s="67" t="s">
        <v>90</v>
      </c>
      <c r="F8" s="67"/>
      <c r="G8" s="102" t="str">
        <f>INDEX('Data Base'!$B$1:$D$24,'Lista proizvoda_CG'!$K$1+1,MATCH('Lista proizvoda_CG'!E8,'Data Base'!$B$1:$D$1,0))</f>
        <v>20. Proizvodnja hemikalija i hemijskih proizvoda</v>
      </c>
      <c r="H8" s="102"/>
      <c r="I8" s="102"/>
      <c r="J8" s="102"/>
      <c r="K8" s="102"/>
      <c r="L8" s="102"/>
    </row>
    <row r="9" spans="1:3" ht="18.75" customHeight="1">
      <c r="A9" s="50"/>
      <c r="B9" s="69">
        <v>2002</v>
      </c>
      <c r="C9" s="70">
        <f>INDEX('Data Base'!$I$1:$AC$24,'Lista proizvoda_CG'!$K$1+1,MATCH('Lista proizvoda_CG'!B9,'Data Base'!$I$1:$AC$1,0))</f>
        <v>11041</v>
      </c>
    </row>
    <row r="10" spans="1:12" ht="18.75" customHeight="1">
      <c r="A10" s="50"/>
      <c r="B10" s="69">
        <v>2003</v>
      </c>
      <c r="C10" s="70">
        <f>INDEX('Data Base'!$I$1:$AC$24,'Lista proizvoda_CG'!$K$1+1,MATCH('Lista proizvoda_CG'!B10,'Data Base'!$I$1:$AC$1,0))</f>
        <v>10958</v>
      </c>
      <c r="E10" s="67" t="s">
        <v>19</v>
      </c>
      <c r="F10" s="67"/>
      <c r="G10" s="102" t="str">
        <f>INDEX('Data Base'!$B$1:$D$24,'Lista proizvoda_CG'!$K$1+1,MATCH('Lista proizvoda_CG'!E10,'Data Base'!$B$1:$D$1,0))</f>
        <v>t</v>
      </c>
      <c r="H10" s="102"/>
      <c r="I10" s="102"/>
      <c r="J10" s="102"/>
      <c r="K10" s="102"/>
      <c r="L10" s="102"/>
    </row>
    <row r="11" spans="1:3" ht="18.75" customHeight="1">
      <c r="A11" s="50"/>
      <c r="B11" s="69">
        <v>2004</v>
      </c>
      <c r="C11" s="70">
        <f>INDEX('Data Base'!$I$1:$AC$24,'Lista proizvoda_CG'!$K$1+1,MATCH('Lista proizvoda_CG'!B11,'Data Base'!$I$1:$AC$1,0))</f>
        <v>11440</v>
      </c>
    </row>
    <row r="12" spans="1:3" ht="18.75" customHeight="1">
      <c r="A12" s="50"/>
      <c r="B12" s="69">
        <v>2005</v>
      </c>
      <c r="C12" s="70">
        <f>INDEX('Data Base'!$I$1:$AC$24,'Lista proizvoda_CG'!$K$1+1,MATCH('Lista proizvoda_CG'!B12,'Data Base'!$I$1:$AC$1,0))</f>
        <v>10389</v>
      </c>
    </row>
    <row r="13" spans="1:3" ht="18.75" customHeight="1">
      <c r="A13" s="50"/>
      <c r="B13" s="69">
        <v>2006</v>
      </c>
      <c r="C13" s="70">
        <f>INDEX('Data Base'!$I$1:$AC$24,'Lista proizvoda_CG'!$K$1+1,MATCH('Lista proizvoda_CG'!B13,'Data Base'!$I$1:$AC$1,0))</f>
        <v>13029</v>
      </c>
    </row>
    <row r="14" spans="1:3" ht="18.75" customHeight="1">
      <c r="A14" s="50"/>
      <c r="B14" s="69">
        <v>2007</v>
      </c>
      <c r="C14" s="70">
        <f>INDEX('Data Base'!$I$1:$AC$24,'Lista proizvoda_CG'!$K$1+1,MATCH('Lista proizvoda_CG'!B14,'Data Base'!$I$1:$AC$1,0))</f>
        <v>12895</v>
      </c>
    </row>
    <row r="15" spans="1:3" ht="18.75" customHeight="1">
      <c r="A15" s="50"/>
      <c r="B15" s="69">
        <v>2008</v>
      </c>
      <c r="C15" s="70">
        <f>INDEX('Data Base'!$I$1:$AC$24,'Lista proizvoda_CG'!$K$1+1,MATCH('Lista proizvoda_CG'!B15,'Data Base'!$I$1:$AC$1,0))</f>
        <v>12902</v>
      </c>
    </row>
    <row r="16" spans="1:3" ht="18.75" customHeight="1">
      <c r="A16" s="50"/>
      <c r="B16" s="69">
        <v>2009</v>
      </c>
      <c r="C16" s="70">
        <f>INDEX('Data Base'!$I$1:$AC$24,'Lista proizvoda_CG'!$K$1+1,MATCH('Lista proizvoda_CG'!B16,'Data Base'!$I$1:$AC$1,0))</f>
        <v>3344</v>
      </c>
    </row>
    <row r="17" spans="1:3" ht="18.75" customHeight="1">
      <c r="A17" s="50"/>
      <c r="B17" s="69">
        <v>2010</v>
      </c>
      <c r="C17" s="70">
        <f>INDEX('Data Base'!$I$1:$AC$24,'Lista proizvoda_CG'!$K$1+1,MATCH('Lista proizvoda_CG'!B17,'Data Base'!$I$1:$AC$1,0))</f>
        <v>489</v>
      </c>
    </row>
    <row r="18" spans="1:3" ht="18.75" customHeight="1">
      <c r="A18" s="50"/>
      <c r="B18" s="69">
        <v>2011</v>
      </c>
      <c r="C18" s="70">
        <f>INDEX('Data Base'!$I$1:$AC$24,'Lista proizvoda_CG'!$K$1+1,MATCH('Lista proizvoda_CG'!B18,'Data Base'!$I$1:$AC$1,0))</f>
        <v>617</v>
      </c>
    </row>
    <row r="19" spans="1:3" ht="18.75" customHeight="1">
      <c r="A19" s="50"/>
      <c r="B19" s="69">
        <v>2012</v>
      </c>
      <c r="C19" s="70">
        <f>INDEX('Data Base'!$I$1:$AC$24,'Lista proizvoda_CG'!$K$1+1,MATCH('Lista proizvoda_CG'!B19,'Data Base'!$I$1:$AC$1,0))</f>
        <v>315</v>
      </c>
    </row>
    <row r="20" spans="1:3" ht="18.75" customHeight="1">
      <c r="A20" s="50"/>
      <c r="B20" s="69">
        <v>2013</v>
      </c>
      <c r="C20" s="70">
        <f>INDEX('Data Base'!$I$1:$AC$24,'Lista proizvoda_CG'!$K$1+1,MATCH('Lista proizvoda_CG'!B20,'Data Base'!$I$1:$AC$1,0))</f>
        <v>305</v>
      </c>
    </row>
    <row r="21" spans="1:3" ht="18.75" customHeight="1">
      <c r="A21" s="50"/>
      <c r="B21" s="69">
        <v>2014</v>
      </c>
      <c r="C21" s="70">
        <f>INDEX('Data Base'!$I$1:$AC$24,'Lista proizvoda_CG'!$K$1+1,MATCH('Lista proizvoda_CG'!B21,'Data Base'!$I$1:$AC$1,0))</f>
        <v>474</v>
      </c>
    </row>
    <row r="22" spans="1:3" ht="18.75" customHeight="1">
      <c r="A22" s="81"/>
      <c r="B22" s="69">
        <v>2015</v>
      </c>
      <c r="C22" s="70">
        <f>INDEX('Data Base'!$I$1:$AC$24,'Lista proizvoda_CG'!$K$1+1,MATCH('Lista proizvoda_CG'!B22,'Data Base'!$I$1:$AC$1,0))</f>
        <v>617</v>
      </c>
    </row>
    <row r="23" spans="1:3" ht="18.75" customHeight="1">
      <c r="A23" s="81"/>
      <c r="B23" s="69">
        <v>2016</v>
      </c>
      <c r="C23" s="70">
        <f>INDEX('Data Base'!$I$1:$AC$24,'Lista proizvoda_CG'!$K$1+1,MATCH('Lista proizvoda_CG'!B23,'Data Base'!$I$1:$AC$1,0))</f>
        <v>975</v>
      </c>
    </row>
    <row r="24" spans="1:3" ht="18.75" customHeight="1">
      <c r="A24" s="81"/>
      <c r="B24" s="69">
        <v>2017</v>
      </c>
      <c r="C24" s="70">
        <f>INDEX('Data Base'!$I$1:$AC$24,'Lista proizvoda_CG'!$K$1+1,MATCH('Lista proizvoda_CG'!B24,'Data Base'!$I$1:$AC$1,0))</f>
        <v>2067</v>
      </c>
    </row>
    <row r="25" spans="1:3" ht="18.75" customHeight="1">
      <c r="A25" s="81"/>
      <c r="B25" s="69">
        <v>2018</v>
      </c>
      <c r="C25" s="70">
        <f>INDEX('Data Base'!$I$1:$AC$24,'Lista proizvoda_CG'!$K$1+1,MATCH('Lista proizvoda_CG'!B25,'Data Base'!$I$1:$AC$1,0))</f>
        <v>2721</v>
      </c>
    </row>
    <row r="26" spans="1:3" ht="18.75" customHeight="1">
      <c r="A26" s="81"/>
      <c r="B26" s="69">
        <v>2019</v>
      </c>
      <c r="C26" s="70">
        <f>INDEX('Data Base'!$I$1:$AC$24,'Lista proizvoda_CG'!$K$1+1,MATCH('Lista proizvoda_CG'!B26,'Data Base'!$I$1:$AC$1,0))</f>
        <v>2650</v>
      </c>
    </row>
    <row r="27" spans="1:3" ht="18.75" customHeight="1">
      <c r="A27" s="81"/>
      <c r="B27" s="69">
        <v>2020</v>
      </c>
      <c r="C27" s="70">
        <f>INDEX('Data Base'!$I$1:$AH$24,'Lista proizvoda_CG'!$K$1+1,MATCH('Lista proizvoda_CG'!B27,'Data Base'!$I$1:$AH$1,0))</f>
        <v>2800</v>
      </c>
    </row>
    <row r="28" spans="1:3" ht="18.75" customHeight="1">
      <c r="A28" s="81"/>
      <c r="B28" s="69">
        <v>2021</v>
      </c>
      <c r="C28" s="70">
        <f>INDEX('Data Base'!$I$1:$AH$24,'Lista proizvoda_CG'!$K$1+1,MATCH('Lista proizvoda_CG'!B28,'Data Base'!$I$1:$AH$1,0))</f>
        <v>2999</v>
      </c>
    </row>
    <row r="29" spans="2:3" ht="14.25" customHeight="1">
      <c r="B29" s="69">
        <v>2022</v>
      </c>
      <c r="C29" s="70">
        <f>INDEX('Data Base'!$I$1:$AH$24,'Lista proizvoda_CG'!$K$1+1,MATCH('Lista proizvoda_CG'!B29,'Data Base'!$I$1:$AH$1,0))</f>
        <v>850</v>
      </c>
    </row>
    <row r="30" ht="12">
      <c r="B30" s="88" t="s">
        <v>129</v>
      </c>
    </row>
    <row r="34" spans="1:20" s="77" customFormat="1" ht="12.75">
      <c r="A34" s="73" t="s">
        <v>122</v>
      </c>
      <c r="B34" s="80"/>
      <c r="C34" s="75"/>
      <c r="D34" s="75"/>
      <c r="E34" s="75"/>
      <c r="F34" s="76"/>
      <c r="G34" s="76"/>
      <c r="H34" s="74"/>
      <c r="T34" s="78"/>
    </row>
    <row r="35" spans="1:8" s="77" customFormat="1" ht="12" customHeight="1">
      <c r="A35" s="79" t="s">
        <v>126</v>
      </c>
      <c r="B35" s="74"/>
      <c r="C35" s="76"/>
      <c r="D35" s="76"/>
      <c r="E35" s="76"/>
      <c r="F35" s="76"/>
      <c r="G35" s="76"/>
      <c r="H35" s="74"/>
    </row>
    <row r="36" spans="1:8" s="77" customFormat="1" ht="12" customHeight="1">
      <c r="A36" s="79" t="s">
        <v>128</v>
      </c>
      <c r="B36" s="74"/>
      <c r="C36" s="76"/>
      <c r="D36" s="76"/>
      <c r="E36" s="76"/>
      <c r="F36" s="76"/>
      <c r="G36" s="76"/>
      <c r="H36" s="74"/>
    </row>
    <row r="37" spans="1:8" s="77" customFormat="1" ht="12" customHeight="1">
      <c r="A37" s="79" t="s">
        <v>123</v>
      </c>
      <c r="B37" s="74"/>
      <c r="C37" s="76"/>
      <c r="D37" s="76"/>
      <c r="E37" s="76"/>
      <c r="F37" s="76"/>
      <c r="G37" s="76"/>
      <c r="H37" s="74"/>
    </row>
  </sheetData>
  <sheetProtection/>
  <mergeCells count="5">
    <mergeCell ref="B2:I4"/>
    <mergeCell ref="J2:L4"/>
    <mergeCell ref="G6:L6"/>
    <mergeCell ref="G8:L8"/>
    <mergeCell ref="G10:L10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28" sqref="B28:C29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23</v>
      </c>
      <c r="L1" s="71" t="str">
        <f>INDEX('Data Base'!E2:E24,'Lista proizvoda_CG'!K1)</f>
        <v>Oxygen, Nitrogen, Acetylene</v>
      </c>
    </row>
    <row r="2" spans="1:12" ht="18.75" customHeight="1">
      <c r="A2" s="50"/>
      <c r="B2" s="103" t="s">
        <v>120</v>
      </c>
      <c r="C2" s="103"/>
      <c r="D2" s="103"/>
      <c r="E2" s="103"/>
      <c r="F2" s="103"/>
      <c r="G2" s="103"/>
      <c r="H2" s="103"/>
      <c r="I2" s="104"/>
      <c r="J2" s="105" t="s">
        <v>118</v>
      </c>
      <c r="K2" s="105"/>
      <c r="L2" s="106"/>
    </row>
    <row r="3" spans="1:12" ht="24.75" customHeight="1">
      <c r="A3" s="50"/>
      <c r="B3" s="103"/>
      <c r="C3" s="103"/>
      <c r="D3" s="103"/>
      <c r="E3" s="103"/>
      <c r="F3" s="103"/>
      <c r="G3" s="103"/>
      <c r="H3" s="103"/>
      <c r="I3" s="104"/>
      <c r="J3" s="107"/>
      <c r="K3" s="107"/>
      <c r="L3" s="108"/>
    </row>
    <row r="4" spans="1:12" ht="25.5" customHeight="1">
      <c r="A4" s="50"/>
      <c r="B4" s="103"/>
      <c r="C4" s="103"/>
      <c r="D4" s="103"/>
      <c r="E4" s="103"/>
      <c r="F4" s="103"/>
      <c r="G4" s="103"/>
      <c r="H4" s="103"/>
      <c r="I4" s="104"/>
      <c r="J4" s="109"/>
      <c r="K4" s="109"/>
      <c r="L4" s="110"/>
    </row>
    <row r="5" ht="18.75" customHeight="1">
      <c r="A5" s="50"/>
    </row>
    <row r="6" spans="1:12" ht="18.75" customHeight="1">
      <c r="A6" s="50"/>
      <c r="B6" s="68" t="s">
        <v>64</v>
      </c>
      <c r="C6" s="72" t="s">
        <v>117</v>
      </c>
      <c r="E6" s="67" t="s">
        <v>101</v>
      </c>
      <c r="F6" s="67"/>
      <c r="G6" s="102" t="str">
        <f>INDEX('Data Base'!$F$1:$H$24,'List Of Products_EN'!$K$1+1,MATCH('List Of Products_EN'!E6,'Data Base'!$F$1:$H$1,0))</f>
        <v>Electricity, gas, steam and air condition supply</v>
      </c>
      <c r="H6" s="102"/>
      <c r="I6" s="102"/>
      <c r="J6" s="102"/>
      <c r="K6" s="102"/>
      <c r="L6" s="102"/>
    </row>
    <row r="7" spans="1:3" ht="18.75" customHeight="1">
      <c r="A7" s="50"/>
      <c r="B7" s="69">
        <v>2000</v>
      </c>
      <c r="C7" s="70">
        <f>INDEX('Data Base'!$I$1:$AC$24,'List Of Products_EN'!$K$1+1,MATCH('List Of Products_EN'!B7,'Data Base'!$I$1:$AC$1,0))</f>
        <v>1068720</v>
      </c>
    </row>
    <row r="8" spans="1:12" ht="18.75" customHeight="1">
      <c r="A8" s="50"/>
      <c r="B8" s="69">
        <v>2001</v>
      </c>
      <c r="C8" s="70">
        <f>INDEX('Data Base'!$I$1:$AC$24,'List Of Products_EN'!$K$1+1,MATCH('List Of Products_EN'!B8,'Data Base'!$I$1:$AC$1,0))</f>
        <v>723940</v>
      </c>
      <c r="E8" s="67" t="s">
        <v>98</v>
      </c>
      <c r="F8" s="67"/>
      <c r="G8" s="102" t="str">
        <f>INDEX('Data Base'!$F$1:$H$24,'List Of Products_EN'!$K$1+1,MATCH('List Of Products_EN'!E8,'Data Base'!$F$1:$H$1,0))</f>
        <v>36 Electricity, gas, steam and air condition supply</v>
      </c>
      <c r="H8" s="102"/>
      <c r="I8" s="102"/>
      <c r="J8" s="102"/>
      <c r="K8" s="102"/>
      <c r="L8" s="102"/>
    </row>
    <row r="9" spans="1:3" ht="18.75" customHeight="1">
      <c r="A9" s="50"/>
      <c r="B9" s="69">
        <v>2002</v>
      </c>
      <c r="C9" s="70">
        <f>INDEX('Data Base'!$I$1:$AC$24,'List Of Products_EN'!$K$1+1,MATCH('List Of Products_EN'!B9,'Data Base'!$I$1:$AC$1,0))</f>
        <v>1226170</v>
      </c>
    </row>
    <row r="10" spans="1:12" ht="18.75" customHeight="1">
      <c r="A10" s="50"/>
      <c r="B10" s="69">
        <v>2003</v>
      </c>
      <c r="C10" s="70">
        <f>INDEX('Data Base'!$I$1:$AC$24,'List Of Products_EN'!$K$1+1,MATCH('List Of Products_EN'!B10,'Data Base'!$I$1:$AC$1,0))</f>
        <v>1196100</v>
      </c>
      <c r="E10" s="67" t="s">
        <v>25</v>
      </c>
      <c r="F10" s="67"/>
      <c r="G10" s="102" t="str">
        <f>INDEX('Data Base'!$F$1:$H$24,'List Of Products_EN'!$K$1+1,MATCH('List Of Products_EN'!E10,'Data Base'!$F$1:$H$1,0))</f>
        <v>MWh</v>
      </c>
      <c r="H10" s="102"/>
      <c r="I10" s="102"/>
      <c r="J10" s="102"/>
      <c r="K10" s="102"/>
      <c r="L10" s="102"/>
    </row>
    <row r="11" spans="1:3" ht="18.75" customHeight="1">
      <c r="A11" s="50"/>
      <c r="B11" s="69">
        <v>2004</v>
      </c>
      <c r="C11" s="70">
        <f>INDEX('Data Base'!$I$1:$AC$24,'List Of Products_EN'!$K$1+1,MATCH('List Of Products_EN'!B11,'Data Base'!$I$1:$AC$1,0))</f>
        <v>1067630</v>
      </c>
    </row>
    <row r="12" spans="1:3" ht="18.75" customHeight="1">
      <c r="A12" s="50"/>
      <c r="B12" s="69">
        <v>2005</v>
      </c>
      <c r="C12" s="70">
        <f>INDEX('Data Base'!$I$1:$AC$24,'List Of Products_EN'!$K$1+1,MATCH('List Of Products_EN'!B12,'Data Base'!$I$1:$AC$1,0))</f>
        <v>997960</v>
      </c>
    </row>
    <row r="13" spans="1:3" ht="18.75" customHeight="1">
      <c r="A13" s="50"/>
      <c r="B13" s="69">
        <v>2006</v>
      </c>
      <c r="C13" s="70">
        <f>INDEX('Data Base'!$I$1:$AC$24,'List Of Products_EN'!$K$1+1,MATCH('List Of Products_EN'!B13,'Data Base'!$I$1:$AC$1,0))</f>
        <v>1201770</v>
      </c>
    </row>
    <row r="14" spans="1:3" ht="18.75" customHeight="1">
      <c r="A14" s="50"/>
      <c r="B14" s="69">
        <v>2007</v>
      </c>
      <c r="C14" s="70">
        <f>INDEX('Data Base'!$I$1:$AC$24,'List Of Products_EN'!$K$1+1,MATCH('List Of Products_EN'!B14,'Data Base'!$I$1:$AC$1,0))</f>
        <v>860310</v>
      </c>
    </row>
    <row r="15" spans="1:3" ht="18.75" customHeight="1">
      <c r="A15" s="50"/>
      <c r="B15" s="69">
        <v>2008</v>
      </c>
      <c r="C15" s="70">
        <f>INDEX('Data Base'!$I$1:$AC$24,'List Of Products_EN'!$K$1+1,MATCH('List Of Products_EN'!B15,'Data Base'!$I$1:$AC$1,0))</f>
        <v>1289520</v>
      </c>
    </row>
    <row r="16" spans="1:3" ht="18.75" customHeight="1">
      <c r="A16" s="50"/>
      <c r="B16" s="69">
        <v>2009</v>
      </c>
      <c r="C16" s="70">
        <f>INDEX('Data Base'!$I$1:$AC$24,'List Of Products_EN'!$K$1+1,MATCH('List Of Products_EN'!B16,'Data Base'!$I$1:$AC$1,0))</f>
        <v>688533</v>
      </c>
    </row>
    <row r="17" spans="1:3" ht="18.75" customHeight="1">
      <c r="A17" s="50"/>
      <c r="B17" s="69">
        <v>2010</v>
      </c>
      <c r="C17" s="70">
        <f>INDEX('Data Base'!$I$1:$AC$24,'List Of Products_EN'!$K$1+1,MATCH('List Of Products_EN'!B17,'Data Base'!$I$1:$AC$1,0))</f>
        <v>1408134</v>
      </c>
    </row>
    <row r="18" spans="1:3" ht="18.75" customHeight="1">
      <c r="A18" s="50"/>
      <c r="B18" s="69">
        <v>2011</v>
      </c>
      <c r="C18" s="70">
        <f>INDEX('Data Base'!$I$1:$AC$24,'List Of Products_EN'!$K$1+1,MATCH('List Of Products_EN'!B18,'Data Base'!$I$1:$AC$1,0))</f>
        <v>1597052</v>
      </c>
    </row>
    <row r="19" spans="1:3" ht="18.75" customHeight="1">
      <c r="A19" s="50"/>
      <c r="B19" s="69">
        <v>2012</v>
      </c>
      <c r="C19" s="70">
        <f>INDEX('Data Base'!$I$1:$AC$24,'List Of Products_EN'!$K$1+1,MATCH('List Of Products_EN'!B19,'Data Base'!$I$1:$AC$1,0))</f>
        <v>1367393</v>
      </c>
    </row>
    <row r="20" spans="1:3" ht="18.75" customHeight="1">
      <c r="A20" s="50"/>
      <c r="B20" s="69">
        <v>2013</v>
      </c>
      <c r="C20" s="70">
        <f>INDEX('Data Base'!$I$1:$AC$24,'List Of Products_EN'!$K$1+1,MATCH('List Of Products_EN'!B20,'Data Base'!$I$1:$AC$1,0))</f>
        <v>1438677</v>
      </c>
    </row>
    <row r="21" spans="1:3" ht="18.75" customHeight="1">
      <c r="A21" s="50"/>
      <c r="B21" s="69">
        <v>2014</v>
      </c>
      <c r="C21" s="70">
        <f>INDEX('Data Base'!$I$1:$AC$24,'List Of Products_EN'!$K$1+1,MATCH('List Of Products_EN'!B21,'Data Base'!$I$1:$AC$1,0))</f>
        <v>1450689</v>
      </c>
    </row>
    <row r="22" spans="1:3" ht="18.75" customHeight="1">
      <c r="A22" s="81"/>
      <c r="B22" s="83">
        <v>2015</v>
      </c>
      <c r="C22" s="84">
        <f>INDEX('Data Base'!$I$1:$AC$24,'List Of Products_EN'!$K$1+1,MATCH('List Of Products_EN'!B22,'Data Base'!$I$1:$AC$1,0))</f>
        <v>1545203</v>
      </c>
    </row>
    <row r="23" spans="1:3" ht="18.75" customHeight="1">
      <c r="A23" s="85"/>
      <c r="B23" s="69">
        <v>2016</v>
      </c>
      <c r="C23" s="70">
        <f>INDEX('Data Base'!$I$1:$AC$24,'List Of Products_EN'!$K$1+1,MATCH('List Of Products_EN'!B23,'Data Base'!$I$1:$AC$1,0))</f>
        <v>1327276</v>
      </c>
    </row>
    <row r="24" spans="1:3" ht="18.75" customHeight="1">
      <c r="A24" s="81"/>
      <c r="B24" s="69">
        <v>2017</v>
      </c>
      <c r="C24" s="70">
        <f>INDEX('Data Base'!$I$1:$AC$24,'List Of Products_EN'!$K$1+1,MATCH('List Of Products_EN'!B24,'Data Base'!$I$1:$AC$1,0))</f>
        <v>1380032</v>
      </c>
    </row>
    <row r="25" spans="1:3" ht="18.75" customHeight="1">
      <c r="A25" s="81"/>
      <c r="B25" s="69">
        <v>2018</v>
      </c>
      <c r="C25" s="70">
        <f>INDEX('Data Base'!$I$1:$AC$24,'List Of Products_EN'!$K$1+1,MATCH('List Of Products_EN'!B25,'Data Base'!$I$1:$AC$1,0))</f>
        <v>1570326</v>
      </c>
    </row>
    <row r="26" spans="1:3" ht="18.75" customHeight="1">
      <c r="A26" s="81"/>
      <c r="B26" s="69">
        <v>2019</v>
      </c>
      <c r="C26" s="70">
        <f>INDEX('Data Base'!$I$1:$AC$24,'List Of Products_EN'!$K$1+1,MATCH('List Of Products_EN'!B26,'Data Base'!$I$1:$AC$1,0))</f>
        <v>1507024</v>
      </c>
    </row>
    <row r="27" spans="1:3" ht="18.75" customHeight="1">
      <c r="A27" s="81"/>
      <c r="B27" s="69">
        <v>2020</v>
      </c>
      <c r="C27" s="70">
        <f>INDEX('Data Base'!$I$1:$AH$24,'List Of Products_EN'!$K$1+1,MATCH('List Of Products_EN'!B27,'Data Base'!$I$1:$AH$1,0))</f>
        <v>1615424</v>
      </c>
    </row>
    <row r="28" spans="1:3" ht="18.75" customHeight="1">
      <c r="A28" s="81"/>
      <c r="B28" s="69">
        <v>2021</v>
      </c>
      <c r="C28" s="70">
        <f>INDEX('Data Base'!$I$1:$AH$24,'List Of Products_EN'!$K$1+1,MATCH('List Of Products_EN'!B28,'Data Base'!$I$1:$AH$1,0))</f>
        <v>1444891</v>
      </c>
    </row>
    <row r="29" spans="2:3" ht="13.5" customHeight="1">
      <c r="B29" s="69">
        <v>2022</v>
      </c>
      <c r="C29" s="70">
        <f>INDEX('Data Base'!$I$1:$AH$24,'List Of Products_EN'!$K$1+1,MATCH('List Of Products_EN'!B29,'Data Base'!$I$1:$AH$1,0))</f>
        <v>1550633</v>
      </c>
    </row>
    <row r="30" ht="12">
      <c r="B30" s="89" t="s">
        <v>121</v>
      </c>
    </row>
    <row r="33" spans="1:20" s="77" customFormat="1" ht="12.75">
      <c r="A33" s="73" t="s">
        <v>124</v>
      </c>
      <c r="B33" s="80"/>
      <c r="C33" s="75"/>
      <c r="D33" s="75"/>
      <c r="E33" s="75"/>
      <c r="F33" s="76"/>
      <c r="G33" s="76"/>
      <c r="H33" s="74"/>
      <c r="T33" s="78"/>
    </row>
    <row r="34" spans="1:8" s="77" customFormat="1" ht="12" customHeight="1">
      <c r="A34" s="79" t="s">
        <v>127</v>
      </c>
      <c r="B34" s="74"/>
      <c r="C34" s="76"/>
      <c r="D34" s="76"/>
      <c r="E34" s="76"/>
      <c r="F34" s="76"/>
      <c r="G34" s="76"/>
      <c r="H34" s="74"/>
    </row>
    <row r="35" spans="1:8" s="77" customFormat="1" ht="12" customHeight="1">
      <c r="A35" s="79" t="s">
        <v>128</v>
      </c>
      <c r="B35" s="74"/>
      <c r="C35" s="76"/>
      <c r="D35" s="76"/>
      <c r="E35" s="76"/>
      <c r="F35" s="76"/>
      <c r="G35" s="76"/>
      <c r="H35" s="74"/>
    </row>
    <row r="36" spans="1:8" s="77" customFormat="1" ht="12" customHeight="1">
      <c r="A36" s="79" t="s">
        <v>125</v>
      </c>
      <c r="B36" s="74"/>
      <c r="C36" s="76"/>
      <c r="D36" s="76"/>
      <c r="E36" s="76"/>
      <c r="F36" s="76"/>
      <c r="G36" s="76"/>
      <c r="H36" s="74"/>
    </row>
  </sheetData>
  <sheetProtection/>
  <mergeCells count="5">
    <mergeCell ref="G6:L6"/>
    <mergeCell ref="G8:L8"/>
    <mergeCell ref="G10:L10"/>
    <mergeCell ref="B2:I4"/>
    <mergeCell ref="J2:L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5"/>
  <sheetViews>
    <sheetView tabSelected="1" zoomScalePageLayoutView="0" workbookViewId="0" topLeftCell="A4">
      <pane xSplit="2" topLeftCell="I1" activePane="topRight" state="frozen"/>
      <selection pane="topLeft" activeCell="B1" sqref="B1:B16384"/>
      <selection pane="topRight" activeCell="Y29" sqref="Y29"/>
    </sheetView>
  </sheetViews>
  <sheetFormatPr defaultColWidth="9.140625" defaultRowHeight="12.75"/>
  <cols>
    <col min="1" max="1" width="3.8515625" style="2" customWidth="1"/>
    <col min="2" max="2" width="14.57421875" style="2" customWidth="1"/>
    <col min="3" max="25" width="14.8515625" style="2" customWidth="1"/>
    <col min="26" max="16384" width="9.140625" style="2" customWidth="1"/>
  </cols>
  <sheetData>
    <row r="1" ht="9.75" customHeight="1"/>
    <row r="2" ht="13.5" customHeight="1">
      <c r="B2" s="2" t="s">
        <v>87</v>
      </c>
    </row>
    <row r="3" spans="2:26" s="10" customFormat="1" ht="23.25" customHeight="1">
      <c r="B3" s="126" t="s">
        <v>63</v>
      </c>
      <c r="C3" s="111" t="s">
        <v>58</v>
      </c>
      <c r="D3" s="125"/>
      <c r="E3" s="111" t="s">
        <v>66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5"/>
      <c r="X3" s="111" t="s">
        <v>84</v>
      </c>
      <c r="Y3" s="112"/>
      <c r="Z3" s="53"/>
    </row>
    <row r="4" spans="2:26" s="10" customFormat="1" ht="46.5" customHeight="1">
      <c r="B4" s="127"/>
      <c r="C4" s="16" t="s">
        <v>61</v>
      </c>
      <c r="D4" s="20" t="s">
        <v>62</v>
      </c>
      <c r="E4" s="117" t="s">
        <v>68</v>
      </c>
      <c r="F4" s="123"/>
      <c r="G4" s="123"/>
      <c r="H4" s="119" t="s">
        <v>70</v>
      </c>
      <c r="I4" s="123"/>
      <c r="J4" s="120"/>
      <c r="K4" s="119" t="s">
        <v>72</v>
      </c>
      <c r="L4" s="123"/>
      <c r="M4" s="123"/>
      <c r="N4" s="120"/>
      <c r="O4" s="86" t="s">
        <v>74</v>
      </c>
      <c r="P4" s="119" t="s">
        <v>76</v>
      </c>
      <c r="Q4" s="120"/>
      <c r="R4" s="119" t="s">
        <v>78</v>
      </c>
      <c r="S4" s="120"/>
      <c r="T4" s="119" t="s">
        <v>80</v>
      </c>
      <c r="U4" s="120"/>
      <c r="V4" s="119" t="s">
        <v>82</v>
      </c>
      <c r="W4" s="123"/>
      <c r="X4" s="117" t="s">
        <v>85</v>
      </c>
      <c r="Y4" s="118"/>
      <c r="Z4" s="53"/>
    </row>
    <row r="5" spans="2:26" s="10" customFormat="1" ht="60" customHeight="1">
      <c r="B5" s="54" t="s">
        <v>18</v>
      </c>
      <c r="C5" s="22" t="s">
        <v>0</v>
      </c>
      <c r="D5" s="24" t="s">
        <v>2</v>
      </c>
      <c r="E5" s="22" t="s">
        <v>20</v>
      </c>
      <c r="F5" s="30" t="s">
        <v>3</v>
      </c>
      <c r="G5" s="30" t="s">
        <v>21</v>
      </c>
      <c r="H5" s="44" t="s">
        <v>4</v>
      </c>
      <c r="I5" s="30" t="s">
        <v>5</v>
      </c>
      <c r="J5" s="45" t="s">
        <v>6</v>
      </c>
      <c r="K5" s="44" t="s">
        <v>22</v>
      </c>
      <c r="L5" s="30" t="s">
        <v>23</v>
      </c>
      <c r="M5" s="30" t="s">
        <v>16</v>
      </c>
      <c r="N5" s="45" t="s">
        <v>8</v>
      </c>
      <c r="O5" s="45" t="s">
        <v>32</v>
      </c>
      <c r="P5" s="30" t="s">
        <v>31</v>
      </c>
      <c r="Q5" s="45" t="s">
        <v>30</v>
      </c>
      <c r="R5" s="30" t="s">
        <v>17</v>
      </c>
      <c r="S5" s="45" t="s">
        <v>9</v>
      </c>
      <c r="T5" s="30" t="s">
        <v>29</v>
      </c>
      <c r="U5" s="45" t="s">
        <v>10</v>
      </c>
      <c r="V5" s="44" t="s">
        <v>28</v>
      </c>
      <c r="W5" s="30" t="s">
        <v>11</v>
      </c>
      <c r="X5" s="22" t="s">
        <v>27</v>
      </c>
      <c r="Y5" s="30" t="s">
        <v>26</v>
      </c>
      <c r="Z5" s="53"/>
    </row>
    <row r="6" spans="2:26" s="58" customFormat="1" ht="12" customHeight="1">
      <c r="B6" s="61" t="s">
        <v>19</v>
      </c>
      <c r="C6" s="19" t="s">
        <v>1</v>
      </c>
      <c r="D6" s="21" t="s">
        <v>1</v>
      </c>
      <c r="E6" s="23" t="s">
        <v>1</v>
      </c>
      <c r="F6" s="31" t="s">
        <v>13</v>
      </c>
      <c r="G6" s="32" t="s">
        <v>1</v>
      </c>
      <c r="H6" s="40" t="s">
        <v>13</v>
      </c>
      <c r="I6" s="31" t="s">
        <v>13</v>
      </c>
      <c r="J6" s="41" t="s">
        <v>13</v>
      </c>
      <c r="K6" s="40" t="s">
        <v>55</v>
      </c>
      <c r="L6" s="32" t="s">
        <v>55</v>
      </c>
      <c r="M6" s="32" t="s">
        <v>7</v>
      </c>
      <c r="N6" s="41" t="s">
        <v>56</v>
      </c>
      <c r="O6" s="41" t="s">
        <v>1</v>
      </c>
      <c r="P6" s="32" t="s">
        <v>1</v>
      </c>
      <c r="Q6" s="41" t="s">
        <v>1</v>
      </c>
      <c r="R6" s="32" t="s">
        <v>1</v>
      </c>
      <c r="S6" s="41" t="s">
        <v>1</v>
      </c>
      <c r="T6" s="32" t="s">
        <v>56</v>
      </c>
      <c r="U6" s="41" t="s">
        <v>1</v>
      </c>
      <c r="V6" s="40" t="s">
        <v>1</v>
      </c>
      <c r="W6" s="32" t="s">
        <v>1</v>
      </c>
      <c r="X6" s="23" t="s">
        <v>12</v>
      </c>
      <c r="Y6" s="32" t="s">
        <v>12</v>
      </c>
      <c r="Z6" s="57"/>
    </row>
    <row r="7" spans="2:26" ht="18.75" customHeight="1">
      <c r="B7" s="3">
        <v>2000</v>
      </c>
      <c r="C7" s="11">
        <v>1567585</v>
      </c>
      <c r="D7" s="17">
        <v>630000</v>
      </c>
      <c r="E7" s="4">
        <v>72</v>
      </c>
      <c r="F7" s="5">
        <v>147211</v>
      </c>
      <c r="G7" s="5">
        <v>24953</v>
      </c>
      <c r="H7" s="34">
        <v>11847</v>
      </c>
      <c r="I7" s="12">
        <v>45536</v>
      </c>
      <c r="J7" s="35">
        <v>562300</v>
      </c>
      <c r="K7" s="34">
        <v>76189</v>
      </c>
      <c r="L7" s="12">
        <v>8503</v>
      </c>
      <c r="M7" s="12">
        <v>37612</v>
      </c>
      <c r="N7" s="35">
        <v>21897</v>
      </c>
      <c r="O7" s="35">
        <v>668</v>
      </c>
      <c r="P7" s="12">
        <v>1279</v>
      </c>
      <c r="Q7" s="35">
        <v>383</v>
      </c>
      <c r="R7" s="12">
        <v>11289</v>
      </c>
      <c r="S7" s="35">
        <v>522</v>
      </c>
      <c r="T7" s="12">
        <v>40294</v>
      </c>
      <c r="U7" s="35">
        <v>59037</v>
      </c>
      <c r="V7" s="34">
        <v>20597</v>
      </c>
      <c r="W7" s="12">
        <v>87182</v>
      </c>
      <c r="X7" s="11">
        <v>1586193</v>
      </c>
      <c r="Y7" s="12">
        <v>1068720</v>
      </c>
      <c r="Z7" s="50"/>
    </row>
    <row r="8" spans="2:26" ht="18.75" customHeight="1">
      <c r="B8" s="6">
        <v>2001</v>
      </c>
      <c r="C8" s="13">
        <v>1179477</v>
      </c>
      <c r="D8" s="18">
        <v>610000</v>
      </c>
      <c r="E8" s="13">
        <v>755</v>
      </c>
      <c r="F8" s="9">
        <v>145979</v>
      </c>
      <c r="G8" s="9">
        <v>27235</v>
      </c>
      <c r="H8" s="36">
        <v>9023</v>
      </c>
      <c r="I8" s="9">
        <v>66249</v>
      </c>
      <c r="J8" s="37">
        <v>575532</v>
      </c>
      <c r="K8" s="36">
        <v>53767</v>
      </c>
      <c r="L8" s="9">
        <v>8487</v>
      </c>
      <c r="M8" s="9">
        <v>15857</v>
      </c>
      <c r="N8" s="37">
        <v>15791</v>
      </c>
      <c r="O8" s="37">
        <v>648</v>
      </c>
      <c r="P8" s="9">
        <v>1335</v>
      </c>
      <c r="Q8" s="37">
        <v>437</v>
      </c>
      <c r="R8" s="9">
        <v>11712</v>
      </c>
      <c r="S8" s="37">
        <v>738</v>
      </c>
      <c r="T8" s="9">
        <v>36579</v>
      </c>
      <c r="U8" s="37">
        <v>64035</v>
      </c>
      <c r="V8" s="36">
        <v>21999</v>
      </c>
      <c r="W8" s="9">
        <v>99475</v>
      </c>
      <c r="X8" s="13">
        <v>1769053</v>
      </c>
      <c r="Y8" s="9">
        <v>723940</v>
      </c>
      <c r="Z8" s="50"/>
    </row>
    <row r="9" spans="2:26" ht="18.75" customHeight="1">
      <c r="B9" s="6">
        <v>2002</v>
      </c>
      <c r="C9" s="13">
        <v>1750716</v>
      </c>
      <c r="D9" s="18">
        <v>611500</v>
      </c>
      <c r="E9" s="13">
        <v>894</v>
      </c>
      <c r="F9" s="9">
        <v>113462</v>
      </c>
      <c r="G9" s="9">
        <v>22144</v>
      </c>
      <c r="H9" s="36">
        <v>13898</v>
      </c>
      <c r="I9" s="9">
        <v>100269</v>
      </c>
      <c r="J9" s="37">
        <v>301213</v>
      </c>
      <c r="K9" s="36">
        <v>30846</v>
      </c>
      <c r="L9" s="9">
        <v>5443</v>
      </c>
      <c r="M9" s="9">
        <v>14405</v>
      </c>
      <c r="N9" s="37">
        <v>19023</v>
      </c>
      <c r="O9" s="37">
        <v>962</v>
      </c>
      <c r="P9" s="9">
        <v>1352</v>
      </c>
      <c r="Q9" s="37">
        <v>375</v>
      </c>
      <c r="R9" s="9">
        <v>11041</v>
      </c>
      <c r="S9" s="37">
        <v>753</v>
      </c>
      <c r="T9" s="9">
        <v>36349</v>
      </c>
      <c r="U9" s="37">
        <v>66890</v>
      </c>
      <c r="V9" s="36">
        <v>17458</v>
      </c>
      <c r="W9" s="9">
        <v>108449</v>
      </c>
      <c r="X9" s="13">
        <v>1101288</v>
      </c>
      <c r="Y9" s="9">
        <v>1226170</v>
      </c>
      <c r="Z9" s="50"/>
    </row>
    <row r="10" spans="2:26" ht="18.75" customHeight="1">
      <c r="B10" s="6">
        <v>2003</v>
      </c>
      <c r="C10" s="13">
        <v>1617848</v>
      </c>
      <c r="D10" s="18">
        <v>540051</v>
      </c>
      <c r="E10" s="7">
        <v>829</v>
      </c>
      <c r="F10" s="8">
        <v>72709</v>
      </c>
      <c r="G10" s="8">
        <v>15572</v>
      </c>
      <c r="H10" s="36">
        <v>12531</v>
      </c>
      <c r="I10" s="9">
        <v>86517</v>
      </c>
      <c r="J10" s="37">
        <v>553282</v>
      </c>
      <c r="K10" s="36">
        <v>26068</v>
      </c>
      <c r="L10" s="9">
        <v>6339</v>
      </c>
      <c r="M10" s="9">
        <v>6421</v>
      </c>
      <c r="N10" s="37">
        <v>4015</v>
      </c>
      <c r="O10" s="37">
        <v>1055</v>
      </c>
      <c r="P10" s="9">
        <v>1486</v>
      </c>
      <c r="Q10" s="37">
        <v>363</v>
      </c>
      <c r="R10" s="9">
        <v>10958</v>
      </c>
      <c r="S10" s="37">
        <v>708</v>
      </c>
      <c r="T10" s="9">
        <v>29844</v>
      </c>
      <c r="U10" s="37">
        <v>66379</v>
      </c>
      <c r="V10" s="36">
        <v>6438</v>
      </c>
      <c r="W10" s="9">
        <v>111702</v>
      </c>
      <c r="X10" s="13">
        <v>1538812</v>
      </c>
      <c r="Y10" s="9">
        <v>1196100</v>
      </c>
      <c r="Z10" s="50"/>
    </row>
    <row r="11" spans="2:26" ht="18.75" customHeight="1">
      <c r="B11" s="6">
        <v>2004</v>
      </c>
      <c r="C11" s="13">
        <v>1514264</v>
      </c>
      <c r="D11" s="18">
        <v>610000</v>
      </c>
      <c r="E11" s="7">
        <v>699</v>
      </c>
      <c r="F11" s="8">
        <v>48206</v>
      </c>
      <c r="G11" s="8">
        <v>24182</v>
      </c>
      <c r="H11" s="36">
        <v>13041</v>
      </c>
      <c r="I11" s="9">
        <v>93872</v>
      </c>
      <c r="J11" s="37">
        <v>491189</v>
      </c>
      <c r="K11" s="36">
        <v>37038</v>
      </c>
      <c r="L11" s="9">
        <v>7639</v>
      </c>
      <c r="M11" s="9">
        <v>6894</v>
      </c>
      <c r="N11" s="37">
        <v>1880</v>
      </c>
      <c r="O11" s="37">
        <v>1191</v>
      </c>
      <c r="P11" s="9">
        <v>1324</v>
      </c>
      <c r="Q11" s="37">
        <v>313</v>
      </c>
      <c r="R11" s="9">
        <v>11440</v>
      </c>
      <c r="S11" s="37">
        <v>1183</v>
      </c>
      <c r="T11" s="9">
        <v>12321</v>
      </c>
      <c r="U11" s="37">
        <v>65343</v>
      </c>
      <c r="V11" s="36">
        <v>29809</v>
      </c>
      <c r="W11" s="9">
        <v>106041</v>
      </c>
      <c r="X11" s="13">
        <v>2240468</v>
      </c>
      <c r="Y11" s="9">
        <v>1067630</v>
      </c>
      <c r="Z11" s="50"/>
    </row>
    <row r="12" spans="2:26" ht="18.75" customHeight="1">
      <c r="B12" s="6">
        <v>2005</v>
      </c>
      <c r="C12" s="13">
        <v>1288016</v>
      </c>
      <c r="D12" s="18">
        <v>672345</v>
      </c>
      <c r="E12" s="7">
        <v>578</v>
      </c>
      <c r="F12" s="8">
        <v>36099</v>
      </c>
      <c r="G12" s="8">
        <v>11305</v>
      </c>
      <c r="H12" s="36">
        <v>7294</v>
      </c>
      <c r="I12" s="9">
        <v>100704</v>
      </c>
      <c r="J12" s="37">
        <v>517533</v>
      </c>
      <c r="K12" s="36">
        <v>59158</v>
      </c>
      <c r="L12" s="9">
        <v>10026</v>
      </c>
      <c r="M12" s="9">
        <v>2670</v>
      </c>
      <c r="N12" s="37">
        <v>4500</v>
      </c>
      <c r="O12" s="37">
        <v>1150</v>
      </c>
      <c r="P12" s="9">
        <v>1309</v>
      </c>
      <c r="Q12" s="37">
        <v>418</v>
      </c>
      <c r="R12" s="9">
        <v>10389</v>
      </c>
      <c r="S12" s="37">
        <v>1104</v>
      </c>
      <c r="T12" s="9">
        <v>21404</v>
      </c>
      <c r="U12" s="37">
        <v>64816</v>
      </c>
      <c r="V12" s="36">
        <v>28115</v>
      </c>
      <c r="W12" s="9">
        <v>106534</v>
      </c>
      <c r="X12" s="13">
        <v>1865753</v>
      </c>
      <c r="Y12" s="9">
        <v>997960</v>
      </c>
      <c r="Z12" s="50"/>
    </row>
    <row r="13" spans="2:26" ht="18.75" customHeight="1">
      <c r="B13" s="6">
        <v>2006</v>
      </c>
      <c r="C13" s="13">
        <v>1502334</v>
      </c>
      <c r="D13" s="18">
        <v>659370</v>
      </c>
      <c r="E13" s="7">
        <v>739</v>
      </c>
      <c r="F13" s="8">
        <v>28537</v>
      </c>
      <c r="G13" s="8">
        <v>16650</v>
      </c>
      <c r="H13" s="36">
        <v>7897</v>
      </c>
      <c r="I13" s="9">
        <v>121701</v>
      </c>
      <c r="J13" s="37">
        <v>516942</v>
      </c>
      <c r="K13" s="36">
        <v>70130</v>
      </c>
      <c r="L13" s="9">
        <v>6642</v>
      </c>
      <c r="M13" s="9">
        <v>4690</v>
      </c>
      <c r="N13" s="37">
        <v>5500</v>
      </c>
      <c r="O13" s="37">
        <v>1257</v>
      </c>
      <c r="P13" s="9">
        <v>1165</v>
      </c>
      <c r="Q13" s="37">
        <v>392</v>
      </c>
      <c r="R13" s="9">
        <v>13029</v>
      </c>
      <c r="S13" s="37">
        <v>1017</v>
      </c>
      <c r="T13" s="9">
        <v>43057</v>
      </c>
      <c r="U13" s="37">
        <v>64579</v>
      </c>
      <c r="V13" s="36">
        <v>49978</v>
      </c>
      <c r="W13" s="9">
        <v>118403</v>
      </c>
      <c r="X13" s="13">
        <v>1749870</v>
      </c>
      <c r="Y13" s="9">
        <v>1201770</v>
      </c>
      <c r="Z13" s="50"/>
    </row>
    <row r="14" spans="2:26" ht="18.75" customHeight="1">
      <c r="B14" s="6">
        <v>2007</v>
      </c>
      <c r="C14" s="13">
        <v>1195515</v>
      </c>
      <c r="D14" s="18">
        <v>667053</v>
      </c>
      <c r="E14" s="7">
        <v>1013</v>
      </c>
      <c r="F14" s="8">
        <v>27002</v>
      </c>
      <c r="G14" s="8">
        <v>21282</v>
      </c>
      <c r="H14" s="36">
        <v>5743</v>
      </c>
      <c r="I14" s="9">
        <v>110158</v>
      </c>
      <c r="J14" s="37">
        <v>534386</v>
      </c>
      <c r="K14" s="36">
        <v>74463</v>
      </c>
      <c r="L14" s="9">
        <v>4264</v>
      </c>
      <c r="M14" s="9">
        <v>1830</v>
      </c>
      <c r="N14" s="37">
        <v>5500</v>
      </c>
      <c r="O14" s="37">
        <v>1530</v>
      </c>
      <c r="P14" s="9">
        <v>1315</v>
      </c>
      <c r="Q14" s="37">
        <v>458</v>
      </c>
      <c r="R14" s="9">
        <v>12895</v>
      </c>
      <c r="S14" s="37">
        <v>1114</v>
      </c>
      <c r="T14" s="9">
        <v>51186</v>
      </c>
      <c r="U14" s="37">
        <v>64773</v>
      </c>
      <c r="V14" s="36">
        <v>38217</v>
      </c>
      <c r="W14" s="9">
        <v>124060</v>
      </c>
      <c r="X14" s="13">
        <v>1283691</v>
      </c>
      <c r="Y14" s="9">
        <v>860310</v>
      </c>
      <c r="Z14" s="50"/>
    </row>
    <row r="15" spans="2:26" ht="18.75" customHeight="1">
      <c r="B15" s="6">
        <v>2008</v>
      </c>
      <c r="C15" s="13">
        <v>1740076</v>
      </c>
      <c r="D15" s="18">
        <v>671811</v>
      </c>
      <c r="E15" s="7">
        <v>1046</v>
      </c>
      <c r="F15" s="8">
        <v>28739</v>
      </c>
      <c r="G15" s="8">
        <v>34344</v>
      </c>
      <c r="H15" s="36">
        <v>5705</v>
      </c>
      <c r="I15" s="9">
        <v>111381</v>
      </c>
      <c r="J15" s="37">
        <v>556521</v>
      </c>
      <c r="K15" s="36">
        <v>56588</v>
      </c>
      <c r="L15" s="9">
        <v>5616</v>
      </c>
      <c r="M15" s="9">
        <v>1998</v>
      </c>
      <c r="N15" s="37">
        <v>5500</v>
      </c>
      <c r="O15" s="37">
        <v>1631</v>
      </c>
      <c r="P15" s="9">
        <v>1382</v>
      </c>
      <c r="Q15" s="37">
        <v>307</v>
      </c>
      <c r="R15" s="9">
        <v>12902</v>
      </c>
      <c r="S15" s="37">
        <v>1022</v>
      </c>
      <c r="T15" s="9">
        <v>50084</v>
      </c>
      <c r="U15" s="37">
        <v>62293</v>
      </c>
      <c r="V15" s="36">
        <v>52887</v>
      </c>
      <c r="W15" s="9">
        <v>107457</v>
      </c>
      <c r="X15" s="13">
        <v>1538490</v>
      </c>
      <c r="Y15" s="9">
        <v>1289520</v>
      </c>
      <c r="Z15" s="50"/>
    </row>
    <row r="16" spans="2:26" ht="18.75" customHeight="1">
      <c r="B16" s="6">
        <v>2009</v>
      </c>
      <c r="C16" s="13">
        <v>957164</v>
      </c>
      <c r="D16" s="18">
        <v>45779</v>
      </c>
      <c r="E16" s="7">
        <v>1075</v>
      </c>
      <c r="F16" s="8">
        <v>27664</v>
      </c>
      <c r="G16" s="8">
        <v>38065</v>
      </c>
      <c r="H16" s="36">
        <v>4379</v>
      </c>
      <c r="I16" s="9">
        <v>105916</v>
      </c>
      <c r="J16" s="37">
        <v>456896</v>
      </c>
      <c r="K16" s="36">
        <v>44673</v>
      </c>
      <c r="L16" s="9">
        <v>3856</v>
      </c>
      <c r="M16" s="9">
        <v>1565</v>
      </c>
      <c r="N16" s="37">
        <v>6000</v>
      </c>
      <c r="O16" s="37">
        <v>1416</v>
      </c>
      <c r="P16" s="9">
        <v>1238</v>
      </c>
      <c r="Q16" s="37">
        <v>299</v>
      </c>
      <c r="R16" s="9">
        <v>3344</v>
      </c>
      <c r="S16" s="37">
        <v>947</v>
      </c>
      <c r="T16" s="9">
        <v>40780</v>
      </c>
      <c r="U16" s="37">
        <v>36177</v>
      </c>
      <c r="V16" s="36">
        <v>13817</v>
      </c>
      <c r="W16" s="9">
        <v>63960</v>
      </c>
      <c r="X16" s="13">
        <v>2071218</v>
      </c>
      <c r="Y16" s="9">
        <v>688533</v>
      </c>
      <c r="Z16" s="50"/>
    </row>
    <row r="17" spans="2:26" ht="18.75" customHeight="1">
      <c r="B17" s="6">
        <v>2010</v>
      </c>
      <c r="C17" s="13">
        <v>1937847</v>
      </c>
      <c r="D17" s="18">
        <v>61205</v>
      </c>
      <c r="E17" s="7">
        <v>1426</v>
      </c>
      <c r="F17" s="8">
        <v>24493</v>
      </c>
      <c r="G17" s="8">
        <v>31408</v>
      </c>
      <c r="H17" s="36">
        <v>5266</v>
      </c>
      <c r="I17" s="9">
        <v>105586</v>
      </c>
      <c r="J17" s="37">
        <v>423799</v>
      </c>
      <c r="K17" s="36">
        <v>46062</v>
      </c>
      <c r="L17" s="9">
        <v>3028</v>
      </c>
      <c r="M17" s="9">
        <v>2525</v>
      </c>
      <c r="N17" s="37">
        <v>6000</v>
      </c>
      <c r="O17" s="37">
        <v>1618</v>
      </c>
      <c r="P17" s="9">
        <v>1206</v>
      </c>
      <c r="Q17" s="37">
        <v>304</v>
      </c>
      <c r="R17" s="9">
        <v>489</v>
      </c>
      <c r="S17" s="37">
        <v>1092</v>
      </c>
      <c r="T17" s="9">
        <v>40297</v>
      </c>
      <c r="U17" s="37">
        <v>47921</v>
      </c>
      <c r="V17" s="36">
        <v>33178</v>
      </c>
      <c r="W17" s="9">
        <v>82043</v>
      </c>
      <c r="X17" s="13">
        <v>2760875</v>
      </c>
      <c r="Y17" s="9">
        <v>1408134</v>
      </c>
      <c r="Z17" s="50"/>
    </row>
    <row r="18" spans="2:26" ht="18.75" customHeight="1">
      <c r="B18" s="6">
        <v>2011</v>
      </c>
      <c r="C18" s="13">
        <v>1972671</v>
      </c>
      <c r="D18" s="18">
        <v>158614</v>
      </c>
      <c r="E18" s="7">
        <v>1387</v>
      </c>
      <c r="F18" s="8">
        <v>21165</v>
      </c>
      <c r="G18" s="8">
        <v>34310</v>
      </c>
      <c r="H18" s="36">
        <v>4114</v>
      </c>
      <c r="I18" s="9">
        <v>104436</v>
      </c>
      <c r="J18" s="37">
        <v>404396</v>
      </c>
      <c r="K18" s="36">
        <v>62937</v>
      </c>
      <c r="L18" s="9">
        <v>4176</v>
      </c>
      <c r="M18" s="9">
        <v>2527</v>
      </c>
      <c r="N18" s="37" t="s">
        <v>14</v>
      </c>
      <c r="O18" s="37">
        <v>1178</v>
      </c>
      <c r="P18" s="9">
        <v>1304</v>
      </c>
      <c r="Q18" s="37">
        <v>317</v>
      </c>
      <c r="R18" s="9">
        <v>617</v>
      </c>
      <c r="S18" s="37">
        <v>1196</v>
      </c>
      <c r="T18" s="9">
        <v>32804</v>
      </c>
      <c r="U18" s="37">
        <v>52732</v>
      </c>
      <c r="V18" s="36">
        <v>42271</v>
      </c>
      <c r="W18" s="9">
        <v>92838</v>
      </c>
      <c r="X18" s="13">
        <v>1208880</v>
      </c>
      <c r="Y18" s="9">
        <v>1597052</v>
      </c>
      <c r="Z18" s="50"/>
    </row>
    <row r="19" spans="2:26" ht="18.75" customHeight="1">
      <c r="B19" s="6">
        <v>2012</v>
      </c>
      <c r="C19" s="13">
        <v>1785999</v>
      </c>
      <c r="D19" s="18" t="s">
        <v>14</v>
      </c>
      <c r="E19" s="7">
        <v>1398</v>
      </c>
      <c r="F19" s="8">
        <v>20045</v>
      </c>
      <c r="G19" s="8">
        <v>40312</v>
      </c>
      <c r="H19" s="36">
        <v>3313</v>
      </c>
      <c r="I19" s="9">
        <v>102966</v>
      </c>
      <c r="J19" s="37">
        <v>433880</v>
      </c>
      <c r="K19" s="36">
        <v>46472</v>
      </c>
      <c r="L19" s="9">
        <v>5352</v>
      </c>
      <c r="M19" s="9">
        <v>1000</v>
      </c>
      <c r="N19" s="37" t="s">
        <v>14</v>
      </c>
      <c r="O19" s="37" t="s">
        <v>14</v>
      </c>
      <c r="P19" s="9">
        <v>1168</v>
      </c>
      <c r="Q19" s="37">
        <v>327</v>
      </c>
      <c r="R19" s="9">
        <v>315</v>
      </c>
      <c r="S19" s="37">
        <v>1325</v>
      </c>
      <c r="T19" s="9">
        <v>48495</v>
      </c>
      <c r="U19" s="37">
        <v>42418</v>
      </c>
      <c r="V19" s="36">
        <v>20180</v>
      </c>
      <c r="W19" s="9">
        <v>74813</v>
      </c>
      <c r="X19" s="13">
        <v>1477063</v>
      </c>
      <c r="Y19" s="9">
        <v>1367393</v>
      </c>
      <c r="Z19" s="50"/>
    </row>
    <row r="20" spans="2:26" ht="18.75" customHeight="1">
      <c r="B20" s="6">
        <v>2013</v>
      </c>
      <c r="C20" s="13">
        <v>1692535</v>
      </c>
      <c r="D20" s="18">
        <v>61154</v>
      </c>
      <c r="E20" s="13">
        <v>2261</v>
      </c>
      <c r="F20" s="8">
        <v>39891</v>
      </c>
      <c r="G20" s="8">
        <v>23322</v>
      </c>
      <c r="H20" s="36">
        <v>3599</v>
      </c>
      <c r="I20" s="9">
        <v>93011</v>
      </c>
      <c r="J20" s="37">
        <v>400720</v>
      </c>
      <c r="K20" s="36">
        <v>37284</v>
      </c>
      <c r="L20" s="9">
        <v>5790</v>
      </c>
      <c r="M20" s="9">
        <v>896</v>
      </c>
      <c r="N20" s="37" t="s">
        <v>14</v>
      </c>
      <c r="O20" s="37">
        <v>604</v>
      </c>
      <c r="P20" s="9">
        <v>1111</v>
      </c>
      <c r="Q20" s="37">
        <v>326</v>
      </c>
      <c r="R20" s="9">
        <v>305</v>
      </c>
      <c r="S20" s="37">
        <v>1137</v>
      </c>
      <c r="T20" s="9">
        <v>49267</v>
      </c>
      <c r="U20" s="37">
        <v>26487</v>
      </c>
      <c r="V20" s="36">
        <v>19723</v>
      </c>
      <c r="W20" s="9">
        <v>47951</v>
      </c>
      <c r="X20" s="13">
        <v>2507686</v>
      </c>
      <c r="Y20" s="9">
        <v>1438677</v>
      </c>
      <c r="Z20" s="50"/>
    </row>
    <row r="21" spans="2:26" ht="18.75" customHeight="1">
      <c r="B21" s="6">
        <v>2014</v>
      </c>
      <c r="C21" s="13">
        <v>1655045</v>
      </c>
      <c r="D21" s="18">
        <v>155153</v>
      </c>
      <c r="E21" s="13">
        <v>2133</v>
      </c>
      <c r="F21" s="9">
        <v>44015</v>
      </c>
      <c r="G21" s="8">
        <v>26571</v>
      </c>
      <c r="H21" s="36">
        <v>3437</v>
      </c>
      <c r="I21" s="9">
        <v>99981</v>
      </c>
      <c r="J21" s="37">
        <v>364511</v>
      </c>
      <c r="K21" s="36">
        <v>57784</v>
      </c>
      <c r="L21" s="9">
        <v>3161</v>
      </c>
      <c r="M21" s="9">
        <v>705</v>
      </c>
      <c r="N21" s="37" t="s">
        <v>14</v>
      </c>
      <c r="O21" s="37">
        <v>961</v>
      </c>
      <c r="P21" s="9">
        <v>1121</v>
      </c>
      <c r="Q21" s="37">
        <v>507</v>
      </c>
      <c r="R21" s="9">
        <v>474</v>
      </c>
      <c r="S21" s="37">
        <v>981</v>
      </c>
      <c r="T21" s="9">
        <v>64099</v>
      </c>
      <c r="U21" s="37">
        <v>22576</v>
      </c>
      <c r="V21" s="36" t="s">
        <v>14</v>
      </c>
      <c r="W21" s="9">
        <v>42767</v>
      </c>
      <c r="X21" s="13">
        <v>1722031</v>
      </c>
      <c r="Y21" s="9">
        <v>1450689</v>
      </c>
      <c r="Z21" s="50"/>
    </row>
    <row r="22" spans="2:26" ht="18.75" customHeight="1">
      <c r="B22" s="6">
        <v>2015</v>
      </c>
      <c r="C22" s="13">
        <v>1734769</v>
      </c>
      <c r="D22" s="18">
        <v>50369</v>
      </c>
      <c r="E22" s="13">
        <v>2405</v>
      </c>
      <c r="F22" s="9">
        <v>41780</v>
      </c>
      <c r="G22" s="9">
        <v>26680</v>
      </c>
      <c r="H22" s="36">
        <v>3304</v>
      </c>
      <c r="I22" s="9">
        <v>113241</v>
      </c>
      <c r="J22" s="37">
        <v>357804</v>
      </c>
      <c r="K22" s="36">
        <v>81853</v>
      </c>
      <c r="L22" s="9">
        <v>7792</v>
      </c>
      <c r="M22" s="9">
        <v>226</v>
      </c>
      <c r="N22" s="37" t="s">
        <v>14</v>
      </c>
      <c r="O22" s="37">
        <v>649</v>
      </c>
      <c r="P22" s="9">
        <v>1075</v>
      </c>
      <c r="Q22" s="37">
        <v>438</v>
      </c>
      <c r="R22" s="9">
        <v>617</v>
      </c>
      <c r="S22" s="37">
        <v>842</v>
      </c>
      <c r="T22" s="9">
        <v>54641</v>
      </c>
      <c r="U22" s="37">
        <v>21908</v>
      </c>
      <c r="V22" s="36">
        <v>36602</v>
      </c>
      <c r="W22" s="9">
        <v>42499</v>
      </c>
      <c r="X22" s="13">
        <v>1442083</v>
      </c>
      <c r="Y22" s="82">
        <v>1545203</v>
      </c>
      <c r="Z22" s="50"/>
    </row>
    <row r="23" spans="2:26" ht="21" customHeight="1">
      <c r="B23" s="6">
        <v>2016</v>
      </c>
      <c r="C23" s="13">
        <v>1349729</v>
      </c>
      <c r="D23" s="18" t="s">
        <v>14</v>
      </c>
      <c r="E23" s="13">
        <v>1645</v>
      </c>
      <c r="F23" s="9">
        <v>42300</v>
      </c>
      <c r="G23" s="9">
        <v>26233</v>
      </c>
      <c r="H23" s="36">
        <v>3318</v>
      </c>
      <c r="I23" s="9">
        <v>101298</v>
      </c>
      <c r="J23" s="37">
        <v>362625</v>
      </c>
      <c r="K23" s="36">
        <v>92911</v>
      </c>
      <c r="L23" s="9">
        <v>5853</v>
      </c>
      <c r="M23" s="9">
        <v>170</v>
      </c>
      <c r="N23" s="37">
        <v>1475</v>
      </c>
      <c r="O23" s="37">
        <v>342</v>
      </c>
      <c r="P23" s="9">
        <v>985</v>
      </c>
      <c r="Q23" s="37">
        <v>311</v>
      </c>
      <c r="R23" s="9">
        <v>975</v>
      </c>
      <c r="S23" s="37">
        <v>1188</v>
      </c>
      <c r="T23" s="9">
        <v>56346</v>
      </c>
      <c r="U23" s="37">
        <v>18665</v>
      </c>
      <c r="V23" s="36">
        <v>26246</v>
      </c>
      <c r="W23" s="9">
        <v>38915</v>
      </c>
      <c r="X23" s="13">
        <v>1764541</v>
      </c>
      <c r="Y23" s="82">
        <v>1327276</v>
      </c>
      <c r="Z23" s="50"/>
    </row>
    <row r="24" spans="2:26" ht="21" customHeight="1">
      <c r="B24" s="6">
        <v>2017</v>
      </c>
      <c r="C24" s="13">
        <v>1419655</v>
      </c>
      <c r="D24" s="18">
        <v>927847</v>
      </c>
      <c r="E24" s="13">
        <v>1720</v>
      </c>
      <c r="F24" s="9">
        <v>41267</v>
      </c>
      <c r="G24" s="9">
        <v>11850</v>
      </c>
      <c r="H24" s="36">
        <v>3348</v>
      </c>
      <c r="I24" s="9">
        <v>110452</v>
      </c>
      <c r="J24" s="37">
        <v>380355</v>
      </c>
      <c r="K24" s="36">
        <v>93735</v>
      </c>
      <c r="L24" s="9">
        <v>4491</v>
      </c>
      <c r="M24" s="9">
        <v>365</v>
      </c>
      <c r="N24" s="37">
        <v>1080</v>
      </c>
      <c r="O24" s="37">
        <v>2738</v>
      </c>
      <c r="P24" s="9">
        <v>574</v>
      </c>
      <c r="Q24" s="37">
        <v>173</v>
      </c>
      <c r="R24" s="9">
        <v>2067</v>
      </c>
      <c r="S24" s="37">
        <v>1137</v>
      </c>
      <c r="T24" s="9">
        <v>69206</v>
      </c>
      <c r="U24" s="37">
        <v>20587</v>
      </c>
      <c r="V24" s="36">
        <v>27638</v>
      </c>
      <c r="W24" s="9">
        <v>39379</v>
      </c>
      <c r="X24" s="13">
        <v>989835</v>
      </c>
      <c r="Y24" s="82">
        <v>1380032</v>
      </c>
      <c r="Z24" s="50"/>
    </row>
    <row r="25" spans="2:26" ht="21" customHeight="1">
      <c r="B25" s="6">
        <v>2018</v>
      </c>
      <c r="C25" s="13">
        <v>1539118</v>
      </c>
      <c r="D25" s="18">
        <v>468164</v>
      </c>
      <c r="E25" s="13">
        <v>1347</v>
      </c>
      <c r="F25" s="9">
        <v>44958</v>
      </c>
      <c r="G25" s="9">
        <v>8420</v>
      </c>
      <c r="H25" s="36">
        <v>1809</v>
      </c>
      <c r="I25" s="9">
        <v>88124</v>
      </c>
      <c r="J25" s="37">
        <v>393804</v>
      </c>
      <c r="K25" s="36">
        <v>102089</v>
      </c>
      <c r="L25" s="9">
        <v>2128</v>
      </c>
      <c r="M25" s="9">
        <v>1571</v>
      </c>
      <c r="N25" s="37">
        <v>720</v>
      </c>
      <c r="O25" s="37">
        <v>786</v>
      </c>
      <c r="P25" s="9">
        <v>630</v>
      </c>
      <c r="Q25" s="37">
        <v>98</v>
      </c>
      <c r="R25" s="9">
        <v>2721</v>
      </c>
      <c r="S25" s="37">
        <v>406</v>
      </c>
      <c r="T25" s="9">
        <v>72350</v>
      </c>
      <c r="U25" s="37">
        <v>20099</v>
      </c>
      <c r="V25" s="36">
        <v>26552</v>
      </c>
      <c r="W25" s="9">
        <v>40163</v>
      </c>
      <c r="X25" s="13">
        <v>2066157</v>
      </c>
      <c r="Y25" s="82">
        <v>1570326</v>
      </c>
      <c r="Z25" s="50"/>
    </row>
    <row r="26" spans="2:26" ht="21" customHeight="1">
      <c r="B26" s="6">
        <v>2019</v>
      </c>
      <c r="C26" s="13">
        <v>1561712</v>
      </c>
      <c r="D26" s="18">
        <v>774725</v>
      </c>
      <c r="E26" s="13">
        <v>1157</v>
      </c>
      <c r="F26" s="9">
        <v>45960</v>
      </c>
      <c r="G26" s="37">
        <v>3875</v>
      </c>
      <c r="H26" s="36">
        <v>2760</v>
      </c>
      <c r="I26" s="9">
        <v>102267</v>
      </c>
      <c r="J26" s="37">
        <v>377460</v>
      </c>
      <c r="K26" s="36">
        <v>128329</v>
      </c>
      <c r="L26" s="9">
        <v>1385</v>
      </c>
      <c r="M26" s="9">
        <v>1672</v>
      </c>
      <c r="N26" s="37">
        <v>580</v>
      </c>
      <c r="O26" s="18">
        <v>589</v>
      </c>
      <c r="P26" s="36">
        <v>694</v>
      </c>
      <c r="Q26" s="37">
        <v>143</v>
      </c>
      <c r="R26" s="36">
        <v>2650</v>
      </c>
      <c r="S26" s="37">
        <v>464</v>
      </c>
      <c r="T26" s="36">
        <v>99896</v>
      </c>
      <c r="U26" s="37">
        <v>18634</v>
      </c>
      <c r="V26" s="36">
        <v>24262</v>
      </c>
      <c r="W26" s="82">
        <v>36552</v>
      </c>
      <c r="X26" s="13">
        <v>2003462</v>
      </c>
      <c r="Y26" s="82">
        <v>1507024</v>
      </c>
      <c r="Z26" s="50"/>
    </row>
    <row r="27" spans="2:26" ht="21" customHeight="1">
      <c r="B27" s="6">
        <v>2020</v>
      </c>
      <c r="C27" s="13">
        <v>1656944</v>
      </c>
      <c r="D27" s="18">
        <v>897057</v>
      </c>
      <c r="E27" s="13">
        <v>1442</v>
      </c>
      <c r="F27" s="9">
        <v>40660</v>
      </c>
      <c r="G27" s="9">
        <v>2899</v>
      </c>
      <c r="H27" s="36">
        <v>805</v>
      </c>
      <c r="I27" s="9">
        <v>69681</v>
      </c>
      <c r="J27" s="37">
        <v>284200</v>
      </c>
      <c r="K27" s="36">
        <v>107122</v>
      </c>
      <c r="L27" s="9">
        <v>606</v>
      </c>
      <c r="M27" s="9">
        <v>2023</v>
      </c>
      <c r="N27" s="37">
        <v>320</v>
      </c>
      <c r="O27" s="37">
        <v>644</v>
      </c>
      <c r="P27" s="9">
        <v>535</v>
      </c>
      <c r="Q27" s="37">
        <v>151</v>
      </c>
      <c r="R27" s="9">
        <v>2800</v>
      </c>
      <c r="S27" s="37">
        <v>424</v>
      </c>
      <c r="T27" s="9">
        <v>86392</v>
      </c>
      <c r="U27" s="37">
        <v>19303</v>
      </c>
      <c r="V27" s="36">
        <v>19364</v>
      </c>
      <c r="W27" s="9">
        <v>37208</v>
      </c>
      <c r="X27" s="13">
        <v>1760037</v>
      </c>
      <c r="Y27" s="9">
        <v>1615424</v>
      </c>
      <c r="Z27" s="50"/>
    </row>
    <row r="28" spans="2:26" ht="21" customHeight="1">
      <c r="B28" s="6">
        <v>2021</v>
      </c>
      <c r="C28" s="13">
        <v>1548610</v>
      </c>
      <c r="D28" s="141">
        <v>542049</v>
      </c>
      <c r="E28" s="13">
        <v>1636</v>
      </c>
      <c r="F28" s="9">
        <v>32884</v>
      </c>
      <c r="G28" s="9">
        <v>3367</v>
      </c>
      <c r="H28" s="36">
        <v>1447</v>
      </c>
      <c r="I28" s="9">
        <v>88234</v>
      </c>
      <c r="J28" s="37">
        <v>320845</v>
      </c>
      <c r="K28" s="135">
        <v>132971</v>
      </c>
      <c r="L28" s="136">
        <v>234</v>
      </c>
      <c r="M28" s="136">
        <v>4311</v>
      </c>
      <c r="N28" s="137">
        <v>900</v>
      </c>
      <c r="O28" s="137">
        <v>1026</v>
      </c>
      <c r="P28" s="136">
        <v>487</v>
      </c>
      <c r="Q28" s="137">
        <v>140</v>
      </c>
      <c r="R28" s="136">
        <v>2999</v>
      </c>
      <c r="S28" s="137">
        <v>387</v>
      </c>
      <c r="T28" s="136">
        <v>74476</v>
      </c>
      <c r="U28" s="137">
        <v>18590</v>
      </c>
      <c r="V28" s="135">
        <v>3042</v>
      </c>
      <c r="W28" s="136">
        <v>45214</v>
      </c>
      <c r="X28" s="138">
        <v>2245610</v>
      </c>
      <c r="Y28" s="139">
        <v>1444891</v>
      </c>
      <c r="Z28" s="50"/>
    </row>
    <row r="29" spans="2:26" ht="21" customHeight="1">
      <c r="B29" s="6">
        <v>2022</v>
      </c>
      <c r="C29" s="14">
        <v>1722534</v>
      </c>
      <c r="D29" s="38">
        <v>442067</v>
      </c>
      <c r="E29" s="14">
        <v>4986</v>
      </c>
      <c r="F29" s="15">
        <v>31800</v>
      </c>
      <c r="G29" s="15">
        <v>4522</v>
      </c>
      <c r="H29" s="38">
        <v>1951</v>
      </c>
      <c r="I29" s="15">
        <v>78521</v>
      </c>
      <c r="J29" s="39">
        <v>327773</v>
      </c>
      <c r="K29" s="130">
        <v>118496</v>
      </c>
      <c r="L29" s="131">
        <v>159</v>
      </c>
      <c r="M29" s="131">
        <v>5090</v>
      </c>
      <c r="N29" s="132">
        <v>2434</v>
      </c>
      <c r="O29" s="132">
        <v>1352</v>
      </c>
      <c r="P29" s="131">
        <v>328</v>
      </c>
      <c r="Q29" s="132">
        <v>432</v>
      </c>
      <c r="R29" s="131">
        <v>850</v>
      </c>
      <c r="S29" s="132">
        <v>484</v>
      </c>
      <c r="T29" s="131">
        <v>76490</v>
      </c>
      <c r="U29" s="132">
        <v>618</v>
      </c>
      <c r="V29" s="130" t="s">
        <v>14</v>
      </c>
      <c r="W29" s="131">
        <v>43196</v>
      </c>
      <c r="X29" s="133">
        <v>1398045</v>
      </c>
      <c r="Y29" s="134">
        <v>1550633</v>
      </c>
      <c r="Z29" s="50"/>
    </row>
    <row r="30" spans="2:26" s="60" customFormat="1" ht="12" customHeight="1">
      <c r="B30" s="62" t="s">
        <v>25</v>
      </c>
      <c r="C30" s="26" t="s">
        <v>1</v>
      </c>
      <c r="D30" s="27" t="s">
        <v>1</v>
      </c>
      <c r="E30" s="25" t="s">
        <v>1</v>
      </c>
      <c r="F30" s="33" t="s">
        <v>13</v>
      </c>
      <c r="G30" s="33" t="s">
        <v>1</v>
      </c>
      <c r="H30" s="42" t="s">
        <v>13</v>
      </c>
      <c r="I30" s="33" t="s">
        <v>13</v>
      </c>
      <c r="J30" s="43" t="s">
        <v>13</v>
      </c>
      <c r="K30" s="42" t="s">
        <v>55</v>
      </c>
      <c r="L30" s="33" t="s">
        <v>55</v>
      </c>
      <c r="M30" s="33" t="s">
        <v>88</v>
      </c>
      <c r="N30" s="43" t="s">
        <v>56</v>
      </c>
      <c r="O30" s="43" t="s">
        <v>1</v>
      </c>
      <c r="P30" s="33" t="s">
        <v>1</v>
      </c>
      <c r="Q30" s="43" t="s">
        <v>1</v>
      </c>
      <c r="R30" s="33" t="s">
        <v>1</v>
      </c>
      <c r="S30" s="43" t="s">
        <v>1</v>
      </c>
      <c r="T30" s="33" t="s">
        <v>56</v>
      </c>
      <c r="U30" s="43" t="s">
        <v>1</v>
      </c>
      <c r="V30" s="42" t="s">
        <v>1</v>
      </c>
      <c r="W30" s="33" t="s">
        <v>1</v>
      </c>
      <c r="X30" s="25" t="s">
        <v>12</v>
      </c>
      <c r="Y30" s="33" t="s">
        <v>12</v>
      </c>
      <c r="Z30" s="59"/>
    </row>
    <row r="31" spans="2:26" s="55" customFormat="1" ht="65.25" customHeight="1">
      <c r="B31" s="52" t="s">
        <v>24</v>
      </c>
      <c r="C31" s="51" t="s">
        <v>33</v>
      </c>
      <c r="D31" s="49" t="s">
        <v>34</v>
      </c>
      <c r="E31" s="51" t="s">
        <v>35</v>
      </c>
      <c r="F31" s="48" t="s">
        <v>36</v>
      </c>
      <c r="G31" s="48" t="s">
        <v>37</v>
      </c>
      <c r="H31" s="46" t="s">
        <v>38</v>
      </c>
      <c r="I31" s="48" t="s">
        <v>39</v>
      </c>
      <c r="J31" s="47" t="s">
        <v>40</v>
      </c>
      <c r="K31" s="46" t="s">
        <v>41</v>
      </c>
      <c r="L31" s="48" t="s">
        <v>42</v>
      </c>
      <c r="M31" s="48" t="s">
        <v>43</v>
      </c>
      <c r="N31" s="47" t="s">
        <v>44</v>
      </c>
      <c r="O31" s="47" t="s">
        <v>15</v>
      </c>
      <c r="P31" s="48" t="s">
        <v>45</v>
      </c>
      <c r="Q31" s="47" t="s">
        <v>46</v>
      </c>
      <c r="R31" s="48" t="s">
        <v>47</v>
      </c>
      <c r="S31" s="47" t="s">
        <v>48</v>
      </c>
      <c r="T31" s="48" t="s">
        <v>49</v>
      </c>
      <c r="U31" s="47" t="s">
        <v>50</v>
      </c>
      <c r="V31" s="46" t="s">
        <v>51</v>
      </c>
      <c r="W31" s="48" t="s">
        <v>52</v>
      </c>
      <c r="X31" s="51" t="s">
        <v>53</v>
      </c>
      <c r="Y31" s="48" t="s">
        <v>54</v>
      </c>
      <c r="Z31" s="1"/>
    </row>
    <row r="32" spans="2:26" s="55" customFormat="1" ht="50.25" customHeight="1">
      <c r="B32" s="128" t="s">
        <v>64</v>
      </c>
      <c r="C32" s="28" t="s">
        <v>59</v>
      </c>
      <c r="D32" s="29" t="s">
        <v>60</v>
      </c>
      <c r="E32" s="115" t="s">
        <v>67</v>
      </c>
      <c r="F32" s="124"/>
      <c r="G32" s="124"/>
      <c r="H32" s="121" t="s">
        <v>69</v>
      </c>
      <c r="I32" s="124"/>
      <c r="J32" s="122"/>
      <c r="K32" s="121" t="s">
        <v>71</v>
      </c>
      <c r="L32" s="124"/>
      <c r="M32" s="124"/>
      <c r="N32" s="122"/>
      <c r="O32" s="87" t="s">
        <v>73</v>
      </c>
      <c r="P32" s="121" t="s">
        <v>75</v>
      </c>
      <c r="Q32" s="122"/>
      <c r="R32" s="121" t="s">
        <v>77</v>
      </c>
      <c r="S32" s="122"/>
      <c r="T32" s="121" t="s">
        <v>79</v>
      </c>
      <c r="U32" s="122"/>
      <c r="V32" s="121" t="s">
        <v>81</v>
      </c>
      <c r="W32" s="124"/>
      <c r="X32" s="115" t="s">
        <v>86</v>
      </c>
      <c r="Y32" s="116"/>
      <c r="Z32" s="1"/>
    </row>
    <row r="33" spans="2:25" s="55" customFormat="1" ht="23.25" customHeight="1">
      <c r="B33" s="129"/>
      <c r="C33" s="113" t="s">
        <v>57</v>
      </c>
      <c r="D33" s="114"/>
      <c r="E33" s="113" t="s">
        <v>65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3" t="s">
        <v>83</v>
      </c>
      <c r="Y33" s="114"/>
    </row>
    <row r="35" spans="2:3" ht="12">
      <c r="B35" s="56"/>
      <c r="C35" s="56" t="s">
        <v>97</v>
      </c>
    </row>
  </sheetData>
  <sheetProtection/>
  <mergeCells count="24">
    <mergeCell ref="B3:B4"/>
    <mergeCell ref="B32:B33"/>
    <mergeCell ref="E32:G32"/>
    <mergeCell ref="E4:G4"/>
    <mergeCell ref="H4:J4"/>
    <mergeCell ref="C3:D3"/>
    <mergeCell ref="V4:W4"/>
    <mergeCell ref="V32:W32"/>
    <mergeCell ref="T32:U32"/>
    <mergeCell ref="E3:W3"/>
    <mergeCell ref="K32:N32"/>
    <mergeCell ref="P4:Q4"/>
    <mergeCell ref="P32:Q32"/>
    <mergeCell ref="T4:U4"/>
    <mergeCell ref="X3:Y3"/>
    <mergeCell ref="X33:Y33"/>
    <mergeCell ref="X32:Y32"/>
    <mergeCell ref="C33:D33"/>
    <mergeCell ref="X4:Y4"/>
    <mergeCell ref="R4:S4"/>
    <mergeCell ref="R32:S32"/>
    <mergeCell ref="K4:N4"/>
    <mergeCell ref="H32:J32"/>
    <mergeCell ref="E33:W3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E24" sqref="AE24"/>
    </sheetView>
  </sheetViews>
  <sheetFormatPr defaultColWidth="9.140625" defaultRowHeight="12.75"/>
  <cols>
    <col min="1" max="1" width="35.8515625" style="0" customWidth="1"/>
    <col min="2" max="2" width="11.28125" style="0" hidden="1" customWidth="1"/>
    <col min="3" max="3" width="27.421875" style="0" hidden="1" customWidth="1"/>
    <col min="4" max="4" width="24.00390625" style="0" hidden="1" customWidth="1"/>
    <col min="5" max="5" width="35.8515625" style="0" hidden="1" customWidth="1"/>
    <col min="6" max="6" width="11.28125" style="0" hidden="1" customWidth="1"/>
    <col min="7" max="7" width="27.421875" style="0" hidden="1" customWidth="1"/>
    <col min="8" max="8" width="24.00390625" style="0" hidden="1" customWidth="1"/>
    <col min="9" max="26" width="9.140625" style="65" customWidth="1"/>
  </cols>
  <sheetData>
    <row r="1" spans="1:31" s="63" customFormat="1" ht="12.75">
      <c r="A1" s="63" t="s">
        <v>18</v>
      </c>
      <c r="B1" s="63" t="s">
        <v>19</v>
      </c>
      <c r="C1" s="63" t="s">
        <v>91</v>
      </c>
      <c r="D1" s="63" t="s">
        <v>90</v>
      </c>
      <c r="E1" s="63" t="s">
        <v>24</v>
      </c>
      <c r="F1" s="63" t="s">
        <v>25</v>
      </c>
      <c r="G1" s="63" t="s">
        <v>101</v>
      </c>
      <c r="H1" s="63" t="s">
        <v>98</v>
      </c>
      <c r="I1" s="64">
        <v>2000</v>
      </c>
      <c r="J1" s="64">
        <v>2001</v>
      </c>
      <c r="K1" s="64">
        <v>2002</v>
      </c>
      <c r="L1" s="64">
        <v>2003</v>
      </c>
      <c r="M1" s="64">
        <v>2004</v>
      </c>
      <c r="N1" s="64">
        <v>2005</v>
      </c>
      <c r="O1" s="64">
        <v>2006</v>
      </c>
      <c r="P1" s="64">
        <v>2007</v>
      </c>
      <c r="Q1" s="64">
        <v>2008</v>
      </c>
      <c r="R1" s="64">
        <v>2009</v>
      </c>
      <c r="S1" s="64">
        <v>2010</v>
      </c>
      <c r="T1" s="64">
        <v>2011</v>
      </c>
      <c r="U1" s="64">
        <v>2012</v>
      </c>
      <c r="V1" s="64">
        <v>2013</v>
      </c>
      <c r="W1" s="64">
        <v>2014</v>
      </c>
      <c r="X1" s="64">
        <v>2015</v>
      </c>
      <c r="Y1" s="64">
        <v>2016</v>
      </c>
      <c r="Z1" s="64">
        <v>2017</v>
      </c>
      <c r="AA1" s="64">
        <v>2018</v>
      </c>
      <c r="AB1" s="64">
        <v>2019</v>
      </c>
      <c r="AC1" s="64">
        <v>2020</v>
      </c>
      <c r="AD1" s="63">
        <v>2021</v>
      </c>
      <c r="AE1" s="63">
        <v>2022</v>
      </c>
    </row>
    <row r="2" spans="1:31" ht="12.75">
      <c r="A2" t="s">
        <v>0</v>
      </c>
      <c r="B2" t="s">
        <v>1</v>
      </c>
      <c r="C2" s="66" t="s">
        <v>92</v>
      </c>
      <c r="D2" t="s">
        <v>61</v>
      </c>
      <c r="E2" s="66" t="s">
        <v>33</v>
      </c>
      <c r="F2" t="s">
        <v>1</v>
      </c>
      <c r="G2" t="s">
        <v>99</v>
      </c>
      <c r="H2" t="s">
        <v>59</v>
      </c>
      <c r="I2" s="65">
        <v>1567585</v>
      </c>
      <c r="J2" s="65">
        <v>1179477</v>
      </c>
      <c r="K2" s="65">
        <v>1750716</v>
      </c>
      <c r="L2" s="65">
        <v>1617848</v>
      </c>
      <c r="M2" s="65">
        <v>1514264</v>
      </c>
      <c r="N2" s="65">
        <v>1288016</v>
      </c>
      <c r="O2" s="65">
        <v>1502334</v>
      </c>
      <c r="P2" s="65">
        <v>1195515</v>
      </c>
      <c r="Q2" s="65">
        <v>1740076</v>
      </c>
      <c r="R2" s="65">
        <v>957164</v>
      </c>
      <c r="S2" s="65">
        <v>1937847</v>
      </c>
      <c r="T2" s="65">
        <v>1972671</v>
      </c>
      <c r="U2" s="65">
        <v>1785999</v>
      </c>
      <c r="V2" s="65">
        <v>1692535</v>
      </c>
      <c r="W2" s="65">
        <v>1655045</v>
      </c>
      <c r="X2" s="65">
        <v>1734769</v>
      </c>
      <c r="Y2" s="65">
        <v>1349729</v>
      </c>
      <c r="Z2" s="65">
        <v>1419655</v>
      </c>
      <c r="AA2" s="65">
        <v>1539188</v>
      </c>
      <c r="AB2" s="65">
        <v>1561712</v>
      </c>
      <c r="AC2" s="65">
        <v>1656944</v>
      </c>
      <c r="AD2" s="65">
        <v>1548610</v>
      </c>
      <c r="AE2" s="65">
        <v>1722535</v>
      </c>
    </row>
    <row r="3" spans="1:31" ht="12.75">
      <c r="A3" t="s">
        <v>2</v>
      </c>
      <c r="B3" t="s">
        <v>1</v>
      </c>
      <c r="C3" s="66" t="s">
        <v>92</v>
      </c>
      <c r="D3" t="s">
        <v>62</v>
      </c>
      <c r="E3" s="66" t="s">
        <v>34</v>
      </c>
      <c r="F3" t="s">
        <v>1</v>
      </c>
      <c r="G3" t="s">
        <v>99</v>
      </c>
      <c r="H3" t="s">
        <v>60</v>
      </c>
      <c r="I3" s="65">
        <v>630000</v>
      </c>
      <c r="J3" s="65">
        <v>610000</v>
      </c>
      <c r="K3" s="65">
        <v>611500</v>
      </c>
      <c r="L3" s="65">
        <v>540051</v>
      </c>
      <c r="M3" s="65">
        <v>610000</v>
      </c>
      <c r="N3" s="65">
        <v>672345</v>
      </c>
      <c r="O3" s="65">
        <v>659370</v>
      </c>
      <c r="P3" s="65">
        <v>667053</v>
      </c>
      <c r="Q3" s="65">
        <v>671811</v>
      </c>
      <c r="R3" s="65">
        <v>45779</v>
      </c>
      <c r="S3" s="65">
        <v>61205</v>
      </c>
      <c r="T3" s="65">
        <v>158614</v>
      </c>
      <c r="U3" s="65" t="s">
        <v>14</v>
      </c>
      <c r="V3" s="65">
        <v>61154</v>
      </c>
      <c r="W3" s="65">
        <v>155153</v>
      </c>
      <c r="X3" s="65">
        <v>50369</v>
      </c>
      <c r="Y3" s="65" t="s">
        <v>14</v>
      </c>
      <c r="Z3" s="65">
        <v>927847</v>
      </c>
      <c r="AA3" s="65">
        <v>468164</v>
      </c>
      <c r="AB3" s="65">
        <v>774725</v>
      </c>
      <c r="AC3" s="65">
        <v>897057</v>
      </c>
      <c r="AD3" s="65">
        <v>542049</v>
      </c>
      <c r="AE3" s="65">
        <v>442067</v>
      </c>
    </row>
    <row r="4" spans="1:31" ht="12.75">
      <c r="A4" t="s">
        <v>20</v>
      </c>
      <c r="B4" t="s">
        <v>1</v>
      </c>
      <c r="C4" s="66" t="s">
        <v>95</v>
      </c>
      <c r="D4" t="s">
        <v>68</v>
      </c>
      <c r="E4" s="66" t="s">
        <v>35</v>
      </c>
      <c r="F4" t="s">
        <v>1</v>
      </c>
      <c r="G4" t="s">
        <v>100</v>
      </c>
      <c r="H4" t="s">
        <v>67</v>
      </c>
      <c r="I4" s="65">
        <v>72</v>
      </c>
      <c r="J4" s="65">
        <v>755</v>
      </c>
      <c r="K4" s="65">
        <v>894</v>
      </c>
      <c r="L4" s="65">
        <v>829</v>
      </c>
      <c r="M4" s="65">
        <v>699</v>
      </c>
      <c r="N4" s="65">
        <v>578</v>
      </c>
      <c r="O4" s="65">
        <v>739</v>
      </c>
      <c r="P4" s="65">
        <v>1013</v>
      </c>
      <c r="Q4" s="65">
        <v>1046</v>
      </c>
      <c r="R4" s="65">
        <v>1075</v>
      </c>
      <c r="S4" s="65">
        <v>1426</v>
      </c>
      <c r="T4" s="65">
        <v>1387</v>
      </c>
      <c r="U4" s="65">
        <v>1398</v>
      </c>
      <c r="V4" s="65">
        <v>2261</v>
      </c>
      <c r="W4" s="65">
        <v>2133</v>
      </c>
      <c r="X4" s="65">
        <v>2405</v>
      </c>
      <c r="Y4" s="65">
        <v>1645</v>
      </c>
      <c r="Z4" s="65">
        <v>1720</v>
      </c>
      <c r="AA4" s="65">
        <v>1347</v>
      </c>
      <c r="AB4" s="65">
        <v>1157</v>
      </c>
      <c r="AC4" s="65">
        <v>1442</v>
      </c>
      <c r="AD4" s="65">
        <v>1636</v>
      </c>
      <c r="AE4" s="65">
        <v>4986</v>
      </c>
    </row>
    <row r="5" spans="1:31" ht="12.75">
      <c r="A5" t="s">
        <v>3</v>
      </c>
      <c r="B5" t="s">
        <v>13</v>
      </c>
      <c r="C5" s="66" t="s">
        <v>95</v>
      </c>
      <c r="D5" t="s">
        <v>68</v>
      </c>
      <c r="E5" s="66" t="s">
        <v>36</v>
      </c>
      <c r="F5" t="s">
        <v>13</v>
      </c>
      <c r="G5" t="s">
        <v>100</v>
      </c>
      <c r="H5" t="s">
        <v>103</v>
      </c>
      <c r="I5" s="65">
        <v>147211</v>
      </c>
      <c r="J5" s="65">
        <v>145979</v>
      </c>
      <c r="K5" s="65">
        <v>113462</v>
      </c>
      <c r="L5" s="65">
        <v>72709</v>
      </c>
      <c r="M5" s="65">
        <v>48206</v>
      </c>
      <c r="N5" s="65">
        <v>36099</v>
      </c>
      <c r="O5" s="65">
        <v>28537</v>
      </c>
      <c r="P5" s="65">
        <v>27002</v>
      </c>
      <c r="Q5" s="65">
        <v>28739</v>
      </c>
      <c r="R5" s="65">
        <v>27664</v>
      </c>
      <c r="S5" s="65">
        <v>24493</v>
      </c>
      <c r="T5" s="65">
        <v>21165</v>
      </c>
      <c r="U5" s="65">
        <v>20045</v>
      </c>
      <c r="V5" s="65">
        <v>39891</v>
      </c>
      <c r="W5" s="65">
        <v>44015</v>
      </c>
      <c r="X5" s="65">
        <v>41780</v>
      </c>
      <c r="Y5" s="65">
        <v>42300</v>
      </c>
      <c r="Z5" s="65">
        <v>41267</v>
      </c>
      <c r="AA5" s="65">
        <v>44958</v>
      </c>
      <c r="AB5" s="65">
        <v>45960</v>
      </c>
      <c r="AC5" s="65">
        <v>40660</v>
      </c>
      <c r="AD5" s="65">
        <v>32884</v>
      </c>
      <c r="AE5" s="65">
        <v>31800</v>
      </c>
    </row>
    <row r="6" spans="1:31" ht="12.75">
      <c r="A6" t="s">
        <v>21</v>
      </c>
      <c r="B6" t="s">
        <v>1</v>
      </c>
      <c r="C6" s="66" t="s">
        <v>95</v>
      </c>
      <c r="D6" t="s">
        <v>68</v>
      </c>
      <c r="E6" s="66" t="s">
        <v>37</v>
      </c>
      <c r="F6" t="s">
        <v>1</v>
      </c>
      <c r="G6" t="s">
        <v>100</v>
      </c>
      <c r="H6" t="s">
        <v>104</v>
      </c>
      <c r="I6" s="65">
        <v>24953</v>
      </c>
      <c r="J6" s="65">
        <v>27235</v>
      </c>
      <c r="K6" s="65">
        <v>22144</v>
      </c>
      <c r="L6" s="65">
        <v>15572</v>
      </c>
      <c r="M6" s="65">
        <v>24182</v>
      </c>
      <c r="N6" s="65">
        <v>11305</v>
      </c>
      <c r="O6" s="65">
        <v>16650</v>
      </c>
      <c r="P6" s="65">
        <v>21282</v>
      </c>
      <c r="Q6" s="65">
        <v>34344</v>
      </c>
      <c r="R6" s="65">
        <v>38065</v>
      </c>
      <c r="S6" s="65">
        <v>31408</v>
      </c>
      <c r="T6" s="65">
        <v>34310</v>
      </c>
      <c r="U6" s="65">
        <v>40312</v>
      </c>
      <c r="V6" s="65">
        <v>23322</v>
      </c>
      <c r="W6" s="65">
        <v>26571</v>
      </c>
      <c r="X6" s="65">
        <v>26680</v>
      </c>
      <c r="Y6" s="65">
        <v>26233</v>
      </c>
      <c r="Z6" s="65">
        <v>11850</v>
      </c>
      <c r="AA6" s="65">
        <v>8420</v>
      </c>
      <c r="AB6" s="65">
        <v>3875</v>
      </c>
      <c r="AC6" s="65">
        <v>2899</v>
      </c>
      <c r="AD6" s="65">
        <v>3367</v>
      </c>
      <c r="AE6" s="65">
        <v>4522</v>
      </c>
    </row>
    <row r="7" spans="1:31" ht="12.75">
      <c r="A7" t="s">
        <v>4</v>
      </c>
      <c r="B7" t="s">
        <v>13</v>
      </c>
      <c r="C7" s="66" t="s">
        <v>95</v>
      </c>
      <c r="D7" t="s">
        <v>70</v>
      </c>
      <c r="E7" s="66" t="s">
        <v>38</v>
      </c>
      <c r="F7" t="s">
        <v>13</v>
      </c>
      <c r="G7" t="s">
        <v>100</v>
      </c>
      <c r="H7" t="s">
        <v>69</v>
      </c>
      <c r="I7" s="65">
        <v>11847</v>
      </c>
      <c r="J7" s="65">
        <v>9023</v>
      </c>
      <c r="K7" s="65">
        <v>13898</v>
      </c>
      <c r="L7" s="65">
        <v>12531</v>
      </c>
      <c r="M7" s="65">
        <v>13041</v>
      </c>
      <c r="N7" s="65">
        <v>7294</v>
      </c>
      <c r="O7" s="65">
        <v>7897</v>
      </c>
      <c r="P7" s="65">
        <v>5743</v>
      </c>
      <c r="Q7" s="65">
        <v>5705</v>
      </c>
      <c r="R7" s="65">
        <v>4379</v>
      </c>
      <c r="S7" s="65">
        <v>5266</v>
      </c>
      <c r="T7" s="65">
        <v>4114</v>
      </c>
      <c r="U7" s="65">
        <v>3313</v>
      </c>
      <c r="V7" s="65">
        <v>3599</v>
      </c>
      <c r="W7" s="65">
        <v>3437</v>
      </c>
      <c r="X7" s="65">
        <v>3304</v>
      </c>
      <c r="Y7" s="65">
        <v>3318</v>
      </c>
      <c r="Z7" s="65">
        <v>3348</v>
      </c>
      <c r="AA7" s="65">
        <v>1809</v>
      </c>
      <c r="AB7" s="65">
        <v>2760</v>
      </c>
      <c r="AC7" s="65">
        <v>805</v>
      </c>
      <c r="AD7" s="65">
        <v>1447</v>
      </c>
      <c r="AE7" s="65">
        <v>1951</v>
      </c>
    </row>
    <row r="8" spans="1:31" ht="12.75">
      <c r="A8" t="s">
        <v>5</v>
      </c>
      <c r="B8" t="s">
        <v>13</v>
      </c>
      <c r="C8" s="66" t="s">
        <v>95</v>
      </c>
      <c r="D8" t="s">
        <v>70</v>
      </c>
      <c r="E8" s="66" t="s">
        <v>39</v>
      </c>
      <c r="F8" t="s">
        <v>13</v>
      </c>
      <c r="G8" t="s">
        <v>100</v>
      </c>
      <c r="H8" t="s">
        <v>105</v>
      </c>
      <c r="I8" s="65">
        <v>45536</v>
      </c>
      <c r="J8" s="65">
        <v>66249</v>
      </c>
      <c r="K8" s="65">
        <v>100269</v>
      </c>
      <c r="L8" s="65">
        <v>86517</v>
      </c>
      <c r="M8" s="65">
        <v>93872</v>
      </c>
      <c r="N8" s="65">
        <v>100704</v>
      </c>
      <c r="O8" s="65">
        <v>121701</v>
      </c>
      <c r="P8" s="65">
        <v>110158</v>
      </c>
      <c r="Q8" s="65">
        <v>111381</v>
      </c>
      <c r="R8" s="65">
        <v>105916</v>
      </c>
      <c r="S8" s="65">
        <v>105586</v>
      </c>
      <c r="T8" s="65">
        <v>104436</v>
      </c>
      <c r="U8" s="65">
        <v>102966</v>
      </c>
      <c r="V8" s="65">
        <v>93011</v>
      </c>
      <c r="W8" s="65">
        <v>99981</v>
      </c>
      <c r="X8" s="65">
        <v>113241</v>
      </c>
      <c r="Y8" s="65">
        <v>101298</v>
      </c>
      <c r="Z8" s="65">
        <v>110452</v>
      </c>
      <c r="AA8" s="65">
        <v>88124</v>
      </c>
      <c r="AB8" s="65">
        <v>102267</v>
      </c>
      <c r="AC8" s="65">
        <v>69681</v>
      </c>
      <c r="AD8" s="65">
        <v>88234</v>
      </c>
      <c r="AE8" s="65">
        <v>78521</v>
      </c>
    </row>
    <row r="9" spans="1:31" ht="12.75">
      <c r="A9" t="s">
        <v>6</v>
      </c>
      <c r="B9" t="s">
        <v>13</v>
      </c>
      <c r="C9" s="66" t="s">
        <v>95</v>
      </c>
      <c r="D9" t="s">
        <v>70</v>
      </c>
      <c r="E9" s="66" t="s">
        <v>40</v>
      </c>
      <c r="F9" t="s">
        <v>13</v>
      </c>
      <c r="G9" t="s">
        <v>100</v>
      </c>
      <c r="H9" t="s">
        <v>106</v>
      </c>
      <c r="I9" s="65">
        <v>562300</v>
      </c>
      <c r="J9" s="65">
        <v>575532</v>
      </c>
      <c r="K9" s="65">
        <v>301213</v>
      </c>
      <c r="L9" s="65">
        <v>553282</v>
      </c>
      <c r="M9" s="65">
        <v>491189</v>
      </c>
      <c r="N9" s="65">
        <v>517533</v>
      </c>
      <c r="O9" s="65">
        <v>516942</v>
      </c>
      <c r="P9" s="65">
        <v>534386</v>
      </c>
      <c r="Q9" s="65">
        <v>556521</v>
      </c>
      <c r="R9" s="65">
        <v>456896</v>
      </c>
      <c r="S9" s="65">
        <v>423799</v>
      </c>
      <c r="T9" s="65">
        <v>404396</v>
      </c>
      <c r="U9" s="65">
        <v>433880</v>
      </c>
      <c r="V9" s="65">
        <v>400720</v>
      </c>
      <c r="W9" s="65">
        <v>364511</v>
      </c>
      <c r="X9" s="65">
        <v>357804</v>
      </c>
      <c r="Y9" s="65">
        <v>362625</v>
      </c>
      <c r="Z9" s="65">
        <v>380355</v>
      </c>
      <c r="AA9" s="65">
        <v>393804</v>
      </c>
      <c r="AB9" s="65">
        <v>377460</v>
      </c>
      <c r="AC9" s="65">
        <v>284200</v>
      </c>
      <c r="AD9" s="65">
        <v>320845</v>
      </c>
      <c r="AE9" s="65">
        <v>327773</v>
      </c>
    </row>
    <row r="10" spans="1:31" ht="12.75">
      <c r="A10" t="s">
        <v>22</v>
      </c>
      <c r="B10" t="s">
        <v>55</v>
      </c>
      <c r="C10" s="66" t="s">
        <v>95</v>
      </c>
      <c r="D10" t="s">
        <v>72</v>
      </c>
      <c r="E10" s="66" t="s">
        <v>41</v>
      </c>
      <c r="F10" t="s">
        <v>55</v>
      </c>
      <c r="G10" t="s">
        <v>100</v>
      </c>
      <c r="H10" t="s">
        <v>71</v>
      </c>
      <c r="I10" s="65">
        <v>76189</v>
      </c>
      <c r="J10" s="65">
        <v>53767</v>
      </c>
      <c r="K10" s="65">
        <v>30846</v>
      </c>
      <c r="L10" s="65">
        <v>26068</v>
      </c>
      <c r="M10" s="65">
        <v>37038</v>
      </c>
      <c r="N10" s="65">
        <v>59158</v>
      </c>
      <c r="O10" s="65">
        <v>70130</v>
      </c>
      <c r="P10" s="65">
        <v>74463</v>
      </c>
      <c r="Q10" s="65">
        <v>56588</v>
      </c>
      <c r="R10" s="65">
        <v>44673</v>
      </c>
      <c r="S10" s="65">
        <v>46062</v>
      </c>
      <c r="T10" s="65">
        <v>62937</v>
      </c>
      <c r="U10" s="65">
        <v>46472</v>
      </c>
      <c r="V10" s="65">
        <v>37284</v>
      </c>
      <c r="W10" s="65">
        <v>57784</v>
      </c>
      <c r="X10" s="65">
        <v>81853</v>
      </c>
      <c r="Y10" s="65">
        <v>92911</v>
      </c>
      <c r="Z10" s="65">
        <v>93735</v>
      </c>
      <c r="AA10" s="65">
        <v>102089</v>
      </c>
      <c r="AB10" s="65">
        <v>128329</v>
      </c>
      <c r="AC10" s="65">
        <v>107122</v>
      </c>
      <c r="AD10" s="65">
        <v>132971</v>
      </c>
      <c r="AE10" s="65">
        <v>118496</v>
      </c>
    </row>
    <row r="11" spans="1:31" ht="12.75">
      <c r="A11" t="s">
        <v>23</v>
      </c>
      <c r="B11" t="s">
        <v>55</v>
      </c>
      <c r="C11" s="66" t="s">
        <v>95</v>
      </c>
      <c r="D11" t="s">
        <v>72</v>
      </c>
      <c r="E11" s="66" t="s">
        <v>42</v>
      </c>
      <c r="F11" t="s">
        <v>55</v>
      </c>
      <c r="G11" t="s">
        <v>100</v>
      </c>
      <c r="H11" t="s">
        <v>107</v>
      </c>
      <c r="I11" s="65">
        <v>8503</v>
      </c>
      <c r="J11" s="65">
        <v>8487</v>
      </c>
      <c r="K11" s="65">
        <v>5443</v>
      </c>
      <c r="L11" s="65">
        <v>6339</v>
      </c>
      <c r="M11" s="65">
        <v>7639</v>
      </c>
      <c r="N11" s="65">
        <v>10026</v>
      </c>
      <c r="O11" s="65">
        <v>6642</v>
      </c>
      <c r="P11" s="65">
        <v>4264</v>
      </c>
      <c r="Q11" s="65">
        <v>5616</v>
      </c>
      <c r="R11" s="65">
        <v>3856</v>
      </c>
      <c r="S11" s="65">
        <v>3028</v>
      </c>
      <c r="T11" s="65">
        <v>4176</v>
      </c>
      <c r="U11" s="65">
        <v>5352</v>
      </c>
      <c r="V11" s="65">
        <v>5790</v>
      </c>
      <c r="W11" s="65">
        <v>3161</v>
      </c>
      <c r="X11" s="65">
        <v>7792</v>
      </c>
      <c r="Y11" s="65">
        <v>5853</v>
      </c>
      <c r="Z11" s="65">
        <v>4491</v>
      </c>
      <c r="AA11" s="65">
        <v>2128</v>
      </c>
      <c r="AB11" s="65">
        <v>1385</v>
      </c>
      <c r="AC11" s="65">
        <v>606</v>
      </c>
      <c r="AD11" s="65">
        <v>234</v>
      </c>
      <c r="AE11" s="65">
        <v>159</v>
      </c>
    </row>
    <row r="12" spans="1:31" ht="12.75">
      <c r="A12" t="s">
        <v>16</v>
      </c>
      <c r="B12" t="s">
        <v>7</v>
      </c>
      <c r="C12" s="66" t="s">
        <v>95</v>
      </c>
      <c r="D12" t="s">
        <v>72</v>
      </c>
      <c r="E12" s="66" t="s">
        <v>43</v>
      </c>
      <c r="F12" t="s">
        <v>88</v>
      </c>
      <c r="G12" t="s">
        <v>100</v>
      </c>
      <c r="H12" t="s">
        <v>108</v>
      </c>
      <c r="I12" s="65">
        <v>37612</v>
      </c>
      <c r="J12" s="65">
        <v>15857</v>
      </c>
      <c r="K12" s="65">
        <v>14405</v>
      </c>
      <c r="L12" s="65">
        <v>6421</v>
      </c>
      <c r="M12" s="65">
        <v>6894</v>
      </c>
      <c r="N12" s="65">
        <v>2670</v>
      </c>
      <c r="O12" s="65">
        <v>4690</v>
      </c>
      <c r="P12" s="65">
        <v>1830</v>
      </c>
      <c r="Q12" s="65">
        <v>1998</v>
      </c>
      <c r="R12" s="65">
        <v>1565</v>
      </c>
      <c r="S12" s="65">
        <v>2525</v>
      </c>
      <c r="T12" s="65">
        <v>2527</v>
      </c>
      <c r="U12" s="65">
        <v>1000</v>
      </c>
      <c r="V12" s="65">
        <v>896</v>
      </c>
      <c r="W12" s="65">
        <v>705</v>
      </c>
      <c r="X12" s="65">
        <v>226</v>
      </c>
      <c r="Y12" s="65">
        <v>170</v>
      </c>
      <c r="Z12" s="65">
        <v>365</v>
      </c>
      <c r="AA12" s="65">
        <v>1571</v>
      </c>
      <c r="AB12" s="65">
        <v>1672</v>
      </c>
      <c r="AC12" s="65">
        <v>2023</v>
      </c>
      <c r="AD12" s="65">
        <v>4311</v>
      </c>
      <c r="AE12" s="65">
        <v>5090</v>
      </c>
    </row>
    <row r="13" spans="1:31" ht="12.75">
      <c r="A13" t="s">
        <v>8</v>
      </c>
      <c r="B13" t="s">
        <v>56</v>
      </c>
      <c r="C13" s="66" t="s">
        <v>95</v>
      </c>
      <c r="D13" t="s">
        <v>72</v>
      </c>
      <c r="E13" s="66" t="s">
        <v>44</v>
      </c>
      <c r="F13" t="s">
        <v>56</v>
      </c>
      <c r="G13" t="s">
        <v>100</v>
      </c>
      <c r="H13" t="s">
        <v>109</v>
      </c>
      <c r="I13" s="65">
        <v>21897</v>
      </c>
      <c r="J13" s="65">
        <v>15791</v>
      </c>
      <c r="K13" s="65">
        <v>19023</v>
      </c>
      <c r="L13" s="65">
        <v>4015</v>
      </c>
      <c r="M13" s="65">
        <v>1880</v>
      </c>
      <c r="N13" s="65">
        <v>4500</v>
      </c>
      <c r="O13" s="65">
        <v>5500</v>
      </c>
      <c r="P13" s="65">
        <v>5500</v>
      </c>
      <c r="Q13" s="65">
        <v>5500</v>
      </c>
      <c r="R13" s="65">
        <v>6000</v>
      </c>
      <c r="S13" s="65">
        <v>6000</v>
      </c>
      <c r="T13" s="65" t="s">
        <v>14</v>
      </c>
      <c r="U13" s="65" t="s">
        <v>14</v>
      </c>
      <c r="V13" s="65" t="s">
        <v>14</v>
      </c>
      <c r="W13" s="65" t="s">
        <v>14</v>
      </c>
      <c r="X13" s="65" t="s">
        <v>14</v>
      </c>
      <c r="Y13" s="65">
        <v>1475</v>
      </c>
      <c r="Z13" s="65">
        <v>1080</v>
      </c>
      <c r="AA13" s="65">
        <v>720</v>
      </c>
      <c r="AB13" s="65">
        <v>580</v>
      </c>
      <c r="AC13" s="65">
        <v>320</v>
      </c>
      <c r="AD13" s="65">
        <v>900</v>
      </c>
      <c r="AE13" s="65">
        <v>2434</v>
      </c>
    </row>
    <row r="14" spans="1:31" ht="12.75">
      <c r="A14" t="s">
        <v>32</v>
      </c>
      <c r="B14" t="s">
        <v>1</v>
      </c>
      <c r="C14" s="66" t="s">
        <v>95</v>
      </c>
      <c r="D14" t="s">
        <v>74</v>
      </c>
      <c r="E14" s="66" t="s">
        <v>15</v>
      </c>
      <c r="F14" t="s">
        <v>1</v>
      </c>
      <c r="G14" t="s">
        <v>100</v>
      </c>
      <c r="H14" t="s">
        <v>110</v>
      </c>
      <c r="I14" s="65">
        <v>668</v>
      </c>
      <c r="J14" s="65">
        <v>648</v>
      </c>
      <c r="K14" s="65">
        <v>962</v>
      </c>
      <c r="L14" s="65">
        <v>1055</v>
      </c>
      <c r="M14" s="65">
        <v>1191</v>
      </c>
      <c r="N14" s="65">
        <v>1150</v>
      </c>
      <c r="O14" s="65">
        <v>1257</v>
      </c>
      <c r="P14" s="65">
        <v>1530</v>
      </c>
      <c r="Q14" s="65">
        <v>1631</v>
      </c>
      <c r="R14" s="65">
        <v>1416</v>
      </c>
      <c r="S14" s="65">
        <v>1618</v>
      </c>
      <c r="T14" s="65">
        <v>1178</v>
      </c>
      <c r="U14" s="65" t="s">
        <v>14</v>
      </c>
      <c r="V14" s="65">
        <v>604</v>
      </c>
      <c r="W14" s="65">
        <v>961</v>
      </c>
      <c r="X14" s="65">
        <v>649</v>
      </c>
      <c r="Y14" s="65">
        <v>342</v>
      </c>
      <c r="Z14" s="65">
        <v>2738</v>
      </c>
      <c r="AA14" s="65">
        <v>786</v>
      </c>
      <c r="AB14" s="65">
        <v>589</v>
      </c>
      <c r="AC14" s="65">
        <v>644</v>
      </c>
      <c r="AD14" s="65">
        <v>1026</v>
      </c>
      <c r="AE14" s="65">
        <v>1352</v>
      </c>
    </row>
    <row r="15" spans="1:31" ht="12.75">
      <c r="A15" t="s">
        <v>31</v>
      </c>
      <c r="B15" t="s">
        <v>1</v>
      </c>
      <c r="C15" s="66" t="s">
        <v>95</v>
      </c>
      <c r="D15" t="s">
        <v>76</v>
      </c>
      <c r="E15" s="66" t="s">
        <v>45</v>
      </c>
      <c r="F15" t="s">
        <v>1</v>
      </c>
      <c r="G15" t="s">
        <v>100</v>
      </c>
      <c r="H15" t="s">
        <v>75</v>
      </c>
      <c r="I15" s="65">
        <v>1279</v>
      </c>
      <c r="J15" s="65">
        <v>1335</v>
      </c>
      <c r="K15" s="65">
        <v>1352</v>
      </c>
      <c r="L15" s="65">
        <v>1486</v>
      </c>
      <c r="M15" s="65">
        <v>1324</v>
      </c>
      <c r="N15" s="65">
        <v>1309</v>
      </c>
      <c r="O15" s="65">
        <v>1165</v>
      </c>
      <c r="P15" s="65">
        <v>1315</v>
      </c>
      <c r="Q15" s="65">
        <v>1382</v>
      </c>
      <c r="R15" s="65">
        <v>1238</v>
      </c>
      <c r="S15" s="65">
        <v>1206</v>
      </c>
      <c r="T15" s="65">
        <v>1304</v>
      </c>
      <c r="U15" s="65">
        <v>1168</v>
      </c>
      <c r="V15" s="65">
        <v>1111</v>
      </c>
      <c r="W15" s="65">
        <v>1121</v>
      </c>
      <c r="X15" s="65">
        <v>1075</v>
      </c>
      <c r="Y15" s="65">
        <v>985</v>
      </c>
      <c r="Z15" s="65">
        <v>574</v>
      </c>
      <c r="AA15" s="65">
        <v>630</v>
      </c>
      <c r="AB15" s="65">
        <v>694</v>
      </c>
      <c r="AC15" s="65">
        <v>535</v>
      </c>
      <c r="AD15" s="65">
        <v>487</v>
      </c>
      <c r="AE15" s="65">
        <v>328</v>
      </c>
    </row>
    <row r="16" spans="1:31" ht="12.75">
      <c r="A16" t="s">
        <v>30</v>
      </c>
      <c r="B16" t="s">
        <v>1</v>
      </c>
      <c r="C16" s="66" t="s">
        <v>95</v>
      </c>
      <c r="D16" t="s">
        <v>76</v>
      </c>
      <c r="E16" s="66" t="s">
        <v>46</v>
      </c>
      <c r="F16" t="s">
        <v>1</v>
      </c>
      <c r="G16" t="s">
        <v>100</v>
      </c>
      <c r="H16" t="s">
        <v>111</v>
      </c>
      <c r="I16" s="65">
        <v>383</v>
      </c>
      <c r="J16" s="65">
        <v>437</v>
      </c>
      <c r="K16" s="65">
        <v>375</v>
      </c>
      <c r="L16" s="65">
        <v>363</v>
      </c>
      <c r="M16" s="65">
        <v>313</v>
      </c>
      <c r="N16" s="65">
        <v>418</v>
      </c>
      <c r="O16" s="65">
        <v>392</v>
      </c>
      <c r="P16" s="65">
        <v>458</v>
      </c>
      <c r="Q16" s="65">
        <v>307</v>
      </c>
      <c r="R16" s="65">
        <v>299</v>
      </c>
      <c r="S16" s="65">
        <v>304</v>
      </c>
      <c r="T16" s="65">
        <v>317</v>
      </c>
      <c r="U16" s="65">
        <v>327</v>
      </c>
      <c r="V16" s="65">
        <v>326</v>
      </c>
      <c r="W16" s="65">
        <v>507</v>
      </c>
      <c r="X16" s="65">
        <v>438</v>
      </c>
      <c r="Y16" s="65">
        <v>311</v>
      </c>
      <c r="Z16" s="65">
        <v>173</v>
      </c>
      <c r="AA16" s="65">
        <v>98</v>
      </c>
      <c r="AB16" s="65">
        <v>143</v>
      </c>
      <c r="AC16" s="65">
        <v>151</v>
      </c>
      <c r="AD16" s="65">
        <v>140</v>
      </c>
      <c r="AE16" s="65">
        <v>432</v>
      </c>
    </row>
    <row r="17" spans="1:31" ht="12.75">
      <c r="A17" t="s">
        <v>17</v>
      </c>
      <c r="B17" t="s">
        <v>1</v>
      </c>
      <c r="C17" s="66" t="s">
        <v>95</v>
      </c>
      <c r="D17" t="s">
        <v>78</v>
      </c>
      <c r="E17" s="66" t="s">
        <v>47</v>
      </c>
      <c r="F17" t="s">
        <v>1</v>
      </c>
      <c r="G17" t="s">
        <v>100</v>
      </c>
      <c r="H17" t="s">
        <v>77</v>
      </c>
      <c r="I17" s="65">
        <v>11289</v>
      </c>
      <c r="J17" s="65">
        <v>11712</v>
      </c>
      <c r="K17" s="65">
        <v>11041</v>
      </c>
      <c r="L17" s="65">
        <v>10958</v>
      </c>
      <c r="M17" s="65">
        <v>11440</v>
      </c>
      <c r="N17" s="65">
        <v>10389</v>
      </c>
      <c r="O17" s="65">
        <v>13029</v>
      </c>
      <c r="P17" s="65">
        <v>12895</v>
      </c>
      <c r="Q17" s="65">
        <v>12902</v>
      </c>
      <c r="R17" s="65">
        <v>3344</v>
      </c>
      <c r="S17" s="65">
        <v>489</v>
      </c>
      <c r="T17" s="65">
        <v>617</v>
      </c>
      <c r="U17" s="65">
        <v>315</v>
      </c>
      <c r="V17" s="65">
        <v>305</v>
      </c>
      <c r="W17" s="65">
        <v>474</v>
      </c>
      <c r="X17" s="65">
        <v>617</v>
      </c>
      <c r="Y17" s="65">
        <v>975</v>
      </c>
      <c r="Z17" s="65">
        <v>2067</v>
      </c>
      <c r="AA17" s="65">
        <v>2721</v>
      </c>
      <c r="AB17" s="65">
        <v>2650</v>
      </c>
      <c r="AC17" s="65">
        <v>2800</v>
      </c>
      <c r="AD17" s="65">
        <v>2999</v>
      </c>
      <c r="AE17" s="65">
        <v>850</v>
      </c>
    </row>
    <row r="18" spans="1:31" ht="12.75">
      <c r="A18" t="s">
        <v>9</v>
      </c>
      <c r="B18" t="s">
        <v>1</v>
      </c>
      <c r="C18" s="66" t="s">
        <v>95</v>
      </c>
      <c r="D18" t="s">
        <v>78</v>
      </c>
      <c r="E18" s="66" t="s">
        <v>48</v>
      </c>
      <c r="F18" t="s">
        <v>1</v>
      </c>
      <c r="G18" t="s">
        <v>100</v>
      </c>
      <c r="H18" t="s">
        <v>112</v>
      </c>
      <c r="I18" s="65">
        <v>522</v>
      </c>
      <c r="J18" s="65">
        <v>738</v>
      </c>
      <c r="K18" s="65">
        <v>753</v>
      </c>
      <c r="L18" s="65">
        <v>708</v>
      </c>
      <c r="M18" s="65">
        <v>1183</v>
      </c>
      <c r="N18" s="65">
        <v>1104</v>
      </c>
      <c r="O18" s="65">
        <v>1017</v>
      </c>
      <c r="P18" s="65">
        <v>1114</v>
      </c>
      <c r="Q18" s="65">
        <v>1022</v>
      </c>
      <c r="R18" s="65">
        <v>947</v>
      </c>
      <c r="S18" s="65">
        <v>1092</v>
      </c>
      <c r="T18" s="65">
        <v>1196</v>
      </c>
      <c r="U18" s="65">
        <v>1325</v>
      </c>
      <c r="V18" s="65">
        <v>1137</v>
      </c>
      <c r="W18" s="65">
        <v>981</v>
      </c>
      <c r="X18" s="65">
        <v>842</v>
      </c>
      <c r="Y18" s="65">
        <v>1188</v>
      </c>
      <c r="Z18" s="65">
        <v>1137</v>
      </c>
      <c r="AA18" s="65">
        <v>406</v>
      </c>
      <c r="AB18" s="65">
        <v>464</v>
      </c>
      <c r="AC18" s="65">
        <v>424</v>
      </c>
      <c r="AD18" s="65">
        <v>387</v>
      </c>
      <c r="AE18" s="65">
        <v>484</v>
      </c>
    </row>
    <row r="19" spans="1:31" ht="12.75">
      <c r="A19" t="s">
        <v>29</v>
      </c>
      <c r="B19" t="s">
        <v>56</v>
      </c>
      <c r="C19" s="66" t="s">
        <v>95</v>
      </c>
      <c r="D19" t="s">
        <v>80</v>
      </c>
      <c r="E19" s="66" t="s">
        <v>49</v>
      </c>
      <c r="F19" t="s">
        <v>56</v>
      </c>
      <c r="G19" t="s">
        <v>100</v>
      </c>
      <c r="H19" t="s">
        <v>113</v>
      </c>
      <c r="I19" s="65">
        <v>40294</v>
      </c>
      <c r="J19" s="65">
        <v>36579</v>
      </c>
      <c r="K19" s="65">
        <v>36349</v>
      </c>
      <c r="L19" s="65">
        <v>29844</v>
      </c>
      <c r="M19" s="65">
        <v>12321</v>
      </c>
      <c r="N19" s="65">
        <v>21404</v>
      </c>
      <c r="O19" s="65">
        <v>43057</v>
      </c>
      <c r="P19" s="65">
        <v>51186</v>
      </c>
      <c r="Q19" s="65">
        <v>50084</v>
      </c>
      <c r="R19" s="65">
        <v>40780</v>
      </c>
      <c r="S19" s="65">
        <v>40297</v>
      </c>
      <c r="T19" s="65">
        <v>32804</v>
      </c>
      <c r="U19" s="65">
        <v>48495</v>
      </c>
      <c r="V19" s="65">
        <v>49267</v>
      </c>
      <c r="W19" s="65">
        <v>64099</v>
      </c>
      <c r="X19" s="65">
        <v>54641</v>
      </c>
      <c r="Y19" s="65">
        <v>56346</v>
      </c>
      <c r="Z19" s="65">
        <v>69206</v>
      </c>
      <c r="AA19" s="65">
        <v>72350</v>
      </c>
      <c r="AB19" s="65">
        <v>99896</v>
      </c>
      <c r="AC19" s="65">
        <v>86392</v>
      </c>
      <c r="AD19" s="65">
        <v>74476</v>
      </c>
      <c r="AE19" s="65">
        <v>76490</v>
      </c>
    </row>
    <row r="20" spans="1:31" ht="12.75">
      <c r="A20" t="s">
        <v>10</v>
      </c>
      <c r="B20" t="s">
        <v>1</v>
      </c>
      <c r="C20" s="66" t="s">
        <v>95</v>
      </c>
      <c r="D20" t="s">
        <v>80</v>
      </c>
      <c r="E20" s="66" t="s">
        <v>50</v>
      </c>
      <c r="F20" t="s">
        <v>1</v>
      </c>
      <c r="G20" t="s">
        <v>100</v>
      </c>
      <c r="H20" t="s">
        <v>114</v>
      </c>
      <c r="I20" s="65">
        <v>59037</v>
      </c>
      <c r="J20" s="65">
        <v>64035</v>
      </c>
      <c r="K20" s="65">
        <v>66890</v>
      </c>
      <c r="L20" s="65">
        <v>66379</v>
      </c>
      <c r="M20" s="65">
        <v>65343</v>
      </c>
      <c r="N20" s="65">
        <v>64816</v>
      </c>
      <c r="O20" s="65">
        <v>64579</v>
      </c>
      <c r="P20" s="65">
        <v>64773</v>
      </c>
      <c r="Q20" s="65">
        <v>62293</v>
      </c>
      <c r="R20" s="65">
        <v>36177</v>
      </c>
      <c r="S20" s="65">
        <v>47921</v>
      </c>
      <c r="T20" s="65">
        <v>52732</v>
      </c>
      <c r="U20" s="65">
        <v>42418</v>
      </c>
      <c r="V20" s="65">
        <v>26487</v>
      </c>
      <c r="W20" s="65">
        <v>22576</v>
      </c>
      <c r="X20" s="65">
        <v>21908</v>
      </c>
      <c r="Y20" s="65">
        <v>18665</v>
      </c>
      <c r="Z20" s="65">
        <v>20587</v>
      </c>
      <c r="AA20" s="65">
        <v>20099</v>
      </c>
      <c r="AB20" s="65">
        <v>18634</v>
      </c>
      <c r="AC20" s="65">
        <v>19303</v>
      </c>
      <c r="AD20" s="65">
        <v>18590</v>
      </c>
      <c r="AE20" s="65">
        <v>618</v>
      </c>
    </row>
    <row r="21" spans="1:31" ht="12.75">
      <c r="A21" t="s">
        <v>28</v>
      </c>
      <c r="B21" t="s">
        <v>1</v>
      </c>
      <c r="C21" s="66" t="s">
        <v>95</v>
      </c>
      <c r="D21" t="s">
        <v>82</v>
      </c>
      <c r="E21" s="66" t="s">
        <v>51</v>
      </c>
      <c r="F21" t="s">
        <v>1</v>
      </c>
      <c r="G21" t="s">
        <v>100</v>
      </c>
      <c r="H21" t="s">
        <v>81</v>
      </c>
      <c r="I21" s="65">
        <v>20597</v>
      </c>
      <c r="J21" s="65">
        <v>21999</v>
      </c>
      <c r="K21" s="65">
        <v>17458</v>
      </c>
      <c r="L21" s="65">
        <v>6438</v>
      </c>
      <c r="M21" s="65">
        <v>29809</v>
      </c>
      <c r="N21" s="65">
        <v>28115</v>
      </c>
      <c r="O21" s="65">
        <v>49978</v>
      </c>
      <c r="P21" s="65">
        <v>38217</v>
      </c>
      <c r="Q21" s="65">
        <v>52887</v>
      </c>
      <c r="R21" s="65">
        <v>13817</v>
      </c>
      <c r="S21" s="65">
        <v>33178</v>
      </c>
      <c r="T21" s="65">
        <v>42271</v>
      </c>
      <c r="U21" s="65">
        <v>20180</v>
      </c>
      <c r="V21" s="65">
        <v>19723</v>
      </c>
      <c r="W21" s="65" t="s">
        <v>14</v>
      </c>
      <c r="X21" s="65">
        <v>36602</v>
      </c>
      <c r="Y21" s="65">
        <v>26246</v>
      </c>
      <c r="Z21" s="65">
        <v>27638</v>
      </c>
      <c r="AA21" s="65">
        <v>26552</v>
      </c>
      <c r="AB21" s="65">
        <v>24262</v>
      </c>
      <c r="AC21" s="65">
        <v>19364</v>
      </c>
      <c r="AD21" s="65">
        <v>3042</v>
      </c>
      <c r="AE21" s="140" t="s">
        <v>14</v>
      </c>
    </row>
    <row r="22" spans="1:31" ht="12.75">
      <c r="A22" t="s">
        <v>11</v>
      </c>
      <c r="B22" t="s">
        <v>1</v>
      </c>
      <c r="C22" s="66" t="s">
        <v>95</v>
      </c>
      <c r="D22" t="s">
        <v>82</v>
      </c>
      <c r="E22" s="66" t="s">
        <v>52</v>
      </c>
      <c r="F22" t="s">
        <v>1</v>
      </c>
      <c r="G22" t="s">
        <v>100</v>
      </c>
      <c r="H22" t="s">
        <v>115</v>
      </c>
      <c r="I22" s="65">
        <v>87182</v>
      </c>
      <c r="J22" s="65">
        <v>99475</v>
      </c>
      <c r="K22" s="65">
        <v>108449</v>
      </c>
      <c r="L22" s="65">
        <v>111702</v>
      </c>
      <c r="M22" s="65">
        <v>106041</v>
      </c>
      <c r="N22" s="65">
        <v>106534</v>
      </c>
      <c r="O22" s="65">
        <v>118403</v>
      </c>
      <c r="P22" s="65">
        <v>124060</v>
      </c>
      <c r="Q22" s="65">
        <v>107457</v>
      </c>
      <c r="R22" s="65">
        <v>63960</v>
      </c>
      <c r="S22" s="65">
        <v>82043</v>
      </c>
      <c r="T22" s="65">
        <v>92838</v>
      </c>
      <c r="U22" s="65">
        <v>74813</v>
      </c>
      <c r="V22" s="65">
        <v>47951</v>
      </c>
      <c r="W22" s="65">
        <v>42767</v>
      </c>
      <c r="X22" s="65">
        <v>42499</v>
      </c>
      <c r="Y22" s="65">
        <v>38915</v>
      </c>
      <c r="Z22" s="65">
        <v>39379</v>
      </c>
      <c r="AA22" s="65">
        <v>40163</v>
      </c>
      <c r="AB22" s="65">
        <v>36522</v>
      </c>
      <c r="AC22" s="65">
        <v>37208</v>
      </c>
      <c r="AD22" s="65">
        <v>45214</v>
      </c>
      <c r="AE22" s="65">
        <v>43196</v>
      </c>
    </row>
    <row r="23" spans="1:31" ht="12.75">
      <c r="A23" t="s">
        <v>27</v>
      </c>
      <c r="B23" t="s">
        <v>12</v>
      </c>
      <c r="C23" s="66" t="s">
        <v>96</v>
      </c>
      <c r="D23" s="66" t="s">
        <v>89</v>
      </c>
      <c r="E23" s="66" t="s">
        <v>53</v>
      </c>
      <c r="F23" t="s">
        <v>12</v>
      </c>
      <c r="G23" t="s">
        <v>102</v>
      </c>
      <c r="H23" s="66" t="s">
        <v>86</v>
      </c>
      <c r="I23" s="65">
        <v>1586193</v>
      </c>
      <c r="J23" s="65">
        <v>1769053</v>
      </c>
      <c r="K23" s="65">
        <v>1101288</v>
      </c>
      <c r="L23" s="65">
        <v>1538812</v>
      </c>
      <c r="M23" s="65">
        <v>2240468</v>
      </c>
      <c r="N23" s="65">
        <v>1865753</v>
      </c>
      <c r="O23" s="65">
        <v>1749870</v>
      </c>
      <c r="P23" s="65">
        <v>1283691</v>
      </c>
      <c r="Q23" s="65">
        <v>1538490</v>
      </c>
      <c r="R23" s="65">
        <v>2071218</v>
      </c>
      <c r="S23" s="65">
        <v>2760875</v>
      </c>
      <c r="T23" s="65">
        <v>1208880</v>
      </c>
      <c r="U23" s="65">
        <v>1477063</v>
      </c>
      <c r="V23" s="65">
        <v>2507686</v>
      </c>
      <c r="W23" s="65">
        <v>1722031</v>
      </c>
      <c r="X23" s="65">
        <v>1442083</v>
      </c>
      <c r="Y23" s="65">
        <v>1764541</v>
      </c>
      <c r="Z23" s="65">
        <v>989835</v>
      </c>
      <c r="AA23" s="65">
        <v>2066157</v>
      </c>
      <c r="AB23" s="65">
        <v>2003462</v>
      </c>
      <c r="AC23" s="65">
        <v>1760037</v>
      </c>
      <c r="AD23" s="65">
        <v>2245610</v>
      </c>
      <c r="AE23" s="65">
        <v>1398045</v>
      </c>
    </row>
    <row r="24" spans="1:31" ht="12.75">
      <c r="A24" t="s">
        <v>26</v>
      </c>
      <c r="B24" t="s">
        <v>12</v>
      </c>
      <c r="C24" s="66" t="s">
        <v>96</v>
      </c>
      <c r="D24" s="66" t="s">
        <v>89</v>
      </c>
      <c r="E24" s="66" t="s">
        <v>54</v>
      </c>
      <c r="F24" t="s">
        <v>12</v>
      </c>
      <c r="G24" t="s">
        <v>102</v>
      </c>
      <c r="H24" s="66" t="s">
        <v>116</v>
      </c>
      <c r="I24" s="65">
        <v>1068720</v>
      </c>
      <c r="J24" s="65">
        <v>723940</v>
      </c>
      <c r="K24" s="65">
        <v>1226170</v>
      </c>
      <c r="L24" s="65">
        <v>1196100</v>
      </c>
      <c r="M24" s="65">
        <v>1067630</v>
      </c>
      <c r="N24" s="65">
        <v>997960</v>
      </c>
      <c r="O24" s="65">
        <v>1201770</v>
      </c>
      <c r="P24" s="65">
        <v>860310</v>
      </c>
      <c r="Q24" s="65">
        <v>1289520</v>
      </c>
      <c r="R24" s="65">
        <v>688533</v>
      </c>
      <c r="S24" s="65">
        <v>1408134</v>
      </c>
      <c r="T24" s="65">
        <v>1597052</v>
      </c>
      <c r="U24" s="65">
        <v>1367393</v>
      </c>
      <c r="V24" s="65">
        <v>1438677</v>
      </c>
      <c r="W24" s="65">
        <v>1450689</v>
      </c>
      <c r="X24" s="65">
        <v>1545203</v>
      </c>
      <c r="Y24" s="65">
        <v>1327276</v>
      </c>
      <c r="Z24" s="65">
        <v>1380032</v>
      </c>
      <c r="AA24" s="65">
        <v>1570326</v>
      </c>
      <c r="AB24" s="65">
        <v>1507024</v>
      </c>
      <c r="AC24" s="65">
        <v>1615424</v>
      </c>
      <c r="AD24" s="65">
        <v>1444891</v>
      </c>
      <c r="AE24" s="65">
        <v>1550633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Masan Raicevic</cp:lastModifiedBy>
  <cp:lastPrinted>2021-06-22T12:12:34Z</cp:lastPrinted>
  <dcterms:created xsi:type="dcterms:W3CDTF">2004-11-22T11:56:09Z</dcterms:created>
  <dcterms:modified xsi:type="dcterms:W3CDTF">2023-06-28T13:24:38Z</dcterms:modified>
  <cp:category/>
  <cp:version/>
  <cp:contentType/>
  <cp:contentStatus/>
</cp:coreProperties>
</file>