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firstSheet="1" activeTab="1"/>
  </bookViews>
  <sheets>
    <sheet name="KATALOG OTPADA" sheetId="1" r:id="rId1"/>
    <sheet name="Table 1" sheetId="2" r:id="rId2"/>
    <sheet name="Table 2" sheetId="3" r:id="rId3"/>
    <sheet name="Table 3" sheetId="4" r:id="rId4"/>
  </sheets>
  <definedNames>
    <definedName name="_GoBack" localSheetId="3">'Table 3'!$C$15</definedName>
  </definedNames>
  <calcPr fullCalcOnLoad="1"/>
</workbook>
</file>

<file path=xl/sharedStrings.xml><?xml version="1.0" encoding="utf-8"?>
<sst xmlns="http://schemas.openxmlformats.org/spreadsheetml/2006/main" count="222" uniqueCount="137">
  <si>
    <t>01</t>
  </si>
  <si>
    <t>02</t>
  </si>
  <si>
    <t>03</t>
  </si>
  <si>
    <t>04</t>
  </si>
  <si>
    <t>05</t>
  </si>
  <si>
    <t>06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</si>
  <si>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</si>
  <si>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</si>
  <si>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</si>
  <si>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</si>
  <si>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</si>
  <si>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</si>
  <si>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</si>
  <si>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</si>
  <si>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</si>
  <si>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</si>
  <si>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</si>
  <si>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</si>
  <si>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07</t>
  </si>
  <si>
    <t>09</t>
  </si>
  <si>
    <t>Otpadi iz poljoprivrede, hortikulture, akvakulture, šumarstva, lova i ribolova, pripreme i prerade hrane</t>
  </si>
  <si>
    <t>Otpadi od prerade drveta i proizvodnje papira, kartona, pulpe, panela i namještaja</t>
  </si>
  <si>
    <t>Otpadi iz kožne, krznarske i tekstilne industrije</t>
  </si>
  <si>
    <t>Otpadi od rafinisanja nafte, prečišćavanja prirodnog gasa i pirolitičkog tretmana uglja</t>
  </si>
  <si>
    <t>Otpadi od neorganske hemijske prerade</t>
  </si>
  <si>
    <t>Otpadi od organske hemijske prerade</t>
  </si>
  <si>
    <t>Otpadi od izrade, formulacije, pribavljanja i upotrebe premaza (boje, lakovi i staklene glazure), lijepkovi, zaptivači i štamparska mastila</t>
  </si>
  <si>
    <t>Otpadi iz fotografske industrije</t>
  </si>
  <si>
    <t>Otpadi iz termičkih procesa</t>
  </si>
  <si>
    <t>Otpadi od hemijskog tretmana površine i premazivanja metala i drugih materijala; hidrometalurgiija obojenih metala</t>
  </si>
  <si>
    <t>Otpadi od oblikovanja i fizičke i mehaničke površinske obrade metala i plastike</t>
  </si>
  <si>
    <t>Otpadi od ambalaže; apsorbenti, krpe za brisanje, materijali za filtriranje i zaštitne tkanine, ako nije drugačije specificirano</t>
  </si>
  <si>
    <t>Otpadi koji nijesu drugačije specificirani u katalogu</t>
  </si>
  <si>
    <t>Grañevinski otpad i otpad od rušenja (uključujući i iskopanu zemlju sa kontaminiranih lokacija)</t>
  </si>
  <si>
    <t>Otpadi od zdravstvene zaštite ljudi i životinja i/ili s tim povezanog istraživanja (isključujući otpad iz kuhinja i restorana koji ne dolazi od neposredne zdravstvene zaštite)</t>
  </si>
  <si>
    <t>Otpadi iz objekata za obradu otpada, pogona za tretman otpadnih voda dalje od lokacije proizvodnje i pripremu vode namijenjene ljudskoj upotrebi i vode za industrijsku upotrebu</t>
  </si>
  <si>
    <t>Opštinski otpadi (kućni otpad i slični komercijalni i industrijski otpadi), uključujući odvojeno sakupljene frakcije</t>
  </si>
  <si>
    <t>Otpadi koji potiču od istraživanja, iskopavanja iz rudnika ili kamenoloma, i fizičkog i hemijskog tretmana minerala</t>
  </si>
  <si>
    <t>Otpadi od ulja i ostataka tečnih goriva (osim jestivih ulja i onih u grupama 05, 12 i 19</t>
  </si>
  <si>
    <t>Otpadi od organskih supstanci koje se koriste kao rastvarači, sredstva za hlañenje i kao pogon za letilice (osim u grupama 07 i 08)</t>
  </si>
  <si>
    <t>01.4, 02, 03.1</t>
  </si>
  <si>
    <t>08 (EXCL. 08.1, 08.41)</t>
  </si>
  <si>
    <t>12.2, 12.3, 12.5</t>
  </si>
  <si>
    <t>12.8, 13</t>
  </si>
  <si>
    <t>01.1</t>
  </si>
  <si>
    <t>01.2</t>
  </si>
  <si>
    <t>01.3</t>
  </si>
  <si>
    <t>03.2</t>
  </si>
  <si>
    <t>03.3</t>
  </si>
  <si>
    <t>06.1</t>
  </si>
  <si>
    <t>06.2</t>
  </si>
  <si>
    <t>06.3</t>
  </si>
  <si>
    <t>07.1</t>
  </si>
  <si>
    <t>07.2</t>
  </si>
  <si>
    <t>07.3</t>
  </si>
  <si>
    <t>07.4</t>
  </si>
  <si>
    <t>07.5</t>
  </si>
  <si>
    <t>07.6</t>
  </si>
  <si>
    <t>07.7</t>
  </si>
  <si>
    <t>08.1</t>
  </si>
  <si>
    <t>08.41</t>
  </si>
  <si>
    <t>09.1</t>
  </si>
  <si>
    <t>09.2</t>
  </si>
  <si>
    <t>09.3</t>
  </si>
  <si>
    <t>08 (EXCL.08.1, 08.41)</t>
  </si>
  <si>
    <t xml:space="preserve">Tabla 1. Industrial waste generated by sector </t>
  </si>
  <si>
    <t>MONTENEGRO</t>
  </si>
  <si>
    <t>TOTAL</t>
  </si>
  <si>
    <t>Total</t>
  </si>
  <si>
    <t>Non-hazardous waste</t>
  </si>
  <si>
    <t xml:space="preserve">Hazardous waste </t>
  </si>
  <si>
    <t>Manufacturing</t>
  </si>
  <si>
    <t>Mining and quarrying</t>
  </si>
  <si>
    <t xml:space="preserve">Electricity, gas and steam supply </t>
  </si>
  <si>
    <t xml:space="preserve">Table 2. Industrial waste generated by Catalog groups of waste  </t>
  </si>
  <si>
    <t>Mining and quaerrying</t>
  </si>
  <si>
    <t>Electricity, gas and steam supply</t>
  </si>
  <si>
    <t xml:space="preserve">Amaunt of waste generated </t>
  </si>
  <si>
    <t>Non-hazardous</t>
  </si>
  <si>
    <t>Hazardous</t>
  </si>
  <si>
    <t>Type of waste EWC/Stat Version 4</t>
  </si>
  <si>
    <t>Description</t>
  </si>
  <si>
    <t>Manufa-cturing</t>
  </si>
  <si>
    <t>Spent solvent</t>
  </si>
  <si>
    <t>Acid, alkaline or saline wastes</t>
  </si>
  <si>
    <t>Used oils</t>
  </si>
  <si>
    <t>Spent chamical catalysts</t>
  </si>
  <si>
    <t>Industrial effluent sludges</t>
  </si>
  <si>
    <t>Sludges and liquid wastes from waste treatment</t>
  </si>
  <si>
    <t>Health care and bioological wastes</t>
  </si>
  <si>
    <t>Metal wastes, ferrous</t>
  </si>
  <si>
    <t>Metal wastes, non-ferrous</t>
  </si>
  <si>
    <t>Metal wastes, mixed ferrous and non-ferrous</t>
  </si>
  <si>
    <t>Glass wastes</t>
  </si>
  <si>
    <t>Paper and cardboard wastes</t>
  </si>
  <si>
    <t>Rubber wastes</t>
  </si>
  <si>
    <t>Plastic wastes</t>
  </si>
  <si>
    <t>Wood wastes</t>
  </si>
  <si>
    <t>Texstile wastes</t>
  </si>
  <si>
    <t>Waste containing PCB</t>
  </si>
  <si>
    <t>Discarded equipment (excluding discarded vehicles, batteries and accumulators)</t>
  </si>
  <si>
    <t>Discarded vehicles</t>
  </si>
  <si>
    <t>Batteries and accumulators wastes</t>
  </si>
  <si>
    <t>Animal and mixed food waste</t>
  </si>
  <si>
    <t>Vegetal wastes</t>
  </si>
  <si>
    <t>Slurry and manure</t>
  </si>
  <si>
    <t>Household and similar wastes</t>
  </si>
  <si>
    <t>Mixed and undifferentiated materials</t>
  </si>
  <si>
    <t>Sorting residues</t>
  </si>
  <si>
    <t>Common sludges</t>
  </si>
  <si>
    <t>Construction and demolition wastes</t>
  </si>
  <si>
    <t>Other mineral wastes</t>
  </si>
  <si>
    <t>Combustion wastes</t>
  </si>
  <si>
    <t>Soils</t>
  </si>
  <si>
    <t>Dredging spoil</t>
  </si>
  <si>
    <t>Waste from waste treatment, solidified, stabilised or vitrified waste</t>
  </si>
  <si>
    <t>1) 1-Hazardous waste, 0-Non-hazardous waste</t>
  </si>
  <si>
    <t>Wastes resulting from exploration, mining, quarrying, physical and chemical treatment of minerals</t>
  </si>
  <si>
    <t xml:space="preserve">Wastes from shaping and physical and mechanical surface treatment of metals and plastics </t>
  </si>
  <si>
    <t xml:space="preserve">Oil wastes and wastes of liquid fuels (except edible oils, and those in chapters 05, 12 and 19) </t>
  </si>
  <si>
    <t xml:space="preserve">Waste packaging; absorbents, wiping cloths, filter materials and protective clothing not otherwise specified </t>
  </si>
  <si>
    <t>Wastes not otherwise specified in the list</t>
  </si>
  <si>
    <t>Construction and demolition wastes (including excavated soil from contaminated sites)</t>
  </si>
  <si>
    <t>Municipal wastes (household waste and similar commercial, industrial and institutional wastes) including separately collected fractions</t>
  </si>
  <si>
    <t>Wastes from agriculture, horticulture, aquaculture, forestry, hunting and fishing, food preparation and processing</t>
  </si>
  <si>
    <t>Wastes from wood processing and the production of panels and furniture, pulp, paper and cardboard</t>
  </si>
  <si>
    <t>Wastes from the leather, fur and textile industries</t>
  </si>
  <si>
    <t xml:space="preserve">Wastes from petroleum refining, natural gas purification and pyrolytic treatment of coal </t>
  </si>
  <si>
    <t xml:space="preserve">Wastes from inorganic chemical processes  </t>
  </si>
  <si>
    <t>Wastes from the manufacture, formulation, supply, and use of coatings (paints, varnishes, and vitreous enamels), adhesives, sealants and printing inks</t>
  </si>
  <si>
    <t>Wastes from thermal processes</t>
  </si>
  <si>
    <t>Waste organic solvents, refrigerants and propellants (except 07 and 08)</t>
  </si>
  <si>
    <t xml:space="preserve">Wastes from human or animal health care and/ or related research (except kitchen and restaurant wastes not arising from immediate health care)  </t>
  </si>
  <si>
    <t>Wastes from waste management facilities, off-site waste water treatment plants and the preparation of water intended for human consumption and water for industrial use</t>
  </si>
  <si>
    <t xml:space="preserve">Wastes from chemical surface treatment and coating of metals and other materials; non-ferrous 
hydrometallurgy
</t>
  </si>
  <si>
    <t xml:space="preserve">Table 3. Industrial waste generated in 51 groups by Statistical classification of waste </t>
  </si>
  <si>
    <t>Chara-cter of the waste¹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</si>
</sst>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9" fontId="46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 indent="1"/>
    </xf>
    <xf numFmtId="0" fontId="46" fillId="0" borderId="0" xfId="0" applyFont="1" applyAlignment="1">
      <alignment horizontal="left" indent="1"/>
    </xf>
    <xf numFmtId="0" fontId="44" fillId="0" borderId="0" xfId="0" applyFont="1" applyAlignment="1">
      <alignment horizontal="left" indent="1"/>
    </xf>
    <xf numFmtId="0" fontId="50" fillId="0" borderId="0" xfId="0" applyFont="1" applyBorder="1" applyAlignment="1">
      <alignment horizontal="left" indent="1"/>
    </xf>
    <xf numFmtId="0" fontId="46" fillId="0" borderId="0" xfId="0" applyFont="1" applyBorder="1" applyAlignment="1">
      <alignment horizontal="left" indent="1"/>
    </xf>
    <xf numFmtId="0" fontId="50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indent="1"/>
    </xf>
    <xf numFmtId="0" fontId="53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3" fillId="0" borderId="11" xfId="0" applyFont="1" applyFill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49" fontId="53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vertical="top" wrapText="1"/>
    </xf>
    <xf numFmtId="49" fontId="53" fillId="0" borderId="0" xfId="0" applyNumberFormat="1" applyFont="1" applyBorder="1" applyAlignment="1">
      <alignment horizontal="center" vertical="top" wrapText="1"/>
    </xf>
    <xf numFmtId="4" fontId="51" fillId="0" borderId="0" xfId="0" applyNumberFormat="1" applyFont="1" applyFill="1" applyAlignment="1">
      <alignment horizontal="center"/>
    </xf>
    <xf numFmtId="4" fontId="51" fillId="0" borderId="0" xfId="0" applyNumberFormat="1" applyFont="1" applyFill="1" applyAlignment="1">
      <alignment/>
    </xf>
    <xf numFmtId="4" fontId="51" fillId="0" borderId="0" xfId="0" applyNumberFormat="1" applyFont="1" applyAlignment="1">
      <alignment horizontal="center"/>
    </xf>
    <xf numFmtId="4" fontId="53" fillId="0" borderId="11" xfId="0" applyNumberFormat="1" applyFont="1" applyBorder="1" applyAlignment="1">
      <alignment horizontal="center"/>
    </xf>
    <xf numFmtId="4" fontId="53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/>
    </xf>
    <xf numFmtId="4" fontId="53" fillId="0" borderId="0" xfId="0" applyNumberFormat="1" applyFont="1" applyFill="1" applyBorder="1" applyAlignment="1">
      <alignment/>
    </xf>
    <xf numFmtId="4" fontId="51" fillId="0" borderId="0" xfId="0" applyNumberFormat="1" applyFont="1" applyAlignment="1">
      <alignment/>
    </xf>
    <xf numFmtId="4" fontId="53" fillId="0" borderId="11" xfId="0" applyNumberFormat="1" applyFont="1" applyFill="1" applyBorder="1" applyAlignment="1">
      <alignment/>
    </xf>
    <xf numFmtId="4" fontId="51" fillId="0" borderId="10" xfId="0" applyNumberFormat="1" applyFont="1" applyBorder="1" applyAlignment="1">
      <alignment horizontal="right"/>
    </xf>
    <xf numFmtId="4" fontId="51" fillId="0" borderId="10" xfId="0" applyNumberFormat="1" applyFont="1" applyBorder="1" applyAlignment="1">
      <alignment/>
    </xf>
    <xf numFmtId="4" fontId="53" fillId="0" borderId="10" xfId="0" applyNumberFormat="1" applyFont="1" applyFill="1" applyBorder="1" applyAlignment="1">
      <alignment/>
    </xf>
    <xf numFmtId="4" fontId="53" fillId="0" borderId="10" xfId="0" applyNumberFormat="1" applyFont="1" applyBorder="1" applyAlignment="1">
      <alignment/>
    </xf>
    <xf numFmtId="0" fontId="46" fillId="0" borderId="0" xfId="0" applyFont="1" applyAlignment="1">
      <alignment horizontal="left"/>
    </xf>
    <xf numFmtId="0" fontId="51" fillId="0" borderId="12" xfId="0" applyFont="1" applyBorder="1" applyAlignment="1">
      <alignment horizontal="left" indent="1"/>
    </xf>
    <xf numFmtId="0" fontId="51" fillId="0" borderId="13" xfId="0" applyFont="1" applyBorder="1" applyAlignment="1">
      <alignment horizontal="left" inden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3" fillId="0" borderId="14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B20" sqref="B20"/>
    </sheetView>
  </sheetViews>
  <sheetFormatPr defaultColWidth="9.140625" defaultRowHeight="15"/>
  <sheetData>
    <row r="1" spans="1:18" ht="15">
      <c r="A1" s="10" t="s">
        <v>0</v>
      </c>
      <c r="B1" s="3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10" t="s">
        <v>1</v>
      </c>
      <c r="B2" s="3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10" t="s">
        <v>2</v>
      </c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0" t="s">
        <v>3</v>
      </c>
      <c r="B4" s="3" t="s">
        <v>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10" t="s">
        <v>4</v>
      </c>
      <c r="B5" s="3" t="s">
        <v>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10" t="s">
        <v>5</v>
      </c>
      <c r="B6" s="3" t="s">
        <v>24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10" t="s">
        <v>18</v>
      </c>
      <c r="B7" s="3" t="s">
        <v>25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10" t="s">
        <v>6</v>
      </c>
      <c r="B8" s="3" t="s">
        <v>26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>
      <c r="A9" s="10" t="s">
        <v>19</v>
      </c>
      <c r="B9" s="3" t="s">
        <v>27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7</v>
      </c>
      <c r="B10" s="3" t="s">
        <v>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>
      <c r="A11" s="10" t="s">
        <v>8</v>
      </c>
      <c r="B11" s="3" t="s">
        <v>29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10" t="s">
        <v>9</v>
      </c>
      <c r="B12" s="3" t="s">
        <v>30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10" t="s">
        <v>10</v>
      </c>
      <c r="B13" s="3" t="s">
        <v>38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>
      <c r="A14" s="10" t="s">
        <v>11</v>
      </c>
      <c r="B14" s="57" t="s">
        <v>39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3"/>
      <c r="O14" s="3"/>
      <c r="P14" s="3"/>
      <c r="Q14" s="3"/>
      <c r="R14" s="3"/>
    </row>
    <row r="15" spans="1:18" ht="15">
      <c r="A15" s="10" t="s">
        <v>12</v>
      </c>
      <c r="B15" s="3" t="s">
        <v>31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10" t="s">
        <v>13</v>
      </c>
      <c r="B16" s="3" t="s">
        <v>32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10" t="s">
        <v>14</v>
      </c>
      <c r="B17" s="3" t="s">
        <v>33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10" t="s">
        <v>15</v>
      </c>
      <c r="B18" s="3" t="s">
        <v>34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10" t="s">
        <v>16</v>
      </c>
      <c r="B19" s="3" t="s">
        <v>35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10" t="s">
        <v>17</v>
      </c>
      <c r="B20" s="3" t="s">
        <v>36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sheetProtection/>
  <mergeCells count="1">
    <mergeCell ref="B14:M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9.140625" style="24" customWidth="1"/>
    <col min="2" max="2" width="13.140625" style="0" customWidth="1"/>
    <col min="3" max="3" width="12.8515625" style="0" customWidth="1"/>
    <col min="4" max="4" width="12.421875" style="0" customWidth="1"/>
    <col min="5" max="5" width="16.00390625" style="0" customWidth="1"/>
    <col min="6" max="6" width="9.8515625" style="0" bestFit="1" customWidth="1"/>
    <col min="11" max="11" width="9.140625" style="0" customWidth="1"/>
  </cols>
  <sheetData>
    <row r="1" spans="1:9" ht="15">
      <c r="A1" s="27" t="s">
        <v>65</v>
      </c>
      <c r="B1" s="15"/>
      <c r="C1" s="15"/>
      <c r="D1" s="15"/>
      <c r="E1" s="15"/>
      <c r="F1" s="15"/>
      <c r="G1" s="2"/>
      <c r="H1" s="2"/>
      <c r="I1" s="2"/>
    </row>
    <row r="2" spans="1:7" ht="31.5" customHeight="1">
      <c r="A2" s="60" t="s">
        <v>66</v>
      </c>
      <c r="B2" s="61"/>
      <c r="C2" s="26" t="s">
        <v>72</v>
      </c>
      <c r="D2" s="26" t="s">
        <v>71</v>
      </c>
      <c r="E2" s="26" t="s">
        <v>73</v>
      </c>
      <c r="F2" s="25" t="s">
        <v>68</v>
      </c>
      <c r="G2" s="5"/>
    </row>
    <row r="3" spans="1:7" ht="15">
      <c r="A3" s="17" t="s">
        <v>69</v>
      </c>
      <c r="B3" s="16"/>
      <c r="C3" s="53">
        <v>1227.44</v>
      </c>
      <c r="D3" s="54">
        <v>54446.58</v>
      </c>
      <c r="E3" s="54">
        <v>495385.19</v>
      </c>
      <c r="F3" s="54">
        <f>SUM(C3:E3)</f>
        <v>551059.21</v>
      </c>
      <c r="G3" s="5"/>
    </row>
    <row r="4" spans="1:7" ht="15">
      <c r="A4" s="17" t="s">
        <v>70</v>
      </c>
      <c r="B4" s="16"/>
      <c r="C4" s="54">
        <v>563.02</v>
      </c>
      <c r="D4" s="54">
        <v>5825.23</v>
      </c>
      <c r="E4" s="54">
        <v>188.35</v>
      </c>
      <c r="F4" s="54">
        <f>SUM(C4:E4)</f>
        <v>6576.6</v>
      </c>
      <c r="G4" s="5"/>
    </row>
    <row r="5" spans="1:7" ht="15">
      <c r="A5" s="58" t="s">
        <v>67</v>
      </c>
      <c r="B5" s="59"/>
      <c r="C5" s="55">
        <f>SUM(C3:C4)</f>
        <v>1790.46</v>
      </c>
      <c r="D5" s="55">
        <f>SUM(D3:D4)</f>
        <v>60271.81</v>
      </c>
      <c r="E5" s="55">
        <f>SUM(E3:E4)</f>
        <v>495573.54</v>
      </c>
      <c r="F5" s="56">
        <f>SUM(C5:E5)</f>
        <v>557635.8099999999</v>
      </c>
      <c r="G5" s="6"/>
    </row>
    <row r="6" spans="1:11" ht="15">
      <c r="A6" s="18"/>
      <c r="B6" s="3"/>
      <c r="C6" s="3"/>
      <c r="D6" s="4"/>
      <c r="E6" s="4"/>
      <c r="F6" s="4"/>
      <c r="G6" s="4"/>
      <c r="H6" s="4"/>
      <c r="I6" s="3"/>
      <c r="J6" s="7"/>
      <c r="K6" s="5"/>
    </row>
    <row r="7" spans="1:9" ht="15">
      <c r="A7" s="19"/>
      <c r="B7" s="1"/>
      <c r="C7" s="1"/>
      <c r="D7" s="1"/>
      <c r="E7" s="1"/>
      <c r="F7" s="1"/>
      <c r="G7" s="2"/>
      <c r="H7" s="2"/>
      <c r="I7" s="2"/>
    </row>
    <row r="8" spans="1:9" ht="15">
      <c r="A8" s="19"/>
      <c r="B8" s="1"/>
      <c r="C8" s="1"/>
      <c r="D8" s="1"/>
      <c r="E8" s="1"/>
      <c r="F8" s="1"/>
      <c r="G8" s="2"/>
      <c r="H8" s="2"/>
      <c r="I8" s="2"/>
    </row>
    <row r="9" spans="1:9" ht="15">
      <c r="A9" s="20"/>
      <c r="B9" s="11"/>
      <c r="C9" s="11"/>
      <c r="D9" s="12"/>
      <c r="E9" s="12"/>
      <c r="F9" s="2"/>
      <c r="G9" s="2"/>
      <c r="H9" s="2"/>
      <c r="I9" s="2"/>
    </row>
    <row r="10" spans="1:5" ht="15">
      <c r="A10" s="21"/>
      <c r="B10" s="13"/>
      <c r="C10" s="13"/>
      <c r="D10" s="14"/>
      <c r="E10" s="14"/>
    </row>
    <row r="11" spans="1:5" ht="15">
      <c r="A11" s="21"/>
      <c r="B11" s="13"/>
      <c r="C11" s="13"/>
      <c r="D11" s="14"/>
      <c r="E11" s="14"/>
    </row>
    <row r="12" spans="1:5" ht="15">
      <c r="A12" s="22"/>
      <c r="B12" s="8"/>
      <c r="C12" s="8"/>
      <c r="D12" s="14"/>
      <c r="E12" s="14"/>
    </row>
    <row r="13" spans="1:5" ht="15">
      <c r="A13" s="23"/>
      <c r="B13" s="14"/>
      <c r="C13" s="14"/>
      <c r="D13" s="14"/>
      <c r="E13" s="14"/>
    </row>
    <row r="14" spans="1:5" ht="15">
      <c r="A14" s="23"/>
      <c r="B14" s="14"/>
      <c r="C14" s="14"/>
      <c r="D14" s="14"/>
      <c r="E14" s="14"/>
    </row>
  </sheetData>
  <sheetProtection/>
  <mergeCells count="2">
    <mergeCell ref="A5:B5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ySplit="2" topLeftCell="A26" activePane="bottomLeft" state="frozen"/>
      <selection pane="topLeft" activeCell="A1" sqref="A1"/>
      <selection pane="bottomLeft" activeCell="I36" sqref="I36"/>
    </sheetView>
  </sheetViews>
  <sheetFormatPr defaultColWidth="9.140625" defaultRowHeight="15"/>
  <cols>
    <col min="1" max="1" width="9.28125" style="0" bestFit="1" customWidth="1"/>
    <col min="2" max="2" width="42.7109375" style="0" customWidth="1"/>
    <col min="3" max="3" width="9.140625" style="0" customWidth="1"/>
    <col min="4" max="4" width="10.7109375" style="0" bestFit="1" customWidth="1"/>
    <col min="5" max="5" width="9.28125" style="0" bestFit="1" customWidth="1"/>
    <col min="6" max="6" width="10.7109375" style="0" bestFit="1" customWidth="1"/>
  </cols>
  <sheetData>
    <row r="1" spans="1:6" ht="15">
      <c r="A1" s="27" t="s">
        <v>74</v>
      </c>
      <c r="B1" s="15"/>
      <c r="C1" s="15"/>
      <c r="D1" s="15"/>
      <c r="E1" s="15"/>
      <c r="F1" s="15"/>
    </row>
    <row r="2" spans="1:10" ht="15">
      <c r="A2" s="28" t="s">
        <v>77</v>
      </c>
      <c r="B2" s="28"/>
      <c r="C2" s="29"/>
      <c r="D2" s="30" t="s">
        <v>78</v>
      </c>
      <c r="E2" s="30" t="s">
        <v>79</v>
      </c>
      <c r="F2" s="30" t="s">
        <v>68</v>
      </c>
      <c r="G2" s="3"/>
      <c r="H2" s="3"/>
      <c r="I2" s="3"/>
      <c r="J2" s="3"/>
    </row>
    <row r="3" spans="1:10" ht="15">
      <c r="A3" s="63" t="s">
        <v>75</v>
      </c>
      <c r="B3" s="63"/>
      <c r="C3" s="31"/>
      <c r="D3" s="48">
        <v>1227.44</v>
      </c>
      <c r="E3" s="49">
        <v>563.02</v>
      </c>
      <c r="F3" s="50">
        <f>SUM(D3:E3)</f>
        <v>1790.46</v>
      </c>
      <c r="G3" s="4"/>
      <c r="H3" s="4"/>
      <c r="I3" s="3"/>
      <c r="J3" s="3"/>
    </row>
    <row r="4" spans="1:10" ht="36">
      <c r="A4" s="32" t="s">
        <v>0</v>
      </c>
      <c r="B4" s="33" t="s">
        <v>117</v>
      </c>
      <c r="C4" s="31"/>
      <c r="D4" s="45">
        <v>731.18</v>
      </c>
      <c r="E4" s="45"/>
      <c r="F4" s="45">
        <f aca="true" t="shared" si="0" ref="F4:F10">SUM(D4+E4)</f>
        <v>731.18</v>
      </c>
      <c r="G4" s="4"/>
      <c r="H4" s="4"/>
      <c r="I4" s="3"/>
      <c r="J4" s="3"/>
    </row>
    <row r="5" spans="1:10" ht="24">
      <c r="A5" s="32" t="s">
        <v>9</v>
      </c>
      <c r="B5" s="33" t="s">
        <v>118</v>
      </c>
      <c r="C5" s="31"/>
      <c r="D5" s="45"/>
      <c r="E5" s="45">
        <v>0.72</v>
      </c>
      <c r="F5" s="45">
        <f t="shared" si="0"/>
        <v>0.72</v>
      </c>
      <c r="G5" s="4"/>
      <c r="H5" s="4"/>
      <c r="I5" s="3"/>
      <c r="J5" s="3"/>
    </row>
    <row r="6" spans="1:10" ht="24">
      <c r="A6" s="32" t="s">
        <v>10</v>
      </c>
      <c r="B6" s="33" t="s">
        <v>119</v>
      </c>
      <c r="C6" s="31"/>
      <c r="D6" s="45"/>
      <c r="E6" s="45">
        <v>558.97</v>
      </c>
      <c r="F6" s="45">
        <f t="shared" si="0"/>
        <v>558.97</v>
      </c>
      <c r="G6" s="4"/>
      <c r="H6" s="4"/>
      <c r="I6" s="3"/>
      <c r="J6" s="3"/>
    </row>
    <row r="7" spans="1:10" ht="36">
      <c r="A7" s="32" t="s">
        <v>12</v>
      </c>
      <c r="B7" s="34" t="s">
        <v>120</v>
      </c>
      <c r="C7" s="15"/>
      <c r="D7" s="51"/>
      <c r="E7" s="51"/>
      <c r="F7" s="45">
        <f t="shared" si="0"/>
        <v>0</v>
      </c>
      <c r="G7" s="4"/>
      <c r="H7" s="4"/>
      <c r="I7" s="3"/>
      <c r="J7" s="3"/>
    </row>
    <row r="8" spans="1:10" ht="15">
      <c r="A8" s="32" t="s">
        <v>13</v>
      </c>
      <c r="B8" s="33" t="s">
        <v>121</v>
      </c>
      <c r="C8" s="31"/>
      <c r="D8" s="45">
        <v>26.26</v>
      </c>
      <c r="E8" s="45">
        <v>3.33</v>
      </c>
      <c r="F8" s="45">
        <f t="shared" si="0"/>
        <v>29.590000000000003</v>
      </c>
      <c r="G8" s="4"/>
      <c r="H8" s="4"/>
      <c r="I8" s="3"/>
      <c r="J8" s="3"/>
    </row>
    <row r="9" spans="1:10" ht="24">
      <c r="A9" s="32" t="s">
        <v>14</v>
      </c>
      <c r="B9" s="33" t="s">
        <v>122</v>
      </c>
      <c r="C9" s="31"/>
      <c r="D9" s="45">
        <v>400</v>
      </c>
      <c r="E9" s="45"/>
      <c r="F9" s="45">
        <f t="shared" si="0"/>
        <v>400</v>
      </c>
      <c r="G9" s="4"/>
      <c r="H9" s="4"/>
      <c r="I9" s="3"/>
      <c r="J9" s="3"/>
    </row>
    <row r="10" spans="1:10" ht="36">
      <c r="A10" s="32">
        <v>20</v>
      </c>
      <c r="B10" s="33" t="s">
        <v>123</v>
      </c>
      <c r="C10" s="31"/>
      <c r="D10" s="45">
        <v>55</v>
      </c>
      <c r="E10" s="45"/>
      <c r="F10" s="45">
        <f t="shared" si="0"/>
        <v>55</v>
      </c>
      <c r="G10" s="4"/>
      <c r="H10" s="4"/>
      <c r="I10" s="3"/>
      <c r="J10" s="3"/>
    </row>
    <row r="11" spans="1:10" ht="15">
      <c r="A11" s="62" t="s">
        <v>71</v>
      </c>
      <c r="B11" s="62"/>
      <c r="C11" s="31"/>
      <c r="D11" s="49">
        <v>54446.58</v>
      </c>
      <c r="E11" s="49">
        <v>5825.23</v>
      </c>
      <c r="F11" s="49">
        <f>SUM(D11:E11)</f>
        <v>60271.81</v>
      </c>
      <c r="G11" s="4"/>
      <c r="H11" s="4"/>
      <c r="I11" s="3"/>
      <c r="J11" s="3"/>
    </row>
    <row r="12" spans="1:10" ht="36">
      <c r="A12" s="32" t="s">
        <v>0</v>
      </c>
      <c r="B12" s="33" t="s">
        <v>117</v>
      </c>
      <c r="C12" s="31"/>
      <c r="D12" s="45">
        <v>510</v>
      </c>
      <c r="E12" s="45"/>
      <c r="F12" s="45">
        <f aca="true" t="shared" si="1" ref="F12:F21">SUM(D12+E12)</f>
        <v>510</v>
      </c>
      <c r="G12" s="4"/>
      <c r="H12" s="4"/>
      <c r="I12" s="3"/>
      <c r="J12" s="3"/>
    </row>
    <row r="13" spans="1:10" ht="36">
      <c r="A13" s="32" t="s">
        <v>1</v>
      </c>
      <c r="B13" s="33" t="s">
        <v>124</v>
      </c>
      <c r="C13" s="31"/>
      <c r="D13" s="45">
        <v>14817.33</v>
      </c>
      <c r="E13" s="45"/>
      <c r="F13" s="45">
        <f t="shared" si="1"/>
        <v>14817.33</v>
      </c>
      <c r="G13" s="4"/>
      <c r="H13" s="4"/>
      <c r="I13" s="3"/>
      <c r="J13" s="3"/>
    </row>
    <row r="14" spans="1:10" ht="24">
      <c r="A14" s="32" t="s">
        <v>2</v>
      </c>
      <c r="B14" s="33" t="s">
        <v>125</v>
      </c>
      <c r="C14" s="31"/>
      <c r="D14" s="45">
        <v>12088.71</v>
      </c>
      <c r="E14" s="45">
        <v>8.25</v>
      </c>
      <c r="F14" s="45">
        <f t="shared" si="1"/>
        <v>12096.96</v>
      </c>
      <c r="G14" s="4"/>
      <c r="H14" s="4"/>
      <c r="I14" s="3"/>
      <c r="J14" s="3"/>
    </row>
    <row r="15" spans="1:10" ht="15">
      <c r="A15" s="32" t="s">
        <v>3</v>
      </c>
      <c r="B15" s="31" t="s">
        <v>126</v>
      </c>
      <c r="C15" s="31"/>
      <c r="D15" s="45">
        <v>7.45</v>
      </c>
      <c r="E15" s="45"/>
      <c r="F15" s="45">
        <f t="shared" si="1"/>
        <v>7.45</v>
      </c>
      <c r="G15" s="4"/>
      <c r="H15" s="4"/>
      <c r="I15" s="3"/>
      <c r="J15" s="3"/>
    </row>
    <row r="16" spans="1:10" ht="24">
      <c r="A16" s="32" t="s">
        <v>4</v>
      </c>
      <c r="B16" s="33" t="s">
        <v>127</v>
      </c>
      <c r="C16" s="31"/>
      <c r="D16" s="45"/>
      <c r="E16" s="45">
        <v>335</v>
      </c>
      <c r="F16" s="45">
        <f t="shared" si="1"/>
        <v>335</v>
      </c>
      <c r="G16" s="4"/>
      <c r="H16" s="4"/>
      <c r="I16" s="3"/>
      <c r="J16" s="3"/>
    </row>
    <row r="17" spans="1:10" ht="15">
      <c r="A17" s="32" t="s">
        <v>5</v>
      </c>
      <c r="B17" s="31" t="s">
        <v>128</v>
      </c>
      <c r="C17" s="31"/>
      <c r="D17" s="45"/>
      <c r="E17" s="45">
        <v>0.25</v>
      </c>
      <c r="F17" s="45">
        <f t="shared" si="1"/>
        <v>0.25</v>
      </c>
      <c r="G17" s="4"/>
      <c r="H17" s="4"/>
      <c r="I17" s="3"/>
      <c r="J17" s="3"/>
    </row>
    <row r="18" spans="1:10" ht="36">
      <c r="A18" s="32" t="s">
        <v>6</v>
      </c>
      <c r="B18" s="33" t="s">
        <v>129</v>
      </c>
      <c r="C18" s="31"/>
      <c r="D18" s="45">
        <v>0.02</v>
      </c>
      <c r="E18" s="45">
        <v>0.12</v>
      </c>
      <c r="F18" s="45">
        <f t="shared" si="1"/>
        <v>0.13999999999999999</v>
      </c>
      <c r="G18" s="4"/>
      <c r="H18" s="4"/>
      <c r="I18" s="3"/>
      <c r="J18" s="3"/>
    </row>
    <row r="19" spans="1:10" ht="15">
      <c r="A19" s="32" t="s">
        <v>7</v>
      </c>
      <c r="B19" s="33" t="s">
        <v>130</v>
      </c>
      <c r="C19" s="31"/>
      <c r="D19" s="45">
        <v>16783.79</v>
      </c>
      <c r="E19" s="45">
        <v>2049.19</v>
      </c>
      <c r="F19" s="45">
        <f t="shared" si="1"/>
        <v>18832.98</v>
      </c>
      <c r="G19" s="4"/>
      <c r="H19" s="4"/>
      <c r="I19" s="3"/>
      <c r="J19" s="3"/>
    </row>
    <row r="20" spans="1:10" ht="48">
      <c r="A20" s="32" t="s">
        <v>8</v>
      </c>
      <c r="B20" s="33" t="s">
        <v>134</v>
      </c>
      <c r="C20" s="31"/>
      <c r="D20" s="45"/>
      <c r="E20" s="45">
        <v>103.65</v>
      </c>
      <c r="F20" s="45">
        <f t="shared" si="1"/>
        <v>103.65</v>
      </c>
      <c r="G20" s="4"/>
      <c r="H20" s="4"/>
      <c r="I20" s="3"/>
      <c r="J20" s="3"/>
    </row>
    <row r="21" spans="1:10" ht="24">
      <c r="A21" s="32" t="s">
        <v>9</v>
      </c>
      <c r="B21" s="33" t="s">
        <v>118</v>
      </c>
      <c r="C21" s="31"/>
      <c r="D21" s="45">
        <v>2649.88</v>
      </c>
      <c r="E21" s="45">
        <v>3.35</v>
      </c>
      <c r="F21" s="45">
        <f t="shared" si="1"/>
        <v>2653.23</v>
      </c>
      <c r="G21" s="4"/>
      <c r="H21" s="4"/>
      <c r="I21" s="3"/>
      <c r="J21" s="3"/>
    </row>
    <row r="22" spans="1:10" ht="24">
      <c r="A22" s="32" t="s">
        <v>10</v>
      </c>
      <c r="B22" s="33" t="s">
        <v>119</v>
      </c>
      <c r="C22" s="31"/>
      <c r="D22" s="45"/>
      <c r="E22" s="45">
        <v>3260.67</v>
      </c>
      <c r="F22" s="45">
        <f>SUM(D22:E22)</f>
        <v>3260.67</v>
      </c>
      <c r="G22" s="4"/>
      <c r="H22" s="4"/>
      <c r="I22" s="3"/>
      <c r="J22" s="3"/>
    </row>
    <row r="23" spans="1:10" ht="24">
      <c r="A23" s="32" t="s">
        <v>11</v>
      </c>
      <c r="B23" s="33" t="s">
        <v>131</v>
      </c>
      <c r="C23" s="31"/>
      <c r="D23" s="45"/>
      <c r="E23" s="45">
        <v>0.4</v>
      </c>
      <c r="F23" s="45">
        <f aca="true" t="shared" si="2" ref="F23:F29">SUM(D23+E23)</f>
        <v>0.4</v>
      </c>
      <c r="G23" s="4"/>
      <c r="H23" s="4"/>
      <c r="I23" s="3"/>
      <c r="J23" s="3"/>
    </row>
    <row r="24" spans="1:10" ht="36">
      <c r="A24" s="32" t="s">
        <v>12</v>
      </c>
      <c r="B24" s="34" t="s">
        <v>120</v>
      </c>
      <c r="C24" s="15"/>
      <c r="D24" s="51"/>
      <c r="E24" s="51"/>
      <c r="F24" s="45">
        <f t="shared" si="2"/>
        <v>0</v>
      </c>
      <c r="G24" s="4"/>
      <c r="H24" s="4"/>
      <c r="I24" s="3"/>
      <c r="J24" s="3"/>
    </row>
    <row r="25" spans="1:10" ht="15">
      <c r="A25" s="32" t="s">
        <v>13</v>
      </c>
      <c r="B25" s="31" t="s">
        <v>121</v>
      </c>
      <c r="C25" s="31"/>
      <c r="D25" s="45">
        <v>3618.01</v>
      </c>
      <c r="E25" s="45">
        <v>28.55</v>
      </c>
      <c r="F25" s="45">
        <f t="shared" si="2"/>
        <v>3646.5600000000004</v>
      </c>
      <c r="G25" s="4"/>
      <c r="H25" s="4"/>
      <c r="I25" s="3"/>
      <c r="J25" s="3"/>
    </row>
    <row r="26" spans="1:10" ht="24">
      <c r="A26" s="32" t="s">
        <v>14</v>
      </c>
      <c r="B26" s="33" t="s">
        <v>122</v>
      </c>
      <c r="C26" s="31"/>
      <c r="D26" s="45">
        <v>541.45</v>
      </c>
      <c r="E26" s="45"/>
      <c r="F26" s="45">
        <f t="shared" si="2"/>
        <v>541.45</v>
      </c>
      <c r="G26" s="4"/>
      <c r="H26" s="4"/>
      <c r="I26" s="3"/>
      <c r="J26" s="3"/>
    </row>
    <row r="27" spans="1:10" ht="36">
      <c r="A27" s="32" t="s">
        <v>15</v>
      </c>
      <c r="B27" s="33" t="s">
        <v>132</v>
      </c>
      <c r="C27" s="31"/>
      <c r="D27" s="45">
        <v>8.97</v>
      </c>
      <c r="E27" s="45"/>
      <c r="F27" s="45">
        <f t="shared" si="2"/>
        <v>8.97</v>
      </c>
      <c r="G27" s="4"/>
      <c r="H27" s="4"/>
      <c r="I27" s="3"/>
      <c r="J27" s="3"/>
    </row>
    <row r="28" spans="1:10" ht="48">
      <c r="A28" s="32" t="s">
        <v>16</v>
      </c>
      <c r="B28" s="33" t="s">
        <v>133</v>
      </c>
      <c r="C28" s="31"/>
      <c r="D28" s="45">
        <v>1522.4</v>
      </c>
      <c r="E28" s="45">
        <v>35.55</v>
      </c>
      <c r="F28" s="45">
        <f t="shared" si="2"/>
        <v>1557.95</v>
      </c>
      <c r="G28" s="4"/>
      <c r="H28" s="4"/>
      <c r="I28" s="3"/>
      <c r="J28" s="3"/>
    </row>
    <row r="29" spans="1:10" ht="36">
      <c r="A29" s="32">
        <v>20</v>
      </c>
      <c r="B29" s="33" t="s">
        <v>123</v>
      </c>
      <c r="C29" s="31"/>
      <c r="D29" s="45">
        <v>716.01</v>
      </c>
      <c r="E29" s="45"/>
      <c r="F29" s="45">
        <f t="shared" si="2"/>
        <v>716.01</v>
      </c>
      <c r="G29" s="4"/>
      <c r="H29" s="4"/>
      <c r="I29" s="3"/>
      <c r="J29" s="3"/>
    </row>
    <row r="30" spans="1:10" ht="15">
      <c r="A30" s="62" t="s">
        <v>76</v>
      </c>
      <c r="B30" s="62"/>
      <c r="C30" s="31"/>
      <c r="D30" s="49">
        <v>495385.19</v>
      </c>
      <c r="E30" s="49">
        <v>188.35</v>
      </c>
      <c r="F30" s="49">
        <f>SUM(D30:E30)</f>
        <v>495573.54</v>
      </c>
      <c r="G30" s="4"/>
      <c r="H30" s="4"/>
      <c r="I30" s="3"/>
      <c r="J30" s="3"/>
    </row>
    <row r="31" spans="1:10" ht="36">
      <c r="A31" s="32" t="s">
        <v>1</v>
      </c>
      <c r="B31" s="33" t="s">
        <v>124</v>
      </c>
      <c r="C31" s="31"/>
      <c r="D31" s="45">
        <v>18846.1</v>
      </c>
      <c r="E31" s="45"/>
      <c r="F31" s="45">
        <f aca="true" t="shared" si="3" ref="F31:F40">SUM(D31+E31)</f>
        <v>18846.1</v>
      </c>
      <c r="G31" s="4"/>
      <c r="H31" s="4"/>
      <c r="I31" s="3"/>
      <c r="J31" s="3"/>
    </row>
    <row r="32" spans="1:10" ht="24">
      <c r="A32" s="32" t="s">
        <v>2</v>
      </c>
      <c r="B32" s="33" t="s">
        <v>125</v>
      </c>
      <c r="C32" s="31"/>
      <c r="D32" s="45">
        <v>40</v>
      </c>
      <c r="E32" s="45"/>
      <c r="F32" s="45">
        <f t="shared" si="3"/>
        <v>40</v>
      </c>
      <c r="G32" s="4"/>
      <c r="H32" s="4"/>
      <c r="I32" s="3"/>
      <c r="J32" s="3"/>
    </row>
    <row r="33" spans="1:10" ht="15">
      <c r="A33" s="32" t="s">
        <v>5</v>
      </c>
      <c r="B33" s="33" t="s">
        <v>128</v>
      </c>
      <c r="C33" s="31"/>
      <c r="D33" s="45">
        <v>5</v>
      </c>
      <c r="E33" s="45"/>
      <c r="F33" s="45">
        <f t="shared" si="3"/>
        <v>5</v>
      </c>
      <c r="G33" s="4"/>
      <c r="H33" s="4"/>
      <c r="I33" s="3"/>
      <c r="J33" s="3"/>
    </row>
    <row r="34" spans="1:10" ht="15">
      <c r="A34" s="32" t="s">
        <v>7</v>
      </c>
      <c r="B34" s="33" t="s">
        <v>130</v>
      </c>
      <c r="C34" s="31"/>
      <c r="D34" s="45">
        <v>475440</v>
      </c>
      <c r="E34" s="45"/>
      <c r="F34" s="45">
        <f t="shared" si="3"/>
        <v>475440</v>
      </c>
      <c r="G34" s="4"/>
      <c r="H34" s="4"/>
      <c r="I34" s="3"/>
      <c r="J34" s="3"/>
    </row>
    <row r="35" spans="1:10" ht="24">
      <c r="A35" s="32" t="s">
        <v>9</v>
      </c>
      <c r="B35" s="33" t="s">
        <v>118</v>
      </c>
      <c r="C35" s="31"/>
      <c r="D35" s="45"/>
      <c r="E35" s="45">
        <v>0.4</v>
      </c>
      <c r="F35" s="45">
        <f t="shared" si="3"/>
        <v>0.4</v>
      </c>
      <c r="G35" s="4"/>
      <c r="H35" s="4"/>
      <c r="I35" s="3"/>
      <c r="J35" s="3"/>
    </row>
    <row r="36" spans="1:10" ht="24">
      <c r="A36" s="32" t="s">
        <v>10</v>
      </c>
      <c r="B36" s="33" t="s">
        <v>119</v>
      </c>
      <c r="C36" s="31"/>
      <c r="D36" s="45"/>
      <c r="E36" s="45">
        <v>187.07</v>
      </c>
      <c r="F36" s="45">
        <f t="shared" si="3"/>
        <v>187.07</v>
      </c>
      <c r="G36" s="4"/>
      <c r="H36" s="4"/>
      <c r="I36" s="3"/>
      <c r="J36" s="3"/>
    </row>
    <row r="37" spans="1:10" ht="36">
      <c r="A37" s="32" t="s">
        <v>12</v>
      </c>
      <c r="B37" s="33" t="s">
        <v>120</v>
      </c>
      <c r="C37" s="31"/>
      <c r="D37" s="45">
        <v>86.25</v>
      </c>
      <c r="E37" s="45">
        <v>0.41</v>
      </c>
      <c r="F37" s="45">
        <f t="shared" si="3"/>
        <v>86.66</v>
      </c>
      <c r="G37" s="4"/>
      <c r="H37" s="4"/>
      <c r="I37" s="3"/>
      <c r="J37" s="3"/>
    </row>
    <row r="38" spans="1:10" ht="15">
      <c r="A38" s="32" t="s">
        <v>13</v>
      </c>
      <c r="B38" s="31" t="s">
        <v>121</v>
      </c>
      <c r="C38" s="31"/>
      <c r="D38" s="45">
        <v>4.9</v>
      </c>
      <c r="E38" s="45">
        <v>0.47</v>
      </c>
      <c r="F38" s="45">
        <f t="shared" si="3"/>
        <v>5.37</v>
      </c>
      <c r="G38" s="4"/>
      <c r="H38" s="4"/>
      <c r="I38" s="3"/>
      <c r="J38" s="3"/>
    </row>
    <row r="39" spans="1:10" ht="24">
      <c r="A39" s="32" t="s">
        <v>14</v>
      </c>
      <c r="B39" s="33" t="s">
        <v>122</v>
      </c>
      <c r="C39" s="31"/>
      <c r="D39" s="45">
        <v>771</v>
      </c>
      <c r="E39" s="45"/>
      <c r="F39" s="45">
        <f t="shared" si="3"/>
        <v>771</v>
      </c>
      <c r="G39" s="4"/>
      <c r="H39" s="4"/>
      <c r="I39" s="3"/>
      <c r="J39" s="3"/>
    </row>
    <row r="40" spans="1:10" ht="36">
      <c r="A40" s="32">
        <v>20</v>
      </c>
      <c r="B40" s="33" t="s">
        <v>123</v>
      </c>
      <c r="C40" s="31"/>
      <c r="D40" s="45">
        <v>191.94</v>
      </c>
      <c r="E40" s="45"/>
      <c r="F40" s="45">
        <f t="shared" si="3"/>
        <v>191.94</v>
      </c>
      <c r="G40" s="4"/>
      <c r="H40" s="4"/>
      <c r="I40" s="3"/>
      <c r="J40" s="3"/>
    </row>
    <row r="41" spans="1:10" ht="15">
      <c r="A41" s="35" t="s">
        <v>66</v>
      </c>
      <c r="B41" s="35"/>
      <c r="C41" s="35"/>
      <c r="D41" s="52">
        <v>551059.21</v>
      </c>
      <c r="E41" s="52">
        <v>6576.6</v>
      </c>
      <c r="F41" s="52">
        <v>557635.81</v>
      </c>
      <c r="G41" s="4"/>
      <c r="H41" s="4"/>
      <c r="I41" s="3"/>
      <c r="J41" s="3"/>
    </row>
    <row r="42" spans="1:10" ht="15">
      <c r="A42" s="4"/>
      <c r="B42" s="4"/>
      <c r="C42" s="4"/>
      <c r="D42" s="4"/>
      <c r="E42" s="4"/>
      <c r="F42" s="4"/>
      <c r="G42" s="4"/>
      <c r="H42" s="4"/>
      <c r="I42" s="3"/>
      <c r="J42" s="3"/>
    </row>
  </sheetData>
  <sheetProtection/>
  <mergeCells count="3">
    <mergeCell ref="A11:B11"/>
    <mergeCell ref="A3:B3"/>
    <mergeCell ref="A30:B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0">
      <selection activeCell="J11" sqref="J11"/>
    </sheetView>
  </sheetViews>
  <sheetFormatPr defaultColWidth="9.140625" defaultRowHeight="15"/>
  <cols>
    <col min="1" max="2" width="9.28125" style="0" bestFit="1" customWidth="1"/>
    <col min="3" max="3" width="36.140625" style="0" customWidth="1"/>
    <col min="4" max="4" width="5.57421875" style="0" customWidth="1"/>
    <col min="5" max="5" width="9.28125" style="0" bestFit="1" customWidth="1"/>
    <col min="6" max="6" width="9.57421875" style="0" bestFit="1" customWidth="1"/>
    <col min="7" max="7" width="10.7109375" style="0" bestFit="1" customWidth="1"/>
  </cols>
  <sheetData>
    <row r="1" spans="1:7" ht="15">
      <c r="A1" s="27" t="s">
        <v>135</v>
      </c>
      <c r="B1" s="15"/>
      <c r="C1" s="15"/>
      <c r="D1" s="15"/>
      <c r="E1" s="15"/>
      <c r="F1" s="15"/>
      <c r="G1" s="15"/>
    </row>
    <row r="2" spans="1:9" ht="63" customHeight="1">
      <c r="A2" s="36" t="s">
        <v>80</v>
      </c>
      <c r="B2" s="37"/>
      <c r="C2" s="38" t="s">
        <v>81</v>
      </c>
      <c r="D2" s="39" t="s">
        <v>136</v>
      </c>
      <c r="E2" s="39" t="s">
        <v>72</v>
      </c>
      <c r="F2" s="39" t="s">
        <v>82</v>
      </c>
      <c r="G2" s="39" t="s">
        <v>76</v>
      </c>
      <c r="H2" s="5"/>
      <c r="I2" s="5"/>
    </row>
    <row r="3" spans="1:9" ht="15">
      <c r="A3" s="40">
        <v>1</v>
      </c>
      <c r="B3" s="41" t="s">
        <v>44</v>
      </c>
      <c r="C3" s="42" t="s">
        <v>83</v>
      </c>
      <c r="D3" s="40">
        <v>1</v>
      </c>
      <c r="E3" s="44"/>
      <c r="F3" s="44">
        <v>0.4</v>
      </c>
      <c r="G3" s="44"/>
      <c r="H3" s="9"/>
      <c r="I3" s="5"/>
    </row>
    <row r="4" spans="1:9" ht="15">
      <c r="A4" s="40">
        <v>2</v>
      </c>
      <c r="B4" s="43" t="s">
        <v>45</v>
      </c>
      <c r="C4" s="42" t="s">
        <v>84</v>
      </c>
      <c r="D4" s="40">
        <v>0</v>
      </c>
      <c r="E4" s="44"/>
      <c r="F4" s="44">
        <v>102.3</v>
      </c>
      <c r="G4" s="44"/>
      <c r="H4" s="9"/>
      <c r="I4" s="5"/>
    </row>
    <row r="5" spans="1:9" ht="15">
      <c r="A5" s="40">
        <v>3</v>
      </c>
      <c r="B5" s="43" t="s">
        <v>45</v>
      </c>
      <c r="C5" s="42" t="s">
        <v>84</v>
      </c>
      <c r="D5" s="40">
        <v>1</v>
      </c>
      <c r="E5" s="44"/>
      <c r="F5" s="44">
        <v>1227</v>
      </c>
      <c r="G5" s="44"/>
      <c r="H5" s="9"/>
      <c r="I5" s="5"/>
    </row>
    <row r="6" spans="1:9" ht="15">
      <c r="A6" s="40">
        <v>4</v>
      </c>
      <c r="B6" s="43" t="s">
        <v>46</v>
      </c>
      <c r="C6" s="42" t="s">
        <v>85</v>
      </c>
      <c r="D6" s="40">
        <v>1</v>
      </c>
      <c r="E6" s="44">
        <v>25.12</v>
      </c>
      <c r="F6" s="44">
        <v>562.98</v>
      </c>
      <c r="G6" s="44">
        <v>181.47</v>
      </c>
      <c r="H6" s="9"/>
      <c r="I6" s="5"/>
    </row>
    <row r="7" spans="1:9" ht="24">
      <c r="A7" s="40">
        <v>5</v>
      </c>
      <c r="B7" s="43" t="s">
        <v>40</v>
      </c>
      <c r="C7" s="42" t="s">
        <v>86</v>
      </c>
      <c r="D7" s="40">
        <v>0</v>
      </c>
      <c r="E7" s="44">
        <v>0.53</v>
      </c>
      <c r="F7" s="44">
        <v>11809.49</v>
      </c>
      <c r="G7" s="44">
        <v>989.31</v>
      </c>
      <c r="H7" s="9"/>
      <c r="I7" s="5"/>
    </row>
    <row r="8" spans="1:9" ht="24">
      <c r="A8" s="40">
        <v>6</v>
      </c>
      <c r="B8" s="43" t="s">
        <v>40</v>
      </c>
      <c r="C8" s="42" t="s">
        <v>86</v>
      </c>
      <c r="D8" s="40">
        <v>1</v>
      </c>
      <c r="E8" s="44">
        <v>534.56</v>
      </c>
      <c r="F8" s="44">
        <v>3040.95</v>
      </c>
      <c r="G8" s="44">
        <v>6.4</v>
      </c>
      <c r="H8" s="9"/>
      <c r="I8" s="5"/>
    </row>
    <row r="9" spans="1:9" ht="15">
      <c r="A9" s="40">
        <v>7</v>
      </c>
      <c r="B9" s="43" t="s">
        <v>47</v>
      </c>
      <c r="C9" s="42" t="s">
        <v>87</v>
      </c>
      <c r="D9" s="40">
        <v>0</v>
      </c>
      <c r="E9" s="44">
        <v>9</v>
      </c>
      <c r="F9" s="44">
        <v>538.73</v>
      </c>
      <c r="G9" s="44">
        <v>5</v>
      </c>
      <c r="H9" s="9"/>
      <c r="I9" s="5"/>
    </row>
    <row r="10" spans="1:9" ht="15">
      <c r="A10" s="40">
        <v>8</v>
      </c>
      <c r="B10" s="43" t="s">
        <v>47</v>
      </c>
      <c r="C10" s="42" t="s">
        <v>87</v>
      </c>
      <c r="D10" s="40">
        <v>1</v>
      </c>
      <c r="E10" s="44"/>
      <c r="F10" s="44">
        <v>0.15</v>
      </c>
      <c r="G10" s="44"/>
      <c r="H10" s="9"/>
      <c r="I10" s="5"/>
    </row>
    <row r="11" spans="1:9" ht="24">
      <c r="A11" s="40">
        <v>9</v>
      </c>
      <c r="B11" s="43" t="s">
        <v>48</v>
      </c>
      <c r="C11" s="42" t="s">
        <v>88</v>
      </c>
      <c r="D11" s="40">
        <v>0</v>
      </c>
      <c r="E11" s="44"/>
      <c r="F11" s="44"/>
      <c r="G11" s="44"/>
      <c r="H11" s="9"/>
      <c r="I11" s="5"/>
    </row>
    <row r="12" spans="1:9" ht="24">
      <c r="A12" s="40">
        <v>10</v>
      </c>
      <c r="B12" s="43" t="s">
        <v>48</v>
      </c>
      <c r="C12" s="42" t="s">
        <v>88</v>
      </c>
      <c r="D12" s="40">
        <v>1</v>
      </c>
      <c r="E12" s="44"/>
      <c r="F12" s="44">
        <v>0.15</v>
      </c>
      <c r="G12" s="44"/>
      <c r="H12" s="9"/>
      <c r="I12" s="5"/>
    </row>
    <row r="13" spans="1:9" ht="15">
      <c r="A13" s="40">
        <v>11</v>
      </c>
      <c r="B13" s="43" t="s">
        <v>4</v>
      </c>
      <c r="C13" s="42" t="s">
        <v>89</v>
      </c>
      <c r="D13" s="40">
        <v>0</v>
      </c>
      <c r="E13" s="44"/>
      <c r="F13" s="44"/>
      <c r="G13" s="44"/>
      <c r="H13" s="9"/>
      <c r="I13" s="5"/>
    </row>
    <row r="14" spans="1:9" ht="15">
      <c r="A14" s="40">
        <v>12</v>
      </c>
      <c r="B14" s="43" t="s">
        <v>4</v>
      </c>
      <c r="C14" s="42" t="s">
        <v>89</v>
      </c>
      <c r="D14" s="40">
        <v>1</v>
      </c>
      <c r="E14" s="44"/>
      <c r="F14" s="44"/>
      <c r="G14" s="44"/>
      <c r="H14" s="9"/>
      <c r="I14" s="5"/>
    </row>
    <row r="15" spans="1:9" ht="15">
      <c r="A15" s="40">
        <v>13</v>
      </c>
      <c r="B15" s="43" t="s">
        <v>49</v>
      </c>
      <c r="C15" s="42" t="s">
        <v>90</v>
      </c>
      <c r="D15" s="40">
        <v>0</v>
      </c>
      <c r="E15" s="44">
        <v>400</v>
      </c>
      <c r="F15" s="44">
        <v>2227.54</v>
      </c>
      <c r="G15" s="44">
        <v>765</v>
      </c>
      <c r="H15" s="9"/>
      <c r="I15" s="5"/>
    </row>
    <row r="16" spans="1:9" ht="15">
      <c r="A16" s="40">
        <v>14</v>
      </c>
      <c r="B16" s="43" t="s">
        <v>50</v>
      </c>
      <c r="C16" s="42" t="s">
        <v>91</v>
      </c>
      <c r="D16" s="40">
        <v>0</v>
      </c>
      <c r="E16" s="44"/>
      <c r="F16" s="44">
        <v>57.74</v>
      </c>
      <c r="G16" s="44">
        <v>3</v>
      </c>
      <c r="H16" s="9"/>
      <c r="I16" s="5"/>
    </row>
    <row r="17" spans="1:9" ht="24">
      <c r="A17" s="40">
        <v>15</v>
      </c>
      <c r="B17" s="43" t="s">
        <v>51</v>
      </c>
      <c r="C17" s="42" t="s">
        <v>92</v>
      </c>
      <c r="D17" s="40">
        <v>0</v>
      </c>
      <c r="E17" s="44"/>
      <c r="F17" s="44">
        <v>100.74</v>
      </c>
      <c r="G17" s="44">
        <v>3.1</v>
      </c>
      <c r="H17" s="9"/>
      <c r="I17" s="5"/>
    </row>
    <row r="18" spans="1:9" ht="15">
      <c r="A18" s="40">
        <v>16</v>
      </c>
      <c r="B18" s="43" t="s">
        <v>52</v>
      </c>
      <c r="C18" s="42" t="s">
        <v>93</v>
      </c>
      <c r="D18" s="40">
        <v>0</v>
      </c>
      <c r="E18" s="44"/>
      <c r="F18" s="44">
        <v>541.35</v>
      </c>
      <c r="G18" s="44">
        <v>10.8</v>
      </c>
      <c r="H18" s="9"/>
      <c r="I18" s="5"/>
    </row>
    <row r="19" spans="1:9" ht="15">
      <c r="A19" s="40">
        <v>17</v>
      </c>
      <c r="B19" s="43" t="s">
        <v>52</v>
      </c>
      <c r="C19" s="42" t="s">
        <v>93</v>
      </c>
      <c r="D19" s="40">
        <v>1</v>
      </c>
      <c r="E19" s="44"/>
      <c r="F19" s="44"/>
      <c r="G19" s="44"/>
      <c r="H19" s="9"/>
      <c r="I19" s="5"/>
    </row>
    <row r="20" spans="1:9" ht="15">
      <c r="A20" s="40">
        <v>18</v>
      </c>
      <c r="B20" s="43" t="s">
        <v>53</v>
      </c>
      <c r="C20" s="42" t="s">
        <v>94</v>
      </c>
      <c r="D20" s="40">
        <v>0</v>
      </c>
      <c r="E20" s="44">
        <v>1.5</v>
      </c>
      <c r="F20" s="44">
        <v>571.8</v>
      </c>
      <c r="G20" s="44">
        <v>42.94</v>
      </c>
      <c r="H20" s="9"/>
      <c r="I20" s="5"/>
    </row>
    <row r="21" spans="1:9" ht="15">
      <c r="A21" s="40">
        <v>19</v>
      </c>
      <c r="B21" s="43" t="s">
        <v>54</v>
      </c>
      <c r="C21" s="42" t="s">
        <v>95</v>
      </c>
      <c r="D21" s="40">
        <v>0</v>
      </c>
      <c r="E21" s="44">
        <v>16.24</v>
      </c>
      <c r="F21" s="44">
        <v>15.54</v>
      </c>
      <c r="G21" s="44">
        <v>4.9</v>
      </c>
      <c r="H21" s="9"/>
      <c r="I21" s="5"/>
    </row>
    <row r="22" spans="1:9" ht="15">
      <c r="A22" s="40">
        <v>20</v>
      </c>
      <c r="B22" s="43" t="s">
        <v>55</v>
      </c>
      <c r="C22" s="42" t="s">
        <v>96</v>
      </c>
      <c r="D22" s="40">
        <v>0</v>
      </c>
      <c r="E22" s="44">
        <v>1</v>
      </c>
      <c r="F22" s="44">
        <v>78.27</v>
      </c>
      <c r="G22" s="44">
        <v>31.8</v>
      </c>
      <c r="H22" s="9"/>
      <c r="I22" s="5"/>
    </row>
    <row r="23" spans="1:9" ht="15">
      <c r="A23" s="40">
        <v>21</v>
      </c>
      <c r="B23" s="43" t="s">
        <v>56</v>
      </c>
      <c r="C23" s="42" t="s">
        <v>97</v>
      </c>
      <c r="D23" s="40">
        <v>0</v>
      </c>
      <c r="E23" s="44">
        <v>2.5</v>
      </c>
      <c r="F23" s="44">
        <v>11967.29</v>
      </c>
      <c r="G23" s="44">
        <v>5.35</v>
      </c>
      <c r="H23" s="9"/>
      <c r="I23" s="5"/>
    </row>
    <row r="24" spans="1:9" ht="15">
      <c r="A24" s="40">
        <v>22</v>
      </c>
      <c r="B24" s="43" t="s">
        <v>56</v>
      </c>
      <c r="C24" s="42" t="s">
        <v>97</v>
      </c>
      <c r="D24" s="40">
        <v>1</v>
      </c>
      <c r="E24" s="44"/>
      <c r="F24" s="44"/>
      <c r="G24" s="44"/>
      <c r="H24" s="9"/>
      <c r="I24" s="5"/>
    </row>
    <row r="25" spans="1:9" ht="15">
      <c r="A25" s="40">
        <v>23</v>
      </c>
      <c r="B25" s="43" t="s">
        <v>57</v>
      </c>
      <c r="C25" s="42" t="s">
        <v>98</v>
      </c>
      <c r="D25" s="40">
        <v>0</v>
      </c>
      <c r="E25" s="44"/>
      <c r="F25" s="44">
        <v>7.45</v>
      </c>
      <c r="G25" s="44"/>
      <c r="H25" s="9"/>
      <c r="I25" s="5"/>
    </row>
    <row r="26" spans="1:9" ht="15">
      <c r="A26" s="40">
        <v>24</v>
      </c>
      <c r="B26" s="43" t="s">
        <v>58</v>
      </c>
      <c r="C26" s="42" t="s">
        <v>99</v>
      </c>
      <c r="D26" s="40">
        <v>1</v>
      </c>
      <c r="E26" s="44"/>
      <c r="F26" s="44">
        <v>0.8</v>
      </c>
      <c r="G26" s="44"/>
      <c r="H26" s="9"/>
      <c r="I26" s="5"/>
    </row>
    <row r="27" spans="1:9" ht="36">
      <c r="A27" s="40">
        <v>25</v>
      </c>
      <c r="B27" s="43" t="s">
        <v>64</v>
      </c>
      <c r="C27" s="42" t="s">
        <v>100</v>
      </c>
      <c r="D27" s="40">
        <v>0</v>
      </c>
      <c r="E27" s="44">
        <v>0.7</v>
      </c>
      <c r="F27" s="44">
        <v>0.1</v>
      </c>
      <c r="G27" s="44">
        <v>0.01</v>
      </c>
      <c r="H27" s="9"/>
      <c r="I27" s="5"/>
    </row>
    <row r="28" spans="1:9" ht="36">
      <c r="A28" s="40">
        <v>26</v>
      </c>
      <c r="B28" s="43" t="s">
        <v>41</v>
      </c>
      <c r="C28" s="42" t="s">
        <v>100</v>
      </c>
      <c r="D28" s="40">
        <v>1</v>
      </c>
      <c r="E28" s="44"/>
      <c r="F28" s="44"/>
      <c r="G28" s="44"/>
      <c r="H28" s="9"/>
      <c r="I28" s="5"/>
    </row>
    <row r="29" spans="1:9" ht="15">
      <c r="A29" s="40">
        <v>27</v>
      </c>
      <c r="B29" s="43" t="s">
        <v>59</v>
      </c>
      <c r="C29" s="42" t="s">
        <v>101</v>
      </c>
      <c r="D29" s="40">
        <v>0</v>
      </c>
      <c r="E29" s="45"/>
      <c r="F29" s="45"/>
      <c r="G29" s="45"/>
      <c r="H29" s="9"/>
      <c r="I29" s="5"/>
    </row>
    <row r="30" spans="1:9" ht="15">
      <c r="A30" s="40">
        <v>28</v>
      </c>
      <c r="B30" s="43" t="s">
        <v>59</v>
      </c>
      <c r="C30" s="42" t="s">
        <v>101</v>
      </c>
      <c r="D30" s="40">
        <v>1</v>
      </c>
      <c r="E30" s="44"/>
      <c r="F30" s="44"/>
      <c r="G30" s="44"/>
      <c r="H30" s="9"/>
      <c r="I30" s="5"/>
    </row>
    <row r="31" spans="1:9" ht="15">
      <c r="A31" s="40">
        <v>29</v>
      </c>
      <c r="B31" s="43" t="s">
        <v>60</v>
      </c>
      <c r="C31" s="42" t="s">
        <v>102</v>
      </c>
      <c r="D31" s="40">
        <v>0</v>
      </c>
      <c r="E31" s="44">
        <v>3.14</v>
      </c>
      <c r="F31" s="44">
        <v>38.87</v>
      </c>
      <c r="G31" s="44">
        <v>0.46</v>
      </c>
      <c r="H31" s="9"/>
      <c r="I31" s="5"/>
    </row>
    <row r="32" spans="1:9" ht="15">
      <c r="A32" s="40">
        <v>30</v>
      </c>
      <c r="B32" s="43" t="s">
        <v>60</v>
      </c>
      <c r="C32" s="42" t="s">
        <v>102</v>
      </c>
      <c r="D32" s="40">
        <v>1</v>
      </c>
      <c r="E32" s="44"/>
      <c r="F32" s="44"/>
      <c r="G32" s="44"/>
      <c r="H32" s="9"/>
      <c r="I32" s="5"/>
    </row>
    <row r="33" spans="1:9" ht="15">
      <c r="A33" s="40">
        <v>31</v>
      </c>
      <c r="B33" s="43" t="s">
        <v>61</v>
      </c>
      <c r="C33" s="42" t="s">
        <v>103</v>
      </c>
      <c r="D33" s="40">
        <v>0</v>
      </c>
      <c r="E33" s="44"/>
      <c r="F33" s="44">
        <v>13123</v>
      </c>
      <c r="G33" s="44">
        <v>600</v>
      </c>
      <c r="H33" s="9"/>
      <c r="I33" s="5"/>
    </row>
    <row r="34" spans="1:9" ht="15">
      <c r="A34" s="40">
        <v>32</v>
      </c>
      <c r="B34" s="43" t="s">
        <v>62</v>
      </c>
      <c r="C34" s="42" t="s">
        <v>104</v>
      </c>
      <c r="D34" s="40">
        <v>0</v>
      </c>
      <c r="E34" s="44"/>
      <c r="F34" s="44">
        <v>222.05</v>
      </c>
      <c r="G34" s="44">
        <v>17550</v>
      </c>
      <c r="H34" s="9"/>
      <c r="I34" s="5"/>
    </row>
    <row r="35" spans="1:9" ht="15">
      <c r="A35" s="40">
        <v>33</v>
      </c>
      <c r="B35" s="43" t="s">
        <v>63</v>
      </c>
      <c r="C35" s="42" t="s">
        <v>105</v>
      </c>
      <c r="D35" s="40">
        <v>0</v>
      </c>
      <c r="E35" s="44"/>
      <c r="F35" s="44"/>
      <c r="G35" s="44">
        <v>48</v>
      </c>
      <c r="H35" s="9"/>
      <c r="I35" s="5"/>
    </row>
    <row r="36" spans="1:9" ht="15">
      <c r="A36" s="40">
        <v>34</v>
      </c>
      <c r="B36" s="43">
        <v>10.1</v>
      </c>
      <c r="C36" s="42" t="s">
        <v>106</v>
      </c>
      <c r="D36" s="40">
        <v>0</v>
      </c>
      <c r="E36" s="44">
        <v>55</v>
      </c>
      <c r="F36" s="44">
        <v>605</v>
      </c>
      <c r="G36" s="44">
        <v>186</v>
      </c>
      <c r="H36" s="9"/>
      <c r="I36" s="5"/>
    </row>
    <row r="37" spans="1:9" ht="15">
      <c r="A37" s="40">
        <v>35</v>
      </c>
      <c r="B37" s="43">
        <v>10.2</v>
      </c>
      <c r="C37" s="42" t="s">
        <v>107</v>
      </c>
      <c r="D37" s="40">
        <v>0</v>
      </c>
      <c r="E37" s="44">
        <v>10</v>
      </c>
      <c r="F37" s="44">
        <v>4910.7</v>
      </c>
      <c r="G37" s="44">
        <v>40</v>
      </c>
      <c r="H37" s="9"/>
      <c r="I37" s="5"/>
    </row>
    <row r="38" spans="1:9" ht="15">
      <c r="A38" s="40">
        <v>36</v>
      </c>
      <c r="B38" s="43">
        <v>10.2</v>
      </c>
      <c r="C38" s="42" t="s">
        <v>107</v>
      </c>
      <c r="D38" s="40">
        <v>1</v>
      </c>
      <c r="E38" s="44"/>
      <c r="F38" s="44"/>
      <c r="G38" s="44"/>
      <c r="H38" s="9"/>
      <c r="I38" s="5"/>
    </row>
    <row r="39" spans="1:9" ht="15">
      <c r="A39" s="40">
        <v>37</v>
      </c>
      <c r="B39" s="43">
        <v>10.3</v>
      </c>
      <c r="C39" s="42" t="s">
        <v>108</v>
      </c>
      <c r="D39" s="40">
        <v>0</v>
      </c>
      <c r="E39" s="44"/>
      <c r="F39" s="44"/>
      <c r="G39" s="44"/>
      <c r="H39" s="9"/>
      <c r="I39" s="5"/>
    </row>
    <row r="40" spans="1:9" ht="15">
      <c r="A40" s="40">
        <v>38</v>
      </c>
      <c r="B40" s="43">
        <v>10.3</v>
      </c>
      <c r="C40" s="42" t="s">
        <v>108</v>
      </c>
      <c r="D40" s="40">
        <v>1</v>
      </c>
      <c r="E40" s="44"/>
      <c r="F40" s="44">
        <v>35.4</v>
      </c>
      <c r="G40" s="44"/>
      <c r="H40" s="9"/>
      <c r="I40" s="5"/>
    </row>
    <row r="41" spans="1:9" ht="15">
      <c r="A41" s="40">
        <v>39</v>
      </c>
      <c r="B41" s="43">
        <v>11</v>
      </c>
      <c r="C41" s="42" t="s">
        <v>109</v>
      </c>
      <c r="D41" s="40">
        <v>0</v>
      </c>
      <c r="E41" s="44"/>
      <c r="F41" s="44">
        <v>1</v>
      </c>
      <c r="G41" s="44"/>
      <c r="H41" s="9"/>
      <c r="I41" s="5"/>
    </row>
    <row r="42" spans="1:9" ht="15">
      <c r="A42" s="40">
        <v>40</v>
      </c>
      <c r="B42" s="43">
        <v>12.1</v>
      </c>
      <c r="C42" s="42" t="s">
        <v>110</v>
      </c>
      <c r="D42" s="40">
        <v>0</v>
      </c>
      <c r="E42" s="44"/>
      <c r="F42" s="44">
        <v>19.24</v>
      </c>
      <c r="G42" s="44"/>
      <c r="H42" s="9"/>
      <c r="I42" s="5"/>
    </row>
    <row r="43" spans="1:9" ht="15">
      <c r="A43" s="40">
        <v>41</v>
      </c>
      <c r="B43" s="43">
        <v>12.1</v>
      </c>
      <c r="C43" s="42" t="s">
        <v>110</v>
      </c>
      <c r="D43" s="40">
        <v>1</v>
      </c>
      <c r="E43" s="44"/>
      <c r="F43" s="44"/>
      <c r="G43" s="44"/>
      <c r="H43" s="9"/>
      <c r="I43" s="5"/>
    </row>
    <row r="44" spans="1:9" ht="24">
      <c r="A44" s="40">
        <v>42</v>
      </c>
      <c r="B44" s="43" t="s">
        <v>42</v>
      </c>
      <c r="C44" s="42" t="s">
        <v>111</v>
      </c>
      <c r="D44" s="40">
        <v>0</v>
      </c>
      <c r="E44" s="44">
        <v>731.17</v>
      </c>
      <c r="F44" s="44">
        <v>7538.9</v>
      </c>
      <c r="G44" s="44"/>
      <c r="H44" s="9"/>
      <c r="I44" s="5"/>
    </row>
    <row r="45" spans="1:9" ht="24">
      <c r="A45" s="40">
        <v>43</v>
      </c>
      <c r="B45" s="43" t="s">
        <v>42</v>
      </c>
      <c r="C45" s="42" t="s">
        <v>111</v>
      </c>
      <c r="D45" s="40">
        <v>1</v>
      </c>
      <c r="E45" s="44"/>
      <c r="F45" s="44"/>
      <c r="G45" s="44"/>
      <c r="H45" s="9"/>
      <c r="I45" s="5"/>
    </row>
    <row r="46" spans="1:9" ht="15">
      <c r="A46" s="40">
        <v>44</v>
      </c>
      <c r="B46" s="43">
        <v>12.4</v>
      </c>
      <c r="C46" s="42" t="s">
        <v>112</v>
      </c>
      <c r="D46" s="40">
        <v>0</v>
      </c>
      <c r="E46" s="44"/>
      <c r="F46" s="44">
        <v>850.02</v>
      </c>
      <c r="G46" s="44">
        <v>475100</v>
      </c>
      <c r="H46" s="9"/>
      <c r="I46" s="5"/>
    </row>
    <row r="47" spans="1:9" ht="15">
      <c r="A47" s="40">
        <v>45</v>
      </c>
      <c r="B47" s="43">
        <v>12.4</v>
      </c>
      <c r="C47" s="42" t="s">
        <v>112</v>
      </c>
      <c r="D47" s="40">
        <v>1</v>
      </c>
      <c r="E47" s="44"/>
      <c r="F47" s="44">
        <v>76.86</v>
      </c>
      <c r="G47" s="44"/>
      <c r="H47" s="9"/>
      <c r="I47" s="5"/>
    </row>
    <row r="48" spans="1:9" ht="15">
      <c r="A48" s="40">
        <v>46</v>
      </c>
      <c r="B48" s="43">
        <v>12.6</v>
      </c>
      <c r="C48" s="42" t="s">
        <v>113</v>
      </c>
      <c r="D48" s="40">
        <v>0</v>
      </c>
      <c r="E48" s="44"/>
      <c r="F48" s="44"/>
      <c r="G48" s="44"/>
      <c r="H48" s="9"/>
      <c r="I48" s="5"/>
    </row>
    <row r="49" spans="1:9" ht="15">
      <c r="A49" s="40">
        <v>47</v>
      </c>
      <c r="B49" s="43">
        <v>12.6</v>
      </c>
      <c r="C49" s="42" t="s">
        <v>113</v>
      </c>
      <c r="D49" s="40">
        <v>1</v>
      </c>
      <c r="E49" s="44"/>
      <c r="F49" s="44"/>
      <c r="G49" s="44"/>
      <c r="H49" s="9"/>
      <c r="I49" s="5"/>
    </row>
    <row r="50" spans="1:9" ht="15">
      <c r="A50" s="40">
        <v>48</v>
      </c>
      <c r="B50" s="43">
        <v>12.7</v>
      </c>
      <c r="C50" s="42" t="s">
        <v>114</v>
      </c>
      <c r="D50" s="40">
        <v>0</v>
      </c>
      <c r="E50" s="44"/>
      <c r="F50" s="44"/>
      <c r="G50" s="44"/>
      <c r="H50" s="9"/>
      <c r="I50" s="5"/>
    </row>
    <row r="51" spans="1:9" ht="15">
      <c r="A51" s="40">
        <v>49</v>
      </c>
      <c r="B51" s="43">
        <v>12.7</v>
      </c>
      <c r="C51" s="42" t="s">
        <v>114</v>
      </c>
      <c r="D51" s="40">
        <v>1</v>
      </c>
      <c r="E51" s="44"/>
      <c r="F51" s="44"/>
      <c r="G51" s="44"/>
      <c r="H51" s="9"/>
      <c r="I51" s="5"/>
    </row>
    <row r="52" spans="1:9" ht="24">
      <c r="A52" s="40">
        <v>50</v>
      </c>
      <c r="B52" s="43" t="s">
        <v>43</v>
      </c>
      <c r="C52" s="42" t="s">
        <v>115</v>
      </c>
      <c r="D52" s="40">
        <v>0</v>
      </c>
      <c r="E52" s="46"/>
      <c r="F52" s="46"/>
      <c r="G52" s="46"/>
      <c r="H52" s="5"/>
      <c r="I52" s="5"/>
    </row>
    <row r="53" spans="1:9" ht="24">
      <c r="A53" s="40">
        <v>51</v>
      </c>
      <c r="B53" s="43" t="s">
        <v>43</v>
      </c>
      <c r="C53" s="42" t="s">
        <v>115</v>
      </c>
      <c r="D53" s="40">
        <v>1</v>
      </c>
      <c r="E53" s="46"/>
      <c r="F53" s="46"/>
      <c r="G53" s="46"/>
      <c r="H53" s="5"/>
      <c r="I53" s="5"/>
    </row>
    <row r="54" spans="1:9" ht="15">
      <c r="A54" s="29" t="s">
        <v>67</v>
      </c>
      <c r="B54" s="29"/>
      <c r="C54" s="29"/>
      <c r="D54" s="29"/>
      <c r="E54" s="47">
        <f>SUM(E3:E53)</f>
        <v>1790.46</v>
      </c>
      <c r="F54" s="47">
        <f>SUM(F3:F53)</f>
        <v>60271.810000000005</v>
      </c>
      <c r="G54" s="47">
        <f>SUM(G3:G53)</f>
        <v>495573.54</v>
      </c>
      <c r="H54" s="5"/>
      <c r="I54" s="5"/>
    </row>
    <row r="55" spans="1:9" ht="15">
      <c r="A55" s="1" t="s">
        <v>116</v>
      </c>
      <c r="B55" s="3"/>
      <c r="C55" s="3"/>
      <c r="D55" s="3"/>
      <c r="E55" s="3"/>
      <c r="F55" s="3"/>
      <c r="G55" s="3"/>
      <c r="H55" s="5"/>
      <c r="I55" s="5"/>
    </row>
    <row r="56" spans="1:9" ht="15">
      <c r="A56" s="7"/>
      <c r="B56" s="7"/>
      <c r="C56" s="7"/>
      <c r="D56" s="7"/>
      <c r="E56" s="7"/>
      <c r="F56" s="7"/>
      <c r="G56" s="7"/>
      <c r="H56" s="5"/>
      <c r="I56" s="5"/>
    </row>
    <row r="57" spans="1:9" ht="15">
      <c r="A57" s="7"/>
      <c r="B57" s="7"/>
      <c r="C57" s="7"/>
      <c r="D57" s="7"/>
      <c r="E57" s="7"/>
      <c r="F57" s="7"/>
      <c r="G57" s="7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Uros Dedic</cp:lastModifiedBy>
  <dcterms:created xsi:type="dcterms:W3CDTF">2012-06-30T06:39:26Z</dcterms:created>
  <dcterms:modified xsi:type="dcterms:W3CDTF">2012-07-02T10:15:31Z</dcterms:modified>
  <cp:category/>
  <cp:version/>
  <cp:contentType/>
  <cp:contentStatus/>
</cp:coreProperties>
</file>