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9440" windowHeight="9675" activeTab="1"/>
  </bookViews>
  <sheets>
    <sheet name="Baza podataka_HICP_CG" sheetId="1" r:id="rId1"/>
    <sheet name="Data base_HICP_ENG" sheetId="2" r:id="rId2"/>
    <sheet name="2015=100" sheetId="3" state="hidden" r:id="rId3"/>
    <sheet name="Mjesečni indeks - Monthly index" sheetId="4" r:id="rId4"/>
    <sheet name="Godišnji indeks - Annual index" sheetId="5" r:id="rId5"/>
    <sheet name="EU" sheetId="6" state="hidden" r:id="rId6"/>
  </sheets>
  <externalReferences>
    <externalReference r:id="rId9"/>
    <externalReference r:id="rId10"/>
  </externalReferences>
  <definedNames>
    <definedName name="_GoBack" localSheetId="4">'Godišnji indeks - Annual index'!#REF!</definedName>
    <definedName name="_xlfn.IFERROR" hidden="1">#NAME?</definedName>
  </definedNames>
  <calcPr fullCalcOnLoad="1"/>
</workbook>
</file>

<file path=xl/sharedStrings.xml><?xml version="1.0" encoding="utf-8"?>
<sst xmlns="http://schemas.openxmlformats.org/spreadsheetml/2006/main" count="3166" uniqueCount="719">
  <si>
    <t>00</t>
  </si>
  <si>
    <t>01</t>
  </si>
  <si>
    <t>011</t>
  </si>
  <si>
    <t>0111</t>
  </si>
  <si>
    <t>0112</t>
  </si>
  <si>
    <t>0113</t>
  </si>
  <si>
    <t>0114</t>
  </si>
  <si>
    <t>0115</t>
  </si>
  <si>
    <t>0116</t>
  </si>
  <si>
    <t>0117</t>
  </si>
  <si>
    <t>0118</t>
  </si>
  <si>
    <t>0119</t>
  </si>
  <si>
    <t>012</t>
  </si>
  <si>
    <t>0121</t>
  </si>
  <si>
    <t>0122</t>
  </si>
  <si>
    <t>02</t>
  </si>
  <si>
    <t>021</t>
  </si>
  <si>
    <t>0211</t>
  </si>
  <si>
    <t>0212</t>
  </si>
  <si>
    <t>0213</t>
  </si>
  <si>
    <t>022</t>
  </si>
  <si>
    <t>0220</t>
  </si>
  <si>
    <t>03</t>
  </si>
  <si>
    <t>031</t>
  </si>
  <si>
    <t>0311</t>
  </si>
  <si>
    <t>0312</t>
  </si>
  <si>
    <t>0313</t>
  </si>
  <si>
    <t>0314</t>
  </si>
  <si>
    <t>032</t>
  </si>
  <si>
    <t>04</t>
  </si>
  <si>
    <t>041</t>
  </si>
  <si>
    <t>043</t>
  </si>
  <si>
    <t>0431</t>
  </si>
  <si>
    <t>0432</t>
  </si>
  <si>
    <t>044</t>
  </si>
  <si>
    <t>0441</t>
  </si>
  <si>
    <t>0442</t>
  </si>
  <si>
    <t>0443</t>
  </si>
  <si>
    <t>045</t>
  </si>
  <si>
    <t>0451</t>
  </si>
  <si>
    <t>0452</t>
  </si>
  <si>
    <t>0454</t>
  </si>
  <si>
    <t>05</t>
  </si>
  <si>
    <t>051</t>
  </si>
  <si>
    <t>0511</t>
  </si>
  <si>
    <t>0512</t>
  </si>
  <si>
    <t>052</t>
  </si>
  <si>
    <t>0520</t>
  </si>
  <si>
    <t>053</t>
  </si>
  <si>
    <t>0533</t>
  </si>
  <si>
    <t>054</t>
  </si>
  <si>
    <t>0540</t>
  </si>
  <si>
    <t>055</t>
  </si>
  <si>
    <t>056</t>
  </si>
  <si>
    <t>0561</t>
  </si>
  <si>
    <t>0562</t>
  </si>
  <si>
    <t>06</t>
  </si>
  <si>
    <t>061</t>
  </si>
  <si>
    <t>0611</t>
  </si>
  <si>
    <t>062</t>
  </si>
  <si>
    <t>0622</t>
  </si>
  <si>
    <t>07</t>
  </si>
  <si>
    <t>071</t>
  </si>
  <si>
    <t>0711</t>
  </si>
  <si>
    <t>072</t>
  </si>
  <si>
    <t>0721</t>
  </si>
  <si>
    <t>0722</t>
  </si>
  <si>
    <t>0723</t>
  </si>
  <si>
    <t>0724</t>
  </si>
  <si>
    <t>073</t>
  </si>
  <si>
    <t>0731</t>
  </si>
  <si>
    <t>0732</t>
  </si>
  <si>
    <t>0733</t>
  </si>
  <si>
    <t>08</t>
  </si>
  <si>
    <t>081</t>
  </si>
  <si>
    <t>0810</t>
  </si>
  <si>
    <t>09</t>
  </si>
  <si>
    <t>091</t>
  </si>
  <si>
    <t>0911</t>
  </si>
  <si>
    <t>0912</t>
  </si>
  <si>
    <t>0913</t>
  </si>
  <si>
    <t>0914</t>
  </si>
  <si>
    <t>0915</t>
  </si>
  <si>
    <t>092</t>
  </si>
  <si>
    <t>093</t>
  </si>
  <si>
    <t>0931</t>
  </si>
  <si>
    <t>0932</t>
  </si>
  <si>
    <t>0933</t>
  </si>
  <si>
    <t>094</t>
  </si>
  <si>
    <t>0941</t>
  </si>
  <si>
    <t>0942</t>
  </si>
  <si>
    <t>095</t>
  </si>
  <si>
    <t>0951  </t>
  </si>
  <si>
    <t>0952</t>
  </si>
  <si>
    <t>10</t>
  </si>
  <si>
    <t>10x</t>
  </si>
  <si>
    <t>10x0</t>
  </si>
  <si>
    <t>11</t>
  </si>
  <si>
    <t>111</t>
  </si>
  <si>
    <t>1111</t>
  </si>
  <si>
    <t>112</t>
  </si>
  <si>
    <t>1120</t>
  </si>
  <si>
    <t>12</t>
  </si>
  <si>
    <t>121</t>
  </si>
  <si>
    <t>1211</t>
  </si>
  <si>
    <t>123</t>
  </si>
  <si>
    <t>1231</t>
  </si>
  <si>
    <t>1232</t>
  </si>
  <si>
    <t>124</t>
  </si>
  <si>
    <t>1240</t>
  </si>
  <si>
    <t>125</t>
  </si>
  <si>
    <t>1254</t>
  </si>
  <si>
    <t>126</t>
  </si>
  <si>
    <t>1262</t>
  </si>
  <si>
    <t>127</t>
  </si>
  <si>
    <t>1270</t>
  </si>
  <si>
    <t>Proizvodi</t>
  </si>
  <si>
    <t>Usluge</t>
  </si>
  <si>
    <t>HICP_isključujući hranu, alkoholna pića i duvan</t>
  </si>
  <si>
    <t>Energija</t>
  </si>
  <si>
    <t>Administrativna inflacija</t>
  </si>
  <si>
    <t>Products</t>
  </si>
  <si>
    <t>Services</t>
  </si>
  <si>
    <t>Energy</t>
  </si>
  <si>
    <t>Administrative inflation</t>
  </si>
  <si>
    <t>HICP_excluding food, alcoholic beverages and tobacco</t>
  </si>
  <si>
    <t xml:space="preserve">   021 Alkoholna pića</t>
  </si>
  <si>
    <t>01 FOOD AND NON-ALCOHOLIC BEVERAGES</t>
  </si>
  <si>
    <t xml:space="preserve">   011 Food </t>
  </si>
  <si>
    <t xml:space="preserve">        0111 Bread and cereals </t>
  </si>
  <si>
    <t xml:space="preserve">        0112 Meat </t>
  </si>
  <si>
    <t xml:space="preserve">        0113 Fish </t>
  </si>
  <si>
    <t xml:space="preserve">        0114 Milk, cheese and eggs </t>
  </si>
  <si>
    <t xml:space="preserve">        0115 Oils and fats </t>
  </si>
  <si>
    <t xml:space="preserve">        0116 Fruit </t>
  </si>
  <si>
    <t xml:space="preserve">        0117 Vegetables </t>
  </si>
  <si>
    <t xml:space="preserve">        0118 Sugar, jam, honey, chocolate and confectionery </t>
  </si>
  <si>
    <t xml:space="preserve">        0119 Food products n.e.c.</t>
  </si>
  <si>
    <t xml:space="preserve">   012 Non-alcoholic beverages</t>
  </si>
  <si>
    <t xml:space="preserve">        0121 Coffee, tea and cocoa </t>
  </si>
  <si>
    <t xml:space="preserve">        0122 Mineral waters, soft drinks, fruit and vegetable juices </t>
  </si>
  <si>
    <t xml:space="preserve">   021 Alcoholic beverages</t>
  </si>
  <si>
    <t xml:space="preserve">        0211 Spirits </t>
  </si>
  <si>
    <t xml:space="preserve">        0212 Wine </t>
  </si>
  <si>
    <t xml:space="preserve">        0213 Beer </t>
  </si>
  <si>
    <t xml:space="preserve">   022 Tobacco</t>
  </si>
  <si>
    <t xml:space="preserve">        0220 Tobacco </t>
  </si>
  <si>
    <t>03 CLOTHING AND FOOTWEAR</t>
  </si>
  <si>
    <t xml:space="preserve">   031 Clothing</t>
  </si>
  <si>
    <t xml:space="preserve">        0311 Clothing materials </t>
  </si>
  <si>
    <t xml:space="preserve">        0312 Garments </t>
  </si>
  <si>
    <t xml:space="preserve">        0313 Other articles of clothing and clothing accessories </t>
  </si>
  <si>
    <t xml:space="preserve">        0314 Cleaning, repair and hire of clothing </t>
  </si>
  <si>
    <t xml:space="preserve">   032 Footwear</t>
  </si>
  <si>
    <t xml:space="preserve">        0321/2 Shoes and other footwear including repair and hire of footwear </t>
  </si>
  <si>
    <t>04 HOUSING, WATER, ELECTRICITY, GAS AND OTHER FUELS</t>
  </si>
  <si>
    <t xml:space="preserve">   041 Actual rentals for housing</t>
  </si>
  <si>
    <t xml:space="preserve">        0411/2 Actual rentals paid by tenants including other actual rentals </t>
  </si>
  <si>
    <t xml:space="preserve">   043 Maintenance and repair of the dwelling</t>
  </si>
  <si>
    <t xml:space="preserve">        0431 Materials for the maintenance and repair of the dwelling </t>
  </si>
  <si>
    <t xml:space="preserve">        0432 Services for the maintenance and repair of the dwelling </t>
  </si>
  <si>
    <t xml:space="preserve">   044 Water supply and miscellaneous services relating to the dwelling</t>
  </si>
  <si>
    <t xml:space="preserve">        0441 Water supply </t>
  </si>
  <si>
    <t xml:space="preserve">        0442 Refuse collection </t>
  </si>
  <si>
    <t xml:space="preserve">        0443 Sewerage collection </t>
  </si>
  <si>
    <t xml:space="preserve">   045 Electricity, gas and other fuels</t>
  </si>
  <si>
    <t xml:space="preserve">        0451 Electricity </t>
  </si>
  <si>
    <t xml:space="preserve">        0452 Gas </t>
  </si>
  <si>
    <t xml:space="preserve">        0454 Solid fuels </t>
  </si>
  <si>
    <t>05 FURNISHINGS, HOUSEHOLD EQUIPMENT AND ROUTINE MAINTENANCE OF THE HOUSE</t>
  </si>
  <si>
    <t xml:space="preserve">   051 Furniture and furnishings, carpets and other floor coverings</t>
  </si>
  <si>
    <t xml:space="preserve">        0511 Furniture and furnishings</t>
  </si>
  <si>
    <t xml:space="preserve">        0512 Carpets and other floor coverings </t>
  </si>
  <si>
    <t xml:space="preserve">   052 Household textiles</t>
  </si>
  <si>
    <t xml:space="preserve">        0520 Household textiles </t>
  </si>
  <si>
    <t xml:space="preserve">   053 Household appliances</t>
  </si>
  <si>
    <t xml:space="preserve">        0531/2 Major household appliances whether electric or not and small electric household appliances</t>
  </si>
  <si>
    <t xml:space="preserve">        0533 Repair of household appliances </t>
  </si>
  <si>
    <t xml:space="preserve">   054 Glassware, tableware and household utensils</t>
  </si>
  <si>
    <t xml:space="preserve">        0540 Glassware, tableware and household utensils </t>
  </si>
  <si>
    <t xml:space="preserve">   055 Tools and equipment for house and garden</t>
  </si>
  <si>
    <t xml:space="preserve">        0551/2 Major tools and equipment and small tools and miscellaneous accessories</t>
  </si>
  <si>
    <t xml:space="preserve">   056 Goods and services for routine household maintenance</t>
  </si>
  <si>
    <t xml:space="preserve">        0561 Non-durable household goods </t>
  </si>
  <si>
    <t xml:space="preserve">        0562 Domestic services and household services </t>
  </si>
  <si>
    <t>06 HEALTH</t>
  </si>
  <si>
    <t xml:space="preserve">   061 Medical products, appliances and equipment</t>
  </si>
  <si>
    <t xml:space="preserve">        0611 Pharmaceutical products </t>
  </si>
  <si>
    <t xml:space="preserve">   062 Out-patient services</t>
  </si>
  <si>
    <t xml:space="preserve">        0621/3 Medical and paramedical services</t>
  </si>
  <si>
    <t xml:space="preserve">        0622 Dental services </t>
  </si>
  <si>
    <t>07 TRANSPORT</t>
  </si>
  <si>
    <t xml:space="preserve">   071 Purchase of vehicles</t>
  </si>
  <si>
    <t xml:space="preserve">        0711 Motor cars </t>
  </si>
  <si>
    <t xml:space="preserve">   072 Operation of personal transport equipment</t>
  </si>
  <si>
    <t xml:space="preserve">        0721 Spare parts and accessories for personal transport equipment </t>
  </si>
  <si>
    <t xml:space="preserve">        0722 Fuels and lubricants for personal transport equipment </t>
  </si>
  <si>
    <t xml:space="preserve">        0723 Maintenance and repair of personal transport equipment </t>
  </si>
  <si>
    <t xml:space="preserve">        0724 Other services in respect of personal transport equipment </t>
  </si>
  <si>
    <t xml:space="preserve">   073 Transport services</t>
  </si>
  <si>
    <t xml:space="preserve">        0731 Passenger transport by railway </t>
  </si>
  <si>
    <t xml:space="preserve">        0732 Passenger transport by road </t>
  </si>
  <si>
    <t xml:space="preserve">        0733 Passenger transport by air </t>
  </si>
  <si>
    <t>08 COMMUNICATION</t>
  </si>
  <si>
    <t xml:space="preserve">   081 Postal services</t>
  </si>
  <si>
    <t xml:space="preserve">        0810 Postal services </t>
  </si>
  <si>
    <t xml:space="preserve">        082/30 Telephone and telefax equipment and telephone and telefax services </t>
  </si>
  <si>
    <t>09 RECREATION AND CULTURE</t>
  </si>
  <si>
    <t xml:space="preserve">   091 Audio-visual, photographic and information processing equipment</t>
  </si>
  <si>
    <t xml:space="preserve">        0911 Equipment for the reception, recording and reproduction of sound and pictures</t>
  </si>
  <si>
    <t xml:space="preserve">        0912 Photographic and cinematographic equipment and optical instruments </t>
  </si>
  <si>
    <t xml:space="preserve">        0913 Information processing equipment </t>
  </si>
  <si>
    <t xml:space="preserve">        0914 Recording media </t>
  </si>
  <si>
    <t xml:space="preserve">        0915 Repair of audio-visual, photographic and information processing equipment </t>
  </si>
  <si>
    <t xml:space="preserve">   092 Other major durables for recreation and culture</t>
  </si>
  <si>
    <t xml:space="preserve">   093 Other recreational items and equipment, gardens and pets</t>
  </si>
  <si>
    <t xml:space="preserve">        0931 Games, toys and hobbies </t>
  </si>
  <si>
    <t xml:space="preserve">        0932 Equipment for sport, camping and open-air recreation </t>
  </si>
  <si>
    <t xml:space="preserve">        0933 Gardens, plants and flowers </t>
  </si>
  <si>
    <t xml:space="preserve">   094 Recreational and cultural services </t>
  </si>
  <si>
    <t xml:space="preserve">        0941 Recreational and sporting services </t>
  </si>
  <si>
    <t xml:space="preserve">        0942 Cultural services </t>
  </si>
  <si>
    <t xml:space="preserve">   095 Newspapers, books and stationery</t>
  </si>
  <si>
    <t xml:space="preserve">        0952 Newspapers and periodicals </t>
  </si>
  <si>
    <t>10 EDUCATION</t>
  </si>
  <si>
    <t xml:space="preserve">   10x Pre-primary and primary, secondary, post-secondary non-tertiary, tertiary education, and education not definable by level</t>
  </si>
  <si>
    <t>11 RESTAURANTS AND HOTELS</t>
  </si>
  <si>
    <t xml:space="preserve">   111 Catering services</t>
  </si>
  <si>
    <t xml:space="preserve">        1111 Restaurants, cafes and the like </t>
  </si>
  <si>
    <t xml:space="preserve">   112 Accommodation services</t>
  </si>
  <si>
    <t xml:space="preserve">        1120 Accommodation services </t>
  </si>
  <si>
    <t>12 MISCELLANEOUS GOODS AND SERVICES</t>
  </si>
  <si>
    <t xml:space="preserve">   121 Personal care</t>
  </si>
  <si>
    <t xml:space="preserve">        1211 Hairdressing salons and personal grooming establishments </t>
  </si>
  <si>
    <t xml:space="preserve">        1212/3 Electric appliances for personal care and other appliances, articles and products for personal care </t>
  </si>
  <si>
    <t xml:space="preserve">   123 Personal effects n.e.c.</t>
  </si>
  <si>
    <t xml:space="preserve">        1231 Jewellery, clocks and watches </t>
  </si>
  <si>
    <t xml:space="preserve">        1232 Other personal effects </t>
  </si>
  <si>
    <t xml:space="preserve">   124 Social protection</t>
  </si>
  <si>
    <t xml:space="preserve">        1240 Social protection </t>
  </si>
  <si>
    <t xml:space="preserve">   125 Insurance</t>
  </si>
  <si>
    <t xml:space="preserve">        1254 Insurance connected with transport </t>
  </si>
  <si>
    <t xml:space="preserve">   126 Financial services n.e.c.</t>
  </si>
  <si>
    <t xml:space="preserve">        1262 Other financial services n.e.c. </t>
  </si>
  <si>
    <t xml:space="preserve">   127 Other services n.e.c.</t>
  </si>
  <si>
    <t xml:space="preserve">        1270 Other services n.e.c. </t>
  </si>
  <si>
    <t xml:space="preserve">01 HRANA I BEZALKOHOLNA PIĆA                         </t>
  </si>
  <si>
    <t xml:space="preserve">   011 Hrana                                          </t>
  </si>
  <si>
    <t xml:space="preserve">        0112 Meso                              </t>
  </si>
  <si>
    <t xml:space="preserve">        0113 Riba</t>
  </si>
  <si>
    <t xml:space="preserve">        0115 Ulja i masti</t>
  </si>
  <si>
    <t xml:space="preserve">        0116 Voće</t>
  </si>
  <si>
    <t xml:space="preserve">        0117 Povrće</t>
  </si>
  <si>
    <t xml:space="preserve">        0118 Šećer, džem, med, čokolada i konditorski proizvodi</t>
  </si>
  <si>
    <t xml:space="preserve">   012 Bezalkoholna pića</t>
  </si>
  <si>
    <t xml:space="preserve">        0122 Mineralna voda, bezalkoholna pića, voćni i povrćni sokovi</t>
  </si>
  <si>
    <t>02 ALKOHOLNA PIĆA I DUVAN</t>
  </si>
  <si>
    <t xml:space="preserve">        0211 Žestoka alkoholna pića</t>
  </si>
  <si>
    <t xml:space="preserve">        0212 Vino</t>
  </si>
  <si>
    <t xml:space="preserve">        0213 Pivo</t>
  </si>
  <si>
    <t xml:space="preserve">   022 Duvan</t>
  </si>
  <si>
    <t xml:space="preserve">        0220 Duvan</t>
  </si>
  <si>
    <t>03 ODJEĆA I OBUĆA</t>
  </si>
  <si>
    <t xml:space="preserve">   031 Odjeća</t>
  </si>
  <si>
    <t xml:space="preserve">        0311 Materijal za odjeću</t>
  </si>
  <si>
    <t xml:space="preserve">        0312 Odjeća</t>
  </si>
  <si>
    <t xml:space="preserve">        0313 Ostali odjevi artikli i dodaci odjeći</t>
  </si>
  <si>
    <t xml:space="preserve">        0314 Šivenje, popravka i iznajmljivanje odjece</t>
  </si>
  <si>
    <t xml:space="preserve">   032 Obuća</t>
  </si>
  <si>
    <t xml:space="preserve">        0321/2 Obuća, uključujući popravku i iznajmljivanje obuće</t>
  </si>
  <si>
    <t xml:space="preserve">   043 Održavanje i popravka stanova</t>
  </si>
  <si>
    <t xml:space="preserve">        0431 Materijal za održavanje i popravku stanova</t>
  </si>
  <si>
    <t xml:space="preserve">        0432 Usluge za održavanje i popravku stanova</t>
  </si>
  <si>
    <t xml:space="preserve">   044 Snabdijevanje vodom i druge usluge vezane za stan</t>
  </si>
  <si>
    <t xml:space="preserve">        0441 Snabdijevanje vodom</t>
  </si>
  <si>
    <t xml:space="preserve">        0442 Odnošenje smeća</t>
  </si>
  <si>
    <t xml:space="preserve">        0443 Kanalizacija</t>
  </si>
  <si>
    <t xml:space="preserve">   045 Električna energija, gas i ostala goriva</t>
  </si>
  <si>
    <t xml:space="preserve">        0451 Električna energija</t>
  </si>
  <si>
    <t xml:space="preserve">        0452 Gas</t>
  </si>
  <si>
    <t xml:space="preserve">        0454 Čvrsta goriva</t>
  </si>
  <si>
    <t xml:space="preserve">        0511 Namještaj i pokućstvo</t>
  </si>
  <si>
    <t xml:space="preserve">        0512 Tepisi i ostale podne prostirke</t>
  </si>
  <si>
    <t xml:space="preserve">   052 Tekstilni proizvodi za domaćinstvo</t>
  </si>
  <si>
    <t xml:space="preserve">        0520 Tekstilni proizvodi za domaćinstvo</t>
  </si>
  <si>
    <t xml:space="preserve">   053 Aparati za domaćinstvo</t>
  </si>
  <si>
    <t xml:space="preserve">        0531/2 Veliki kućni aparati bilo električni ili ne i mali električni aparati</t>
  </si>
  <si>
    <t xml:space="preserve">   054 Staklarija, pribor za jelo i kućne potrebštine</t>
  </si>
  <si>
    <t xml:space="preserve">        0540 Staklarija, pribor za jelo i kućne potrebštine</t>
  </si>
  <si>
    <t xml:space="preserve">   055 Alati i razne potrebštine za kuću i vrt</t>
  </si>
  <si>
    <t xml:space="preserve">        0551/2 Veliki i mali alati kao i razne potrebštine</t>
  </si>
  <si>
    <t xml:space="preserve">   056 Proizvodi i usluge za rutinsko održavanje stana</t>
  </si>
  <si>
    <t xml:space="preserve">   061 Medicinski proizvodi, uređaji i oprema</t>
  </si>
  <si>
    <t xml:space="preserve">        0611 Farmaceutski proizvodi</t>
  </si>
  <si>
    <t xml:space="preserve">   062 Nebolničke usluge</t>
  </si>
  <si>
    <t xml:space="preserve">        0621/3 Medicinske i ostale nebolničke usluge</t>
  </si>
  <si>
    <t xml:space="preserve">        0622 Stomatološke usluge</t>
  </si>
  <si>
    <t>07 PREVOZ</t>
  </si>
  <si>
    <t xml:space="preserve">   071 Kupovina vozila</t>
  </si>
  <si>
    <t xml:space="preserve">        0711 Motorna vozila</t>
  </si>
  <si>
    <t xml:space="preserve">   072 Troškovi korišćenja i održavanja vozila</t>
  </si>
  <si>
    <t xml:space="preserve">        0721 Rezervni djelovi i pribor za održavanje vozila</t>
  </si>
  <si>
    <t xml:space="preserve">        0722 Gorivo i mazivo</t>
  </si>
  <si>
    <t xml:space="preserve">        0723 Održavanje i popravka vozila</t>
  </si>
  <si>
    <t xml:space="preserve">        0724 Ostale usluge vezane za korišćenje vozila</t>
  </si>
  <si>
    <t xml:space="preserve">   073 Prevozne usluge</t>
  </si>
  <si>
    <t xml:space="preserve">        0731 Prevoz putnika željeznicom</t>
  </si>
  <si>
    <t xml:space="preserve">        0732 Prevoz putnika drumom</t>
  </si>
  <si>
    <t xml:space="preserve">        0733 Vazdušni prevoz                                  </t>
  </si>
  <si>
    <t>08 KOMUNIKACIJE</t>
  </si>
  <si>
    <t xml:space="preserve">   081 Poštanske usluge</t>
  </si>
  <si>
    <t xml:space="preserve">        0810 Poštanske usluge</t>
  </si>
  <si>
    <t xml:space="preserve">        082/30 Telefonska i telefaks oprema, telefonske i telefaks usluge</t>
  </si>
  <si>
    <t>09 REKREACIJA I KULTURA</t>
  </si>
  <si>
    <t xml:space="preserve">   091 Audio-video, fotografska i oprema za obradu podataka</t>
  </si>
  <si>
    <t xml:space="preserve">        0911 Oprema za prijem, snimanje i reprodukciju slike i zvuka</t>
  </si>
  <si>
    <t xml:space="preserve">        0912 Fotografska i filmska oprema i optički instrumenti</t>
  </si>
  <si>
    <t xml:space="preserve">        0913 Oprema za obradu podataka</t>
  </si>
  <si>
    <t xml:space="preserve">        0914 Mediji za snimanje slike i zvuka</t>
  </si>
  <si>
    <t xml:space="preserve">   092 Ostala veća trajna dobra za rekreaciju i kulturu </t>
  </si>
  <si>
    <t xml:space="preserve">   093 Ostala rekreaciona oprema, cvijeće i kućni ljubimci</t>
  </si>
  <si>
    <t xml:space="preserve">        0931 Igre, igračke i hobi</t>
  </si>
  <si>
    <t xml:space="preserve">        0932 Oprema za sport, kampovanje i rekreaciju na otvorenom</t>
  </si>
  <si>
    <t xml:space="preserve">        0933 Vrt, biljke i cvijeće</t>
  </si>
  <si>
    <t xml:space="preserve">   094 Rekreacione i kulturne usluge</t>
  </si>
  <si>
    <t xml:space="preserve">        0941 Rekreacione i sportske usluge</t>
  </si>
  <si>
    <t xml:space="preserve">   095 Novine, knjige i kancelarijski pribor</t>
  </si>
  <si>
    <t xml:space="preserve">        0952 Novine i časopisi</t>
  </si>
  <si>
    <t xml:space="preserve">   10x Predškolsko i osnovno obrazovanje, više i visoko obrazovanje i obrazovanje za koje se ne može definisati nivo</t>
  </si>
  <si>
    <t>11 HOTELI I RESTORANI</t>
  </si>
  <si>
    <t xml:space="preserve">        1111 Restorani, kafei, barovi i kiosci</t>
  </si>
  <si>
    <t xml:space="preserve">   112 Usluge smještaja</t>
  </si>
  <si>
    <t xml:space="preserve">        1120 Usluge smještaja</t>
  </si>
  <si>
    <t>12 OSTALI PROIZVODI I USLUGE</t>
  </si>
  <si>
    <t xml:space="preserve">   121 Lična njega</t>
  </si>
  <si>
    <t xml:space="preserve">        1211 Frizerske, kozmetičke i druge lične usluge</t>
  </si>
  <si>
    <t xml:space="preserve">        1212/3 Električni aparati za lični njegu i ostali proizvodi i aparati za ličnu njegu</t>
  </si>
  <si>
    <t xml:space="preserve">   123 Lični predmeti</t>
  </si>
  <si>
    <t xml:space="preserve">        1231 Nakit, satovi i časovnici</t>
  </si>
  <si>
    <t xml:space="preserve">   125 Osiguranje</t>
  </si>
  <si>
    <t xml:space="preserve">        1254 Osiguranje povezano sa transportom</t>
  </si>
  <si>
    <t>q/q-1</t>
  </si>
  <si>
    <t>q/q-4</t>
  </si>
  <si>
    <t>Jan 10</t>
  </si>
  <si>
    <t>I 2010</t>
  </si>
  <si>
    <t>Feb 10</t>
  </si>
  <si>
    <t>Mar 10</t>
  </si>
  <si>
    <t>Apr 10</t>
  </si>
  <si>
    <t>II 2010</t>
  </si>
  <si>
    <t>May 10</t>
  </si>
  <si>
    <t>Jun 10</t>
  </si>
  <si>
    <t>Jul 10</t>
  </si>
  <si>
    <t>III 2010</t>
  </si>
  <si>
    <t>Aug 10</t>
  </si>
  <si>
    <t>Sep 10</t>
  </si>
  <si>
    <t>Oct 10</t>
  </si>
  <si>
    <t>IV 2010</t>
  </si>
  <si>
    <t>Nov 10</t>
  </si>
  <si>
    <t>Dec 10</t>
  </si>
  <si>
    <t>Jan 11</t>
  </si>
  <si>
    <t>I 2011</t>
  </si>
  <si>
    <t>Feb 11</t>
  </si>
  <si>
    <t>Mar 11</t>
  </si>
  <si>
    <t>Apr 11</t>
  </si>
  <si>
    <t>II 2011</t>
  </si>
  <si>
    <t>May 11</t>
  </si>
  <si>
    <t>Jun 11</t>
  </si>
  <si>
    <t>Jul 11</t>
  </si>
  <si>
    <t>III 2011</t>
  </si>
  <si>
    <t>Aug 11</t>
  </si>
  <si>
    <t>Sep 11</t>
  </si>
  <si>
    <t>Oct 11</t>
  </si>
  <si>
    <t>IV 2011</t>
  </si>
  <si>
    <t>Nov 11</t>
  </si>
  <si>
    <t>Dec 11</t>
  </si>
  <si>
    <t>Jan 12</t>
  </si>
  <si>
    <t>I 2012</t>
  </si>
  <si>
    <t>Feb 12</t>
  </si>
  <si>
    <t>Mar 12</t>
  </si>
  <si>
    <t>Apr 12</t>
  </si>
  <si>
    <t>II 2012</t>
  </si>
  <si>
    <t>III 2012</t>
  </si>
  <si>
    <t>Sep 12</t>
  </si>
  <si>
    <t>IV 2012</t>
  </si>
  <si>
    <t>Jan 13</t>
  </si>
  <si>
    <t>I 2013</t>
  </si>
  <si>
    <t>Feb 13</t>
  </si>
  <si>
    <t>Mar 13</t>
  </si>
  <si>
    <t>Apr 13</t>
  </si>
  <si>
    <t>II 2013</t>
  </si>
  <si>
    <t>May 13</t>
  </si>
  <si>
    <t>Jun 13</t>
  </si>
  <si>
    <t>Jul 13</t>
  </si>
  <si>
    <t>III 2013</t>
  </si>
  <si>
    <t>Aug 13</t>
  </si>
  <si>
    <t>Sep 13</t>
  </si>
  <si>
    <t>Oct 13</t>
  </si>
  <si>
    <t>IV 2013</t>
  </si>
  <si>
    <t>Nov 13</t>
  </si>
  <si>
    <t>Dec 13</t>
  </si>
  <si>
    <t>Jan 14</t>
  </si>
  <si>
    <t>I 2014</t>
  </si>
  <si>
    <t>Feb 14</t>
  </si>
  <si>
    <t>Mar 14</t>
  </si>
  <si>
    <t>Apr 14</t>
  </si>
  <si>
    <t>Izvor: MONSTAT</t>
  </si>
  <si>
    <t>Mjesec</t>
  </si>
  <si>
    <t>Kvartal</t>
  </si>
  <si>
    <t xml:space="preserve">        0921/2 Veća trajna dobra za unutrašnju i spoljnu rekreaciju uključujući i muzičke instrumente</t>
  </si>
  <si>
    <t xml:space="preserve">        10x0 Predškolsko i osnovno obrazovanje, više i visoko obrazovanje i obrazovanje za koje se ne može definisati nivo</t>
  </si>
  <si>
    <t>00 HARMONIZOVANI INDEKS POTROŠAČKIH CIJENA (HICP) - UKUPNO</t>
  </si>
  <si>
    <t>Mar 15</t>
  </si>
  <si>
    <t>Apr 15</t>
  </si>
  <si>
    <t>Mar 16</t>
  </si>
  <si>
    <t>Apr 16</t>
  </si>
  <si>
    <t>Jun 14</t>
  </si>
  <si>
    <t>Jul 14</t>
  </si>
  <si>
    <t>Aug 14</t>
  </si>
  <si>
    <t>Sep 14</t>
  </si>
  <si>
    <t>Oct 14</t>
  </si>
  <si>
    <t>Nov 14</t>
  </si>
  <si>
    <t>Dec 14</t>
  </si>
  <si>
    <t>Jan 15</t>
  </si>
  <si>
    <t>Feb 15</t>
  </si>
  <si>
    <t>Jun 15</t>
  </si>
  <si>
    <t>Jul 15</t>
  </si>
  <si>
    <t>Aug 15</t>
  </si>
  <si>
    <t>Sep 15</t>
  </si>
  <si>
    <t>Oct 15</t>
  </si>
  <si>
    <t>Nov 15</t>
  </si>
  <si>
    <t>Dec 15</t>
  </si>
  <si>
    <t>MNE</t>
  </si>
  <si>
    <t>ENG</t>
  </si>
  <si>
    <t>Jan 16</t>
  </si>
  <si>
    <t>Feb 16</t>
  </si>
  <si>
    <t>Jun 16</t>
  </si>
  <si>
    <t>Jul 16</t>
  </si>
  <si>
    <t>Aug 16</t>
  </si>
  <si>
    <t>Sep 16</t>
  </si>
  <si>
    <t>Oct 16</t>
  </si>
  <si>
    <t>Nov 16</t>
  </si>
  <si>
    <t>Dec 16</t>
  </si>
  <si>
    <t xml:space="preserve">        0953/4 Različiti štampani materijali, papiri, materijali i pribor za pisanje i crtanje</t>
  </si>
  <si>
    <t xml:space="preserve">        0953/4 Miscellaneous printed matter and stationery and drawing materials</t>
  </si>
  <si>
    <t xml:space="preserve">       10x0 Pre-primary and primary, secondary, post-secondary non-tertiary, tertiary education, and education not definable by level </t>
  </si>
  <si>
    <t xml:space="preserve">        0921/2 Major durables for indoor and outdoor recreation including musical instruments </t>
  </si>
  <si>
    <t xml:space="preserve">        0951 Knjige</t>
  </si>
  <si>
    <r>
      <t xml:space="preserve">Zavod za statistiku Crne Gore             </t>
    </r>
    <r>
      <rPr>
        <i/>
        <sz val="8"/>
        <rFont val="Arial"/>
        <family val="2"/>
      </rPr>
      <t xml:space="preserve">IV Proleterske 2, 81000 Podgorica         Tel: +382 20 230 811                             Fax: +382 20 230 814                                      </t>
    </r>
    <r>
      <rPr>
        <i/>
        <sz val="8"/>
        <color indexed="30"/>
        <rFont val="Arial"/>
        <family val="2"/>
      </rPr>
      <t>www.monstat.org                 contact@monstat.org</t>
    </r>
  </si>
  <si>
    <t>Source: MONSTAT</t>
  </si>
  <si>
    <t>quarterly change</t>
  </si>
  <si>
    <r>
      <t xml:space="preserve">Statistical Office of Montenegro             </t>
    </r>
    <r>
      <rPr>
        <i/>
        <sz val="8"/>
        <rFont val="Arial"/>
        <family val="2"/>
      </rPr>
      <t xml:space="preserve">IV Proleterske 2, 81000 Podgorica         Tel: +382 20 230 811                             Fax: +382 20 230 814                                      </t>
    </r>
    <r>
      <rPr>
        <i/>
        <sz val="8"/>
        <color indexed="30"/>
        <rFont val="Arial"/>
        <family val="2"/>
      </rPr>
      <t>www.monstat.org                 contact@monstat.org</t>
    </r>
  </si>
  <si>
    <r>
      <rPr>
        <b/>
        <sz val="8"/>
        <color indexed="8"/>
        <rFont val="Arial"/>
        <family val="2"/>
      </rPr>
      <t>annual rate, %</t>
    </r>
    <r>
      <rPr>
        <sz val="8"/>
        <color indexed="8"/>
        <rFont val="Arial"/>
        <family val="2"/>
      </rPr>
      <t xml:space="preserve">               </t>
    </r>
  </si>
  <si>
    <t>end of the year</t>
  </si>
  <si>
    <t xml:space="preserve">average annual change </t>
  </si>
  <si>
    <r>
      <rPr>
        <b/>
        <sz val="8"/>
        <color indexed="8"/>
        <rFont val="Arial"/>
        <family val="2"/>
      </rPr>
      <t>godišnja stopa inflacije, %</t>
    </r>
    <r>
      <rPr>
        <sz val="8"/>
        <color indexed="8"/>
        <rFont val="Arial"/>
        <family val="2"/>
      </rPr>
      <t xml:space="preserve">                 </t>
    </r>
  </si>
  <si>
    <t>prosječna godišnja stopa</t>
  </si>
  <si>
    <t>stopa na kraju godine</t>
  </si>
  <si>
    <t>Kontakt osoba: Miroslav Pejović</t>
  </si>
  <si>
    <r>
      <t xml:space="preserve">E-mail: </t>
    </r>
    <r>
      <rPr>
        <u val="single"/>
        <sz val="8"/>
        <color indexed="30"/>
        <rFont val="Arial"/>
        <family val="2"/>
      </rPr>
      <t>miroslav.pejovic@monstat.org</t>
    </r>
    <r>
      <rPr>
        <sz val="8"/>
        <color indexed="8"/>
        <rFont val="Arial"/>
        <family val="2"/>
      </rPr>
      <t xml:space="preserve"> </t>
    </r>
  </si>
  <si>
    <t>Contact Person: Miroslav Pejović</t>
  </si>
  <si>
    <t>Komparativna analiza</t>
  </si>
  <si>
    <t>Crna Gora</t>
  </si>
  <si>
    <t>Njemačka</t>
  </si>
  <si>
    <t>Luksemburg</t>
  </si>
  <si>
    <t>Odaberite u opadajućem meniju državu čije godišnje stope inflacije mjerene HICP-om želite da uporedite sa crnogorskim</t>
  </si>
  <si>
    <t xml:space="preserve">        0942 Usluge kulture</t>
  </si>
  <si>
    <t>not available</t>
  </si>
  <si>
    <t>:</t>
  </si>
  <si>
    <t>Special value:</t>
  </si>
  <si>
    <t>United States</t>
  </si>
  <si>
    <t>Turkey</t>
  </si>
  <si>
    <t>Switzerland</t>
  </si>
  <si>
    <t>Norway</t>
  </si>
  <si>
    <t>Iceland</t>
  </si>
  <si>
    <t>United Kingdom</t>
  </si>
  <si>
    <t>Sweden</t>
  </si>
  <si>
    <t>Finland</t>
  </si>
  <si>
    <t>Slovakia</t>
  </si>
  <si>
    <t>Slovenia</t>
  </si>
  <si>
    <t>Romania</t>
  </si>
  <si>
    <t>Portugal</t>
  </si>
  <si>
    <t>Poland</t>
  </si>
  <si>
    <t>Austria</t>
  </si>
  <si>
    <t>Netherlands</t>
  </si>
  <si>
    <t>Malta</t>
  </si>
  <si>
    <t>Hungary</t>
  </si>
  <si>
    <t>Luxembourg</t>
  </si>
  <si>
    <t>Lithuania</t>
  </si>
  <si>
    <t>Latvia</t>
  </si>
  <si>
    <t>Cyprus</t>
  </si>
  <si>
    <t>Italy</t>
  </si>
  <si>
    <t>Croatia</t>
  </si>
  <si>
    <t>France</t>
  </si>
  <si>
    <t>Spain</t>
  </si>
  <si>
    <t>Greece</t>
  </si>
  <si>
    <t>Ireland</t>
  </si>
  <si>
    <t>Estonia</t>
  </si>
  <si>
    <t>Denmark</t>
  </si>
  <si>
    <t>Czech Republic</t>
  </si>
  <si>
    <t>Bulgaria</t>
  </si>
  <si>
    <t>Belgium</t>
  </si>
  <si>
    <t>European Union (28 countries)</t>
  </si>
  <si>
    <t>All-items HICP</t>
  </si>
  <si>
    <t>COICOP</t>
  </si>
  <si>
    <t>Annual rate of change</t>
  </si>
  <si>
    <t>Eurostat</t>
  </si>
  <si>
    <t>Source of data</t>
  </si>
  <si>
    <t>Extracted on</t>
  </si>
  <si>
    <t>EU (28)</t>
  </si>
  <si>
    <t>Belgija</t>
  </si>
  <si>
    <t>Bugarska</t>
  </si>
  <si>
    <t>Republika Češka</t>
  </si>
  <si>
    <t>Danska</t>
  </si>
  <si>
    <t>Estonija</t>
  </si>
  <si>
    <t>Irska</t>
  </si>
  <si>
    <t>Grčka</t>
  </si>
  <si>
    <t>Španija</t>
  </si>
  <si>
    <t>Francuska</t>
  </si>
  <si>
    <t>Hrvatska</t>
  </si>
  <si>
    <t>Italija</t>
  </si>
  <si>
    <t>Letonija</t>
  </si>
  <si>
    <t>Mađarska</t>
  </si>
  <si>
    <t>Holandija</t>
  </si>
  <si>
    <t>Austrija</t>
  </si>
  <si>
    <t>Poljska</t>
  </si>
  <si>
    <t>Portugalija</t>
  </si>
  <si>
    <t>Rumunija</t>
  </si>
  <si>
    <t>Slovenija</t>
  </si>
  <si>
    <t>Slovačka</t>
  </si>
  <si>
    <t>Finska</t>
  </si>
  <si>
    <t>Švedska</t>
  </si>
  <si>
    <t>Ujedinjeno Kraljevstvo</t>
  </si>
  <si>
    <t>Island</t>
  </si>
  <si>
    <t>Norveška</t>
  </si>
  <si>
    <t>Švajcarska</t>
  </si>
  <si>
    <t>Turska</t>
  </si>
  <si>
    <t>SAD</t>
  </si>
  <si>
    <t>Comparative analysis</t>
  </si>
  <si>
    <t>Month</t>
  </si>
  <si>
    <t>Quarter</t>
  </si>
  <si>
    <t>Harmonizovani indeks potrošačkih cijena (HICP) u Crnoj Gori</t>
  </si>
  <si>
    <t>CG</t>
  </si>
  <si>
    <t>Litvanija</t>
  </si>
  <si>
    <t>Pozicionirati mis</t>
  </si>
  <si>
    <t>stopa inflacije, %</t>
  </si>
  <si>
    <t>kvartalna stopa</t>
  </si>
  <si>
    <t>Za CG se kopira, a za EU radi formula.</t>
  </si>
  <si>
    <t>II 2014</t>
  </si>
  <si>
    <r>
      <rPr>
        <b/>
        <sz val="9"/>
        <color indexed="9"/>
        <rFont val="Arial"/>
        <family val="2"/>
      </rPr>
      <t>annual change</t>
    </r>
    <r>
      <rPr>
        <sz val="9"/>
        <color indexed="9"/>
        <rFont val="Arial"/>
        <family val="2"/>
      </rPr>
      <t>,</t>
    </r>
    <r>
      <rPr>
        <i/>
        <sz val="9"/>
        <color indexed="9"/>
        <rFont val="Arial"/>
        <family val="2"/>
      </rPr>
      <t xml:space="preserve"> m/m-12 </t>
    </r>
    <r>
      <rPr>
        <i/>
        <sz val="8"/>
        <color indexed="9"/>
        <rFont val="Arial"/>
        <family val="2"/>
      </rPr>
      <t>(right axis)</t>
    </r>
  </si>
  <si>
    <t>Select in the drop-down menu data series that you want</t>
  </si>
  <si>
    <t>Harmonised Index of Consumer Prices (HICP) in Montenegro</t>
  </si>
  <si>
    <t>Select in the drop-down menu a country whose annual rate of inflation measured by HICP you want to compare with the Montenegrin</t>
  </si>
  <si>
    <t xml:space="preserve">        0111 Hljeb i žitarice                                </t>
  </si>
  <si>
    <t xml:space="preserve">        0114 Mlijeko, sir i jaja</t>
  </si>
  <si>
    <t xml:space="preserve">        0121 Kafa, čaj i kakao</t>
  </si>
  <si>
    <t>02 ALCOHOLIC BEVERAGES AND TOBACCO</t>
  </si>
  <si>
    <t xml:space="preserve">        0533 Popravka aparata za domaćinstvo</t>
  </si>
  <si>
    <t xml:space="preserve">        0561 Proizvodi za rutinsko održavanje stana</t>
  </si>
  <si>
    <t xml:space="preserve">        0562 Usluge plaćanja osoblja i kućne usluge          </t>
  </si>
  <si>
    <t xml:space="preserve">        0612/3 Ostali medicinski proizvodi, terapeutski uređaji i oprema</t>
  </si>
  <si>
    <t xml:space="preserve">        0612/3 Other medical products, therapeutic appliances and equipment </t>
  </si>
  <si>
    <t xml:space="preserve">        0712/3/4 Motocikli i bicikli</t>
  </si>
  <si>
    <t xml:space="preserve">        0712/3/4 Motorcycles, bicycles and animal drawn vehicles </t>
  </si>
  <si>
    <t xml:space="preserve">        0915 Popravka audio-vizuelne opreme, fotografske opreme i računara</t>
  </si>
  <si>
    <t xml:space="preserve">        0951 Books </t>
  </si>
  <si>
    <t xml:space="preserve">        1232 Ostali lični predmeti</t>
  </si>
  <si>
    <t xml:space="preserve">   124 Socijalna zaštita</t>
  </si>
  <si>
    <t xml:space="preserve">        1240 Socijalna zaštita</t>
  </si>
  <si>
    <t xml:space="preserve"> Odaberite u opadajućem meniju željenu seriju podataka</t>
  </si>
  <si>
    <t>04 STANOVANJE, VODA, STRUJA, GAS I DRUGA GORIVA</t>
  </si>
  <si>
    <t>06 ZDRAVLJE</t>
  </si>
  <si>
    <t>10 OBRAZOVANJE</t>
  </si>
  <si>
    <t>III 2014</t>
  </si>
  <si>
    <t>Odsjek za statistiku cijena</t>
  </si>
  <si>
    <t>IV 2014</t>
  </si>
  <si>
    <t>Kipar</t>
  </si>
  <si>
    <t>I 2015</t>
  </si>
  <si>
    <t>May 15</t>
  </si>
  <si>
    <t>May 14</t>
  </si>
  <si>
    <t>II 2015</t>
  </si>
  <si>
    <t>III 2015</t>
  </si>
  <si>
    <t>IV 2015</t>
  </si>
  <si>
    <r>
      <rPr>
        <b/>
        <sz val="9"/>
        <color indexed="8"/>
        <rFont val="Arial"/>
        <family val="2"/>
      </rPr>
      <t>indeks nivoa</t>
    </r>
    <r>
      <rPr>
        <i/>
        <sz val="9"/>
        <color indexed="8"/>
        <rFont val="Arial"/>
        <family val="2"/>
      </rPr>
      <t xml:space="preserve"> 2015=100</t>
    </r>
  </si>
  <si>
    <r>
      <rPr>
        <b/>
        <sz val="9"/>
        <color indexed="8"/>
        <rFont val="Arial"/>
        <family val="2"/>
      </rPr>
      <t>mjesečna stopa</t>
    </r>
    <r>
      <rPr>
        <sz val="9"/>
        <color indexed="8"/>
        <rFont val="Arial"/>
        <family val="2"/>
      </rPr>
      <t xml:space="preserve"> </t>
    </r>
    <r>
      <rPr>
        <i/>
        <sz val="9"/>
        <color indexed="8"/>
        <rFont val="Arial"/>
        <family val="2"/>
      </rPr>
      <t>m/m-1</t>
    </r>
  </si>
  <si>
    <r>
      <rPr>
        <b/>
        <sz val="9"/>
        <color indexed="8"/>
        <rFont val="Arial"/>
        <family val="2"/>
      </rPr>
      <t>godišnja stopa</t>
    </r>
    <r>
      <rPr>
        <i/>
        <sz val="9"/>
        <color indexed="8"/>
        <rFont val="Arial"/>
        <family val="2"/>
      </rPr>
      <t xml:space="preserve">  m/m-12</t>
    </r>
  </si>
  <si>
    <t>Tel: +382 20 231 004 (kancelarija 309)</t>
  </si>
  <si>
    <r>
      <t xml:space="preserve">2015=100                                                           </t>
    </r>
    <r>
      <rPr>
        <i/>
        <sz val="8"/>
        <color indexed="8"/>
        <rFont val="Arial"/>
        <family val="2"/>
      </rPr>
      <t>(indeks nivoa)</t>
    </r>
  </si>
  <si>
    <r>
      <rPr>
        <b/>
        <sz val="9"/>
        <color indexed="9"/>
        <rFont val="Arial"/>
        <family val="2"/>
      </rPr>
      <t>indeks nivoa</t>
    </r>
    <r>
      <rPr>
        <sz val="9"/>
        <color indexed="9"/>
        <rFont val="Arial"/>
        <family val="2"/>
      </rPr>
      <t>,</t>
    </r>
    <r>
      <rPr>
        <i/>
        <sz val="9"/>
        <color indexed="9"/>
        <rFont val="Arial"/>
        <family val="2"/>
      </rPr>
      <t xml:space="preserve"> 2015=100 </t>
    </r>
    <r>
      <rPr>
        <i/>
        <sz val="8"/>
        <color indexed="9"/>
        <rFont val="Arial"/>
        <family val="2"/>
      </rPr>
      <t>(lijeva aps.)</t>
    </r>
  </si>
  <si>
    <r>
      <rPr>
        <b/>
        <sz val="9"/>
        <color indexed="9"/>
        <rFont val="Arial"/>
        <family val="2"/>
      </rPr>
      <t>godišnja stopa</t>
    </r>
    <r>
      <rPr>
        <sz val="9"/>
        <color indexed="9"/>
        <rFont val="Arial"/>
        <family val="2"/>
      </rPr>
      <t>,</t>
    </r>
    <r>
      <rPr>
        <i/>
        <sz val="9"/>
        <color indexed="9"/>
        <rFont val="Arial"/>
        <family val="2"/>
      </rPr>
      <t xml:space="preserve"> m/m-12 </t>
    </r>
    <r>
      <rPr>
        <i/>
        <sz val="8"/>
        <color indexed="9"/>
        <rFont val="Arial"/>
        <family val="2"/>
      </rPr>
      <t>(desna aps.)</t>
    </r>
  </si>
  <si>
    <r>
      <rPr>
        <b/>
        <sz val="9"/>
        <color indexed="8"/>
        <rFont val="Arial"/>
        <family val="2"/>
      </rPr>
      <t>index level</t>
    </r>
    <r>
      <rPr>
        <i/>
        <sz val="9"/>
        <color indexed="8"/>
        <rFont val="Arial"/>
        <family val="2"/>
      </rPr>
      <t xml:space="preserve"> 2015=100</t>
    </r>
  </si>
  <si>
    <r>
      <rPr>
        <b/>
        <sz val="9"/>
        <color indexed="8"/>
        <rFont val="Arial"/>
        <family val="2"/>
      </rPr>
      <t>monthly change</t>
    </r>
    <r>
      <rPr>
        <sz val="9"/>
        <color indexed="8"/>
        <rFont val="Arial"/>
        <family val="2"/>
      </rPr>
      <t xml:space="preserve"> </t>
    </r>
    <r>
      <rPr>
        <i/>
        <sz val="9"/>
        <color indexed="8"/>
        <rFont val="Arial"/>
        <family val="2"/>
      </rPr>
      <t>m/m-1</t>
    </r>
  </si>
  <si>
    <r>
      <rPr>
        <b/>
        <sz val="9"/>
        <color indexed="8"/>
        <rFont val="Arial"/>
        <family val="2"/>
      </rPr>
      <t xml:space="preserve">annual change </t>
    </r>
    <r>
      <rPr>
        <i/>
        <sz val="9"/>
        <color indexed="8"/>
        <rFont val="Arial"/>
        <family val="2"/>
      </rPr>
      <t xml:space="preserve"> m/m-12</t>
    </r>
  </si>
  <si>
    <t>inflation rate, %</t>
  </si>
  <si>
    <t xml:space="preserve"> ECOICOP classification</t>
  </si>
  <si>
    <t>Department for price statistics</t>
  </si>
  <si>
    <r>
      <rPr>
        <b/>
        <sz val="9"/>
        <color indexed="9"/>
        <rFont val="Arial"/>
        <family val="2"/>
      </rPr>
      <t>index level</t>
    </r>
    <r>
      <rPr>
        <sz val="9"/>
        <color indexed="9"/>
        <rFont val="Arial"/>
        <family val="2"/>
      </rPr>
      <t>,</t>
    </r>
    <r>
      <rPr>
        <i/>
        <sz val="9"/>
        <color indexed="9"/>
        <rFont val="Arial"/>
        <family val="2"/>
      </rPr>
      <t xml:space="preserve"> 2015=100 </t>
    </r>
    <r>
      <rPr>
        <i/>
        <sz val="8"/>
        <color indexed="9"/>
        <rFont val="Arial"/>
        <family val="2"/>
      </rPr>
      <t>(left axis)</t>
    </r>
  </si>
  <si>
    <r>
      <t xml:space="preserve">2015=100                                                           </t>
    </r>
    <r>
      <rPr>
        <i/>
        <sz val="8"/>
        <color indexed="8"/>
        <rFont val="Arial"/>
        <family val="2"/>
      </rPr>
      <t>index level</t>
    </r>
  </si>
  <si>
    <t xml:space="preserve">        0119 Ostali prehrambeni proizvodi n.d.s.</t>
  </si>
  <si>
    <t xml:space="preserve">   041 Stvarne rente za stanovanje</t>
  </si>
  <si>
    <t xml:space="preserve">        0411/2 Stvarne rente za stanovanje</t>
  </si>
  <si>
    <t>0444</t>
  </si>
  <si>
    <t xml:space="preserve">        0444 Ostale usluge koje su vezane za stan n.d.s.</t>
  </si>
  <si>
    <t xml:space="preserve">        0444 Other services relating to the dwelling n.e.c.</t>
  </si>
  <si>
    <t>05 NAMJEŠTAJ, OPREMA ZA DOMAĆINSTVO I RUTINSKO ODRŽAVANJE STANA, oprema za domaćinstvo i rutinsko održavanje stana</t>
  </si>
  <si>
    <t xml:space="preserve">   051 Namještaj i pokućstvo, tepisi i ostale podne prostirke</t>
  </si>
  <si>
    <t>08x</t>
  </si>
  <si>
    <t xml:space="preserve">   08x Telefonska i telefaks oprema, telefonske i telefaks usluge</t>
  </si>
  <si>
    <t xml:space="preserve">   08x Telephone and telefax equipment and telephone and telefax services</t>
  </si>
  <si>
    <t>0934_5</t>
  </si>
  <si>
    <t xml:space="preserve">        0934/5 Kućni ljubimci i proizvodi za kućne ljubimce, uključujući veterinarske i ostale usluge</t>
  </si>
  <si>
    <t xml:space="preserve">        0934/5 Pets and related products including veterinary and other services for pets</t>
  </si>
  <si>
    <t>096</t>
  </si>
  <si>
    <t xml:space="preserve">   096 Paket aranžmani</t>
  </si>
  <si>
    <t xml:space="preserve">   096 Package holidays</t>
  </si>
  <si>
    <t>0960</t>
  </si>
  <si>
    <t xml:space="preserve">        0960 Paket aranžmani</t>
  </si>
  <si>
    <t xml:space="preserve">        0960 Package holidays</t>
  </si>
  <si>
    <t xml:space="preserve">   111 Usluge ishrane u ugostiteljstvu</t>
  </si>
  <si>
    <t>1252</t>
  </si>
  <si>
    <t xml:space="preserve">        1252 Osiguranje povezano sa stanom</t>
  </si>
  <si>
    <t xml:space="preserve">        1252 Insurance connected with the dwelling</t>
  </si>
  <si>
    <t xml:space="preserve">   126 Finansijske usluge n.d.s.</t>
  </si>
  <si>
    <t xml:space="preserve">        1262 Ostale finansijske usluge n.d.s.</t>
  </si>
  <si>
    <t xml:space="preserve">   127 Ostale usluge n.d.s.</t>
  </si>
  <si>
    <t xml:space="preserve">        1270 Ostale usluge n.d.s.</t>
  </si>
  <si>
    <t>00 HARMONISED INDEX OF CONSUMER PRICES (HICP) - TOTAL</t>
  </si>
  <si>
    <t>ECOICOP</t>
  </si>
  <si>
    <t>May 16</t>
  </si>
  <si>
    <t>Dec 17</t>
  </si>
  <si>
    <t>Jan 17</t>
  </si>
  <si>
    <t>...</t>
  </si>
  <si>
    <t>…</t>
  </si>
  <si>
    <t>Feb 17</t>
  </si>
  <si>
    <t>Mar 17</t>
  </si>
  <si>
    <t>Apr 17</t>
  </si>
  <si>
    <t>May 17</t>
  </si>
  <si>
    <t>Jul 17</t>
  </si>
  <si>
    <t>Jun 17</t>
  </si>
  <si>
    <t>Aug 17</t>
  </si>
  <si>
    <t>Sep 17</t>
  </si>
  <si>
    <t>Oct 17</t>
  </si>
  <si>
    <t>Nov 17</t>
  </si>
  <si>
    <t>IV 2016</t>
  </si>
  <si>
    <t>I 2016</t>
  </si>
  <si>
    <t>II 2016</t>
  </si>
  <si>
    <t>III 2016</t>
  </si>
  <si>
    <t xml:space="preserve"> ECOICOP klasifikacija</t>
  </si>
  <si>
    <t>Tel: +382 20 231 004 (office 309)</t>
  </si>
  <si>
    <t>Germany (until 1990 former territory of the FRG)</t>
  </si>
  <si>
    <t>Euro area (19 countries)</t>
  </si>
  <si>
    <t>Euro zona (19)</t>
  </si>
  <si>
    <t>Serbia</t>
  </si>
  <si>
    <t>Republika Srbija</t>
  </si>
  <si>
    <t>HICP (2015 = 100) - monthly data (annual rate of change) [prc_hicp_manr]</t>
  </si>
  <si>
    <t>UNIT</t>
  </si>
  <si>
    <t>May 12</t>
  </si>
  <si>
    <t>Jul 12</t>
  </si>
  <si>
    <t>Aug 12</t>
  </si>
  <si>
    <t>Oct 12</t>
  </si>
  <si>
    <t>Nov 12</t>
  </si>
  <si>
    <t>Dec 12</t>
  </si>
  <si>
    <t>Jun 12</t>
  </si>
  <si>
    <t>NAZIV</t>
  </si>
  <si>
    <t>May-12</t>
  </si>
  <si>
    <t>Jun-12</t>
  </si>
  <si>
    <t>Jul-12</t>
  </si>
  <si>
    <t>Aug-12</t>
  </si>
  <si>
    <t>Oct-12</t>
  </si>
  <si>
    <t>Nov-12</t>
  </si>
  <si>
    <t>Dec-12</t>
  </si>
  <si>
    <t>DESCRIPTION</t>
  </si>
  <si>
    <t xml:space="preserve">        0119 Ostali prehrambeni proizvodi</t>
  </si>
  <si>
    <t xml:space="preserve">   041 Stvarne rente</t>
  </si>
  <si>
    <t xml:space="preserve">        0411/2 Stvarne rente</t>
  </si>
  <si>
    <t>05 POKUĆSTVO I RUTINSKO ODRŽAVANJE STANA</t>
  </si>
  <si>
    <t xml:space="preserve">   051 Namještaj, pokućstvo, tepisi i ostale podne prostirke</t>
  </si>
  <si>
    <t xml:space="preserve">   111 Usluge ishrane</t>
  </si>
  <si>
    <t xml:space="preserve">   126 Finansijske usluge</t>
  </si>
  <si>
    <t xml:space="preserve">        1262 Ostale finansijske usluge</t>
  </si>
  <si>
    <t xml:space="preserve">   127 Ostale usluge</t>
  </si>
  <si>
    <t xml:space="preserve">        1270 Ostale usluge</t>
  </si>
  <si>
    <r>
      <rPr>
        <b/>
        <sz val="9"/>
        <color indexed="8"/>
        <rFont val="Arial"/>
        <family val="2"/>
      </rPr>
      <t>Izvor:</t>
    </r>
    <r>
      <rPr>
        <sz val="9"/>
        <color indexed="8"/>
        <rFont val="Arial"/>
        <family val="2"/>
      </rPr>
      <t xml:space="preserve"> Zavod za statistiku Crne Gore - MONSTAT</t>
    </r>
  </si>
  <si>
    <r>
      <rPr>
        <b/>
        <i/>
        <sz val="9"/>
        <rFont val="Arial"/>
        <family val="2"/>
      </rPr>
      <t xml:space="preserve"> Source: </t>
    </r>
    <r>
      <rPr>
        <i/>
        <sz val="9"/>
        <rFont val="Arial"/>
        <family val="2"/>
      </rPr>
      <t>Statistical office of Montenegro (MONSTAT)</t>
    </r>
  </si>
  <si>
    <t>ECOICOP
4 digit</t>
  </si>
  <si>
    <t>Specijalni agregati</t>
  </si>
  <si>
    <t>Special aggregates</t>
  </si>
  <si>
    <r>
      <t>Administrativna inflacija</t>
    </r>
    <r>
      <rPr>
        <vertAlign val="superscript"/>
        <sz val="9"/>
        <color indexed="8"/>
        <rFont val="Arial"/>
        <family val="2"/>
      </rPr>
      <t>2)</t>
    </r>
  </si>
  <si>
    <r>
      <t>Administrative inflation</t>
    </r>
    <r>
      <rPr>
        <i/>
        <vertAlign val="superscript"/>
        <sz val="9"/>
        <color indexed="8"/>
        <rFont val="Arial"/>
        <family val="2"/>
      </rPr>
      <t>2)</t>
    </r>
  </si>
  <si>
    <r>
      <rPr>
        <b/>
        <sz val="9"/>
        <color indexed="8"/>
        <rFont val="Arial"/>
        <family val="2"/>
      </rPr>
      <t>(1)</t>
    </r>
    <r>
      <rPr>
        <sz val="9"/>
        <color indexed="8"/>
        <rFont val="Arial"/>
        <family val="2"/>
      </rPr>
      <t xml:space="preserve"> Podaci za 2016. godinu su revidirani uslijed vraćanja serije podataka od 2010. godine na novi referentni period indeksa 2015=100 i usklađivanja sa Evropskom klasifikacijom individualne potrošnje prema namjeni (ECOICOP)</t>
    </r>
  </si>
  <si>
    <r>
      <rPr>
        <b/>
        <sz val="9"/>
        <color indexed="8"/>
        <rFont val="Arial"/>
        <family val="2"/>
      </rPr>
      <t>(2)</t>
    </r>
    <r>
      <rPr>
        <sz val="9"/>
        <color indexed="8"/>
        <rFont val="Arial"/>
        <family val="2"/>
      </rPr>
      <t xml:space="preserve"> Inflacija koja mjeri kretanje administrativno formiranih cijena, i uključuje cijene: snabdijevanja vodom, kanalizacije, odnošenja smeća, el.energije, naknada za održavanje u stambenim zgradama, participacije za zdravstvene usluge, tehničkog pregleda putničkih vozila, usluga parkiranja, troškova vozačkog ispita, putarine za putnička vozila, poštanskih usluga, ulaznica za nacionalne parkove, školskih udžbenika, predškolskog obrazovanja, državnog vrtića i jaslica, obaveznog osiguranja vozila i izdavanja administrativnih dokumenata poput izvoda iz knjige rođenih.</t>
    </r>
  </si>
  <si>
    <r>
      <rPr>
        <b/>
        <i/>
        <sz val="9"/>
        <color indexed="8"/>
        <rFont val="Arial"/>
        <family val="2"/>
      </rPr>
      <t>(2)</t>
    </r>
    <r>
      <rPr>
        <i/>
        <sz val="9"/>
        <color indexed="8"/>
        <rFont val="Arial"/>
        <family val="2"/>
      </rPr>
      <t xml:space="preserve"> Inflation which measures trend of administratively established prices, and the following prices are covered under this: water supply, sewerage collection, refuse collection, electricity, maintenance charges in multi-occupied buildings, co-payments for medical services, MOT test, parking services (hire of parking spaces), costs of driving lessons, postal services, entrance fees for national parks, school textbooks, pre-primary education, public kindergarten, motor vehicle insurance and issuing of administrative documents such as birth certificates.</t>
    </r>
  </si>
  <si>
    <r>
      <rPr>
        <b/>
        <i/>
        <sz val="9"/>
        <color indexed="8"/>
        <rFont val="Arial"/>
        <family val="2"/>
      </rPr>
      <t>(1)</t>
    </r>
    <r>
      <rPr>
        <i/>
        <sz val="9"/>
        <color indexed="8"/>
        <rFont val="Arial"/>
        <family val="2"/>
      </rPr>
      <t xml:space="preserve"> Data for 2016 have been revised due to the recalculation of data series from 2010 on the new common index reference  period 2015 =100 and harmonization with the European classification of individual consumption by purpose (ECOICOP)</t>
    </r>
  </si>
  <si>
    <t>HARMONIZOVANI INDEKS POTROŠAČKIH CIJENA (HICP) - UKUPNO</t>
  </si>
  <si>
    <t>HARMONISED INDEX OF CONSUMER PRICES (HICP) - TOTAL</t>
  </si>
  <si>
    <t>0411</t>
  </si>
  <si>
    <t>0531_2</t>
  </si>
  <si>
    <t>0612_3</t>
  </si>
  <si>
    <t>0621_3</t>
  </si>
  <si>
    <t>0712_34</t>
  </si>
  <si>
    <t>0921_2</t>
  </si>
  <si>
    <t>0953_4</t>
  </si>
  <si>
    <t>1212_3</t>
  </si>
  <si>
    <t>0321_2</t>
  </si>
  <si>
    <t>0411_2</t>
  </si>
  <si>
    <t>0551_2</t>
  </si>
  <si>
    <t>082_30</t>
  </si>
  <si>
    <t>Weights
2017</t>
  </si>
  <si>
    <t>Ponderi
2017</t>
  </si>
  <si>
    <t>I 2017</t>
  </si>
  <si>
    <t>II 2017</t>
  </si>
  <si>
    <t>III 2017</t>
  </si>
  <si>
    <t>IV 2017</t>
  </si>
  <si>
    <r>
      <t>Dec 17</t>
    </r>
    <r>
      <rPr>
        <b/>
        <vertAlign val="superscript"/>
        <sz val="10"/>
        <rFont val="Arial"/>
        <family val="2"/>
      </rPr>
      <t>(p)</t>
    </r>
  </si>
  <si>
    <r>
      <t>Dec 17</t>
    </r>
    <r>
      <rPr>
        <vertAlign val="superscript"/>
        <sz val="10"/>
        <rFont val="Arial"/>
        <family val="2"/>
      </rPr>
      <t>(p)</t>
    </r>
  </si>
  <si>
    <t>(p) -</t>
  </si>
  <si>
    <t>Preliminarni podaci</t>
  </si>
  <si>
    <t>Preliminary data</t>
  </si>
  <si>
    <r>
      <rPr>
        <b/>
        <sz val="9"/>
        <color indexed="8"/>
        <rFont val="Arial"/>
        <family val="2"/>
      </rPr>
      <t>(p)</t>
    </r>
    <r>
      <rPr>
        <sz val="9"/>
        <color indexed="8"/>
        <rFont val="Arial"/>
        <family val="2"/>
      </rPr>
      <t xml:space="preserve"> - Preliminarni podaci</t>
    </r>
  </si>
  <si>
    <r>
      <rPr>
        <b/>
        <i/>
        <sz val="9"/>
        <color indexed="8"/>
        <rFont val="Arial"/>
        <family val="2"/>
      </rPr>
      <t>(p)</t>
    </r>
    <r>
      <rPr>
        <i/>
        <sz val="9"/>
        <color indexed="8"/>
        <rFont val="Arial"/>
        <family val="2"/>
      </rPr>
      <t xml:space="preserve"> - Preliminary data</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</si>
</sst>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809]dd\ mmmm\ yyyy"/>
    <numFmt numFmtId="197" formatCode="m/d;@"/>
    <numFmt numFmtId="198" formatCode="0.0_);\-0.0"/>
  </numFmts>
  <fonts count="98">
    <font>
      <sz val="11"/>
      <color theme="1"/>
      <name val="Calibri"/>
      <family val="2"/>
    </font>
    <font>
      <sz val="11"/>
      <color indexed="8"/>
      <name val="Calibri"/>
      <family val="2"/>
    </font>
    <font>
      <sz val="10"/>
      <color indexed="8"/>
      <name val="匠牥晩††††††††††"/>
      <family val="0"/>
    </font>
    <font>
      <b/>
      <sz val="9"/>
      <color indexed="8"/>
      <name val="Arial"/>
      <family val="2"/>
    </font>
    <font>
      <sz val="9"/>
      <color indexed="8"/>
      <name val="Arial"/>
      <family val="2"/>
    </font>
    <font>
      <b/>
      <sz val="9"/>
      <name val="Arial"/>
      <family val="2"/>
    </font>
    <font>
      <i/>
      <sz val="9"/>
      <color indexed="8"/>
      <name val="Arial"/>
      <family val="2"/>
    </font>
    <font>
      <i/>
      <sz val="8"/>
      <color indexed="8"/>
      <name val="Arial"/>
      <family val="2"/>
    </font>
    <font>
      <b/>
      <i/>
      <sz val="9"/>
      <color indexed="8"/>
      <name val="Arial"/>
      <family val="2"/>
    </font>
    <font>
      <sz val="8"/>
      <color indexed="8"/>
      <name val="Arial"/>
      <family val="2"/>
    </font>
    <font>
      <i/>
      <sz val="8"/>
      <name val="Arial"/>
      <family val="2"/>
    </font>
    <font>
      <i/>
      <sz val="8"/>
      <color indexed="30"/>
      <name val="Arial"/>
      <family val="2"/>
    </font>
    <font>
      <b/>
      <sz val="8"/>
      <color indexed="8"/>
      <name val="Arial"/>
      <family val="2"/>
    </font>
    <font>
      <u val="single"/>
      <sz val="8"/>
      <color indexed="30"/>
      <name val="Arial"/>
      <family val="2"/>
    </font>
    <font>
      <sz val="9"/>
      <name val="Arial"/>
      <family val="2"/>
    </font>
    <font>
      <sz val="8"/>
      <name val="Arial"/>
      <family val="2"/>
    </font>
    <font>
      <sz val="9"/>
      <color indexed="9"/>
      <name val="Arial"/>
      <family val="2"/>
    </font>
    <font>
      <i/>
      <sz val="9"/>
      <color indexed="9"/>
      <name val="Arial"/>
      <family val="2"/>
    </font>
    <font>
      <b/>
      <sz val="9"/>
      <color indexed="9"/>
      <name val="Arial"/>
      <family val="2"/>
    </font>
    <font>
      <i/>
      <sz val="8"/>
      <color indexed="9"/>
      <name val="Arial"/>
      <family val="2"/>
    </font>
    <font>
      <sz val="10"/>
      <name val="Arial"/>
      <family val="2"/>
    </font>
    <font>
      <b/>
      <i/>
      <sz val="9"/>
      <name val="Arial"/>
      <family val="2"/>
    </font>
    <font>
      <i/>
      <sz val="9"/>
      <name val="Arial"/>
      <family val="2"/>
    </font>
    <font>
      <vertAlign val="superscript"/>
      <sz val="9"/>
      <color indexed="8"/>
      <name val="Arial"/>
      <family val="2"/>
    </font>
    <font>
      <i/>
      <vertAlign val="superscript"/>
      <sz val="9"/>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8"/>
      <name val="Arial"/>
      <family val="2"/>
    </font>
    <font>
      <b/>
      <sz val="9"/>
      <color indexed="18"/>
      <name val="Arial"/>
      <family val="2"/>
    </font>
    <font>
      <i/>
      <u val="single"/>
      <sz val="8"/>
      <color indexed="30"/>
      <name val="Arial"/>
      <family val="2"/>
    </font>
    <font>
      <i/>
      <u val="single"/>
      <sz val="8"/>
      <color indexed="12"/>
      <name val="Arial"/>
      <family val="2"/>
    </font>
    <font>
      <b/>
      <sz val="11"/>
      <color indexed="16"/>
      <name val="Arial"/>
      <family val="2"/>
    </font>
    <font>
      <b/>
      <sz val="9"/>
      <color indexed="16"/>
      <name val="Arial"/>
      <family val="2"/>
    </font>
    <font>
      <sz val="9"/>
      <color indexed="8"/>
      <name val="Calibri"/>
      <family val="2"/>
    </font>
    <font>
      <sz val="8"/>
      <color indexed="8"/>
      <name val="Calibri"/>
      <family val="2"/>
    </font>
    <font>
      <b/>
      <sz val="9"/>
      <color indexed="8"/>
      <name val="Calibri"/>
      <family val="2"/>
    </font>
    <font>
      <b/>
      <sz val="10"/>
      <color indexed="16"/>
      <name val="Arial"/>
      <family val="2"/>
    </font>
    <font>
      <b/>
      <sz val="8"/>
      <color indexed="16"/>
      <name val="Arial"/>
      <family val="2"/>
    </font>
    <font>
      <u val="single"/>
      <sz val="11"/>
      <color indexed="20"/>
      <name val="Calibri"/>
      <family val="2"/>
    </font>
    <font>
      <sz val="8"/>
      <name val="Segoe UI"/>
      <family val="2"/>
    </font>
    <font>
      <b/>
      <vertAlign val="superscript"/>
      <sz val="10"/>
      <name val="Arial"/>
      <family val="2"/>
    </font>
    <font>
      <vertAlign val="superscript"/>
      <sz val="10"/>
      <name val="Arial"/>
      <family val="2"/>
    </font>
    <font>
      <b/>
      <sz val="10"/>
      <color indexed="8"/>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8"/>
      <color theme="1"/>
      <name val="Arial"/>
      <family val="2"/>
    </font>
    <font>
      <i/>
      <sz val="9"/>
      <color theme="1"/>
      <name val="Arial"/>
      <family val="2"/>
    </font>
    <font>
      <sz val="9"/>
      <color theme="4" tint="-0.4999699890613556"/>
      <name val="Arial"/>
      <family val="2"/>
    </font>
    <font>
      <b/>
      <sz val="9"/>
      <color theme="4" tint="-0.4999699890613556"/>
      <name val="Arial"/>
      <family val="2"/>
    </font>
    <font>
      <sz val="9"/>
      <color theme="0"/>
      <name val="Arial"/>
      <family val="2"/>
    </font>
    <font>
      <i/>
      <u val="single"/>
      <sz val="8"/>
      <color rgb="FF0070C0"/>
      <name val="Arial"/>
      <family val="2"/>
    </font>
    <font>
      <i/>
      <u val="single"/>
      <sz val="8"/>
      <color theme="10"/>
      <name val="Arial"/>
      <family val="2"/>
    </font>
    <font>
      <sz val="8"/>
      <color theme="1"/>
      <name val="Arial"/>
      <family val="2"/>
    </font>
    <font>
      <b/>
      <sz val="11"/>
      <color theme="5" tint="-0.4999699890613556"/>
      <name val="Arial"/>
      <family val="2"/>
    </font>
    <font>
      <b/>
      <sz val="9"/>
      <color theme="5" tint="-0.4999699890613556"/>
      <name val="Arial"/>
      <family val="2"/>
    </font>
    <font>
      <b/>
      <sz val="8"/>
      <color theme="1"/>
      <name val="Arial"/>
      <family val="2"/>
    </font>
    <font>
      <i/>
      <sz val="9"/>
      <color theme="0"/>
      <name val="Arial"/>
      <family val="2"/>
    </font>
    <font>
      <sz val="9"/>
      <color theme="1"/>
      <name val="Calibri"/>
      <family val="2"/>
    </font>
    <font>
      <b/>
      <i/>
      <sz val="9"/>
      <color theme="1"/>
      <name val="Arial"/>
      <family val="2"/>
    </font>
    <font>
      <sz val="8"/>
      <color theme="1"/>
      <name val="Calibri"/>
      <family val="2"/>
    </font>
    <font>
      <b/>
      <sz val="9"/>
      <color theme="1"/>
      <name val="Calibri"/>
      <family val="2"/>
    </font>
    <font>
      <b/>
      <sz val="8"/>
      <color theme="5" tint="-0.4999699890613556"/>
      <name val="Arial"/>
      <family val="2"/>
    </font>
    <font>
      <b/>
      <sz val="10"/>
      <color theme="5"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4"/>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4999699890613556"/>
      </left>
      <right/>
      <top>
        <color indexed="63"/>
      </top>
      <bottom>
        <color indexed="63"/>
      </bottom>
    </border>
    <border>
      <left/>
      <right/>
      <top/>
      <bottom style="medium">
        <color theme="5" tint="-0.4999699890613556"/>
      </bottom>
    </border>
    <border>
      <left/>
      <right/>
      <top/>
      <bottom style="thin"/>
    </border>
    <border>
      <left style="thin"/>
      <right/>
      <top/>
      <bottom/>
    </border>
    <border>
      <left>
        <color indexed="63"/>
      </left>
      <right style="thin"/>
      <top>
        <color indexed="63"/>
      </top>
      <bottom>
        <color indexed="63"/>
      </bottom>
    </border>
    <border>
      <left style="thin"/>
      <right style="thin"/>
      <top/>
      <bottom>
        <color indexed="63"/>
      </bottom>
    </border>
    <border>
      <left/>
      <right/>
      <top/>
      <bottom style="thin">
        <color theme="5" tint="-0.4999699890613556"/>
      </bottom>
    </border>
    <border>
      <left/>
      <right/>
      <top style="medium">
        <color theme="5" tint="-0.4999699890613556"/>
      </top>
      <bottom/>
    </border>
    <border>
      <left style="medium">
        <color theme="5" tint="-0.4999699890613556"/>
      </left>
      <right>
        <color indexed="63"/>
      </right>
      <top style="medium">
        <color theme="5" tint="-0.4999699890613556"/>
      </top>
      <bottom>
        <color indexed="63"/>
      </bottom>
    </border>
    <border>
      <left style="medium">
        <color theme="5" tint="-0.4999699890613556"/>
      </left>
      <right>
        <color indexed="63"/>
      </right>
      <top>
        <color indexed="63"/>
      </top>
      <bottom>
        <color indexed="63"/>
      </bottom>
    </border>
    <border>
      <left style="medium">
        <color theme="5" tint="-0.4999699890613556"/>
      </left>
      <right>
        <color indexed="63"/>
      </right>
      <top>
        <color indexed="63"/>
      </top>
      <bottom style="medium">
        <color theme="5" tint="-0.4999699890613556"/>
      </bottom>
    </border>
    <border>
      <left>
        <color indexed="63"/>
      </left>
      <right style="medium">
        <color theme="5" tint="-0.4999699890613556"/>
      </right>
      <top>
        <color indexed="63"/>
      </top>
      <bottom style="medium">
        <color theme="5" tint="-0.4999699890613556"/>
      </bottom>
    </border>
    <border>
      <left>
        <color indexed="63"/>
      </left>
      <right style="medium">
        <color theme="5" tint="-0.4999699890613556"/>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right style="thin">
        <color theme="5" tint="-0.4999699890613556"/>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right style="thin"/>
      <top style="thin"/>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style="thin"/>
      <bottom style="thin"/>
    </border>
    <border>
      <left>
        <color indexed="63"/>
      </left>
      <right style="thin"/>
      <top style="thin"/>
      <bottom style="thin"/>
    </border>
    <border>
      <left>
        <color indexed="63"/>
      </left>
      <right style="medium">
        <color theme="5" tint="-0.4999699890613556"/>
      </right>
      <top style="medium">
        <color theme="5" tint="-0.4999699890613556"/>
      </top>
      <bottom>
        <color indexed="63"/>
      </bottom>
    </border>
    <border>
      <left style="thin">
        <color theme="5" tint="-0.4999699890613556"/>
      </left>
      <right/>
      <top style="medium">
        <color theme="5" tint="-0.4999699890613556"/>
      </top>
      <bottom/>
    </border>
    <border>
      <left style="thin">
        <color theme="5" tint="-0.4999699890613556"/>
      </left>
      <right/>
      <top/>
      <bottom style="medium">
        <color theme="5" tint="-0.4999699890613556"/>
      </bottom>
    </border>
    <border>
      <left/>
      <right/>
      <top style="medium">
        <color theme="5" tint="-0.4999699890613556"/>
      </top>
      <bottom style="thin">
        <color theme="5" tint="-0.4999699890613556"/>
      </bottom>
    </border>
    <border>
      <left/>
      <right/>
      <top style="thin">
        <color theme="5" tint="-0.4999699890613556"/>
      </top>
      <bottom style="thin">
        <color theme="5" tint="-0.4999699890613556"/>
      </bottom>
    </border>
    <border>
      <left/>
      <right>
        <color indexed="63"/>
      </right>
      <top style="thin">
        <color theme="5" tint="-0.4999699890613556"/>
      </top>
      <bottom style="medium">
        <color theme="5"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16">
    <xf numFmtId="0" fontId="0" fillId="0" borderId="0" xfId="0" applyFont="1" applyAlignment="1">
      <alignment/>
    </xf>
    <xf numFmtId="0" fontId="78" fillId="33" borderId="0" xfId="0" applyFont="1" applyFill="1" applyAlignment="1">
      <alignment/>
    </xf>
    <xf numFmtId="0" fontId="78" fillId="33" borderId="0" xfId="0" applyFont="1" applyFill="1" applyAlignment="1">
      <alignment horizontal="right"/>
    </xf>
    <xf numFmtId="0" fontId="78" fillId="33" borderId="0" xfId="0" applyFont="1" applyFill="1" applyAlignment="1">
      <alignment horizontal="center" vertical="center"/>
    </xf>
    <xf numFmtId="187" fontId="79" fillId="33" borderId="0" xfId="0" applyNumberFormat="1" applyFont="1" applyFill="1" applyBorder="1" applyAlignment="1">
      <alignment horizontal="left" vertical="center"/>
    </xf>
    <xf numFmtId="0" fontId="78" fillId="33" borderId="0" xfId="0" applyFont="1" applyFill="1" applyBorder="1" applyAlignment="1">
      <alignment horizontal="center" vertical="center"/>
    </xf>
    <xf numFmtId="0" fontId="80" fillId="33" borderId="0" xfId="0" applyFont="1" applyFill="1" applyBorder="1" applyAlignment="1">
      <alignment horizontal="right"/>
    </xf>
    <xf numFmtId="0" fontId="78" fillId="33" borderId="0" xfId="0" applyFont="1" applyFill="1" applyBorder="1" applyAlignment="1">
      <alignment horizontal="center" vertical="center"/>
    </xf>
    <xf numFmtId="0" fontId="81" fillId="33" borderId="10"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179" fontId="78" fillId="33" borderId="10" xfId="0" applyNumberFormat="1" applyFont="1" applyFill="1" applyBorder="1" applyAlignment="1">
      <alignment horizontal="right" vertical="center"/>
    </xf>
    <xf numFmtId="179" fontId="78" fillId="33" borderId="0" xfId="0" applyNumberFormat="1" applyFont="1" applyFill="1" applyBorder="1" applyAlignment="1">
      <alignment horizontal="right" vertical="center"/>
    </xf>
    <xf numFmtId="187" fontId="78" fillId="33" borderId="0" xfId="0" applyNumberFormat="1" applyFont="1" applyFill="1" applyBorder="1" applyAlignment="1">
      <alignment horizontal="right" vertical="center"/>
    </xf>
    <xf numFmtId="0" fontId="78" fillId="33" borderId="0" xfId="0" applyFont="1" applyFill="1" applyBorder="1" applyAlignment="1">
      <alignment horizontal="right"/>
    </xf>
    <xf numFmtId="0" fontId="78" fillId="33" borderId="0" xfId="0" applyFont="1" applyFill="1" applyBorder="1" applyAlignment="1">
      <alignment/>
    </xf>
    <xf numFmtId="0" fontId="81" fillId="33" borderId="0" xfId="0" applyFont="1" applyFill="1" applyAlignment="1">
      <alignment vertical="center"/>
    </xf>
    <xf numFmtId="0" fontId="0" fillId="33" borderId="0" xfId="0" applyFill="1" applyAlignment="1">
      <alignment/>
    </xf>
    <xf numFmtId="0" fontId="78" fillId="33" borderId="10" xfId="0" applyFont="1" applyFill="1" applyBorder="1" applyAlignment="1">
      <alignment horizontal="center" vertical="center"/>
    </xf>
    <xf numFmtId="2" fontId="3" fillId="34" borderId="0" xfId="0" applyNumberFormat="1" applyFont="1" applyFill="1" applyBorder="1" applyAlignment="1">
      <alignment horizontal="left" vertical="center"/>
    </xf>
    <xf numFmtId="179" fontId="3" fillId="34" borderId="0" xfId="0" applyNumberFormat="1" applyFont="1" applyFill="1" applyBorder="1" applyAlignment="1">
      <alignment horizontal="right" vertical="center"/>
    </xf>
    <xf numFmtId="2" fontId="4" fillId="34" borderId="0" xfId="0" applyNumberFormat="1" applyFont="1" applyFill="1" applyBorder="1" applyAlignment="1">
      <alignment horizontal="left" vertical="center"/>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78" fillId="33" borderId="0" xfId="0" applyFont="1" applyFill="1" applyAlignment="1">
      <alignment/>
    </xf>
    <xf numFmtId="179" fontId="78" fillId="33" borderId="0" xfId="0" applyNumberFormat="1" applyFont="1" applyFill="1" applyAlignment="1">
      <alignment/>
    </xf>
    <xf numFmtId="180" fontId="78" fillId="33" borderId="0" xfId="0" applyNumberFormat="1" applyFont="1" applyFill="1" applyAlignment="1">
      <alignment/>
    </xf>
    <xf numFmtId="179" fontId="82" fillId="33" borderId="0" xfId="0" applyNumberFormat="1" applyFont="1" applyFill="1" applyBorder="1" applyAlignment="1">
      <alignment horizontal="right" vertical="center"/>
    </xf>
    <xf numFmtId="49" fontId="3" fillId="35" borderId="12" xfId="0" applyNumberFormat="1" applyFont="1" applyFill="1" applyBorder="1" applyAlignment="1">
      <alignment horizontal="right" vertical="center"/>
    </xf>
    <xf numFmtId="2" fontId="3" fillId="34" borderId="0" xfId="0" applyNumberFormat="1" applyFont="1" applyFill="1" applyBorder="1" applyAlignment="1">
      <alignment horizontal="left" vertical="center" indent="1"/>
    </xf>
    <xf numFmtId="179" fontId="82" fillId="33" borderId="0" xfId="0" applyNumberFormat="1" applyFont="1" applyFill="1" applyBorder="1" applyAlignment="1">
      <alignment vertical="center"/>
    </xf>
    <xf numFmtId="0" fontId="79" fillId="33" borderId="0" xfId="0" applyFont="1" applyFill="1" applyBorder="1" applyAlignment="1">
      <alignment horizontal="left" vertical="top"/>
    </xf>
    <xf numFmtId="179" fontId="3" fillId="34"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179" fontId="4" fillId="33" borderId="13" xfId="0" applyNumberFormat="1" applyFont="1" applyFill="1" applyBorder="1" applyAlignment="1">
      <alignment horizontal="right" vertical="center"/>
    </xf>
    <xf numFmtId="2" fontId="3" fillId="34" borderId="14" xfId="0" applyNumberFormat="1" applyFont="1" applyFill="1" applyBorder="1" applyAlignment="1">
      <alignment horizontal="left" vertical="center"/>
    </xf>
    <xf numFmtId="2" fontId="4" fillId="34" borderId="14" xfId="0" applyNumberFormat="1" applyFont="1" applyFill="1" applyBorder="1" applyAlignment="1">
      <alignment horizontal="left" vertical="center"/>
    </xf>
    <xf numFmtId="179" fontId="83" fillId="33" borderId="0" xfId="0" applyNumberFormat="1" applyFont="1" applyFill="1" applyBorder="1" applyAlignment="1">
      <alignment horizontal="right" vertical="center"/>
    </xf>
    <xf numFmtId="179" fontId="79" fillId="33" borderId="0" xfId="0" applyNumberFormat="1" applyFont="1" applyFill="1" applyBorder="1" applyAlignment="1">
      <alignment horizontal="right" vertical="center"/>
    </xf>
    <xf numFmtId="0" fontId="78" fillId="34" borderId="0" xfId="0" applyFont="1" applyFill="1" applyAlignment="1">
      <alignment/>
    </xf>
    <xf numFmtId="2" fontId="8" fillId="34" borderId="15" xfId="0" applyNumberFormat="1" applyFont="1" applyFill="1" applyBorder="1" applyAlignment="1">
      <alignment horizontal="left" vertical="center"/>
    </xf>
    <xf numFmtId="2" fontId="6" fillId="34" borderId="15" xfId="0" applyNumberFormat="1" applyFont="1" applyFill="1" applyBorder="1" applyAlignment="1">
      <alignment horizontal="left" vertical="center"/>
    </xf>
    <xf numFmtId="2" fontId="8" fillId="34" borderId="15" xfId="0" applyNumberFormat="1" applyFont="1" applyFill="1" applyBorder="1" applyAlignment="1">
      <alignment horizontal="left" vertical="center" indent="1"/>
    </xf>
    <xf numFmtId="0" fontId="84" fillId="33" borderId="0" xfId="0" applyFont="1" applyFill="1" applyAlignment="1">
      <alignment/>
    </xf>
    <xf numFmtId="0" fontId="80" fillId="33" borderId="0" xfId="0" applyFont="1" applyFill="1" applyAlignment="1" quotePrefix="1">
      <alignment vertical="center"/>
    </xf>
    <xf numFmtId="0" fontId="78" fillId="33" borderId="0" xfId="0" applyFont="1" applyFill="1" applyAlignment="1">
      <alignment vertical="center"/>
    </xf>
    <xf numFmtId="0" fontId="85" fillId="33" borderId="11" xfId="0" applyFont="1" applyFill="1" applyBorder="1" applyAlignment="1">
      <alignment vertical="center"/>
    </xf>
    <xf numFmtId="0" fontId="70" fillId="33" borderId="11" xfId="53" applyFill="1" applyBorder="1" applyAlignment="1">
      <alignment vertical="center"/>
    </xf>
    <xf numFmtId="0" fontId="86" fillId="33" borderId="11" xfId="53" applyFont="1" applyFill="1" applyBorder="1" applyAlignment="1">
      <alignment vertical="center"/>
    </xf>
    <xf numFmtId="0" fontId="0" fillId="33" borderId="0" xfId="0" applyFill="1" applyBorder="1" applyAlignment="1">
      <alignment/>
    </xf>
    <xf numFmtId="187" fontId="78" fillId="33" borderId="16" xfId="0" applyNumberFormat="1" applyFont="1" applyFill="1" applyBorder="1" applyAlignment="1">
      <alignment horizontal="center" vertical="center"/>
    </xf>
    <xf numFmtId="179" fontId="78" fillId="33" borderId="0" xfId="0" applyNumberFormat="1" applyFont="1" applyFill="1" applyBorder="1" applyAlignment="1">
      <alignment horizontal="center" vertical="center"/>
    </xf>
    <xf numFmtId="187" fontId="78" fillId="33" borderId="17" xfId="0" applyNumberFormat="1" applyFont="1" applyFill="1" applyBorder="1" applyAlignment="1">
      <alignment horizontal="center" vertical="center"/>
    </xf>
    <xf numFmtId="187" fontId="78" fillId="33" borderId="0" xfId="0" applyNumberFormat="1" applyFont="1" applyFill="1" applyBorder="1" applyAlignment="1">
      <alignment horizontal="right" vertical="center"/>
    </xf>
    <xf numFmtId="0" fontId="87" fillId="33" borderId="0" xfId="0" applyFont="1" applyFill="1" applyAlignment="1">
      <alignment/>
    </xf>
    <xf numFmtId="0" fontId="88" fillId="2" borderId="18" xfId="0" applyFont="1" applyFill="1" applyBorder="1" applyAlignment="1">
      <alignment vertical="center"/>
    </xf>
    <xf numFmtId="0" fontId="88" fillId="2" borderId="17" xfId="0" applyFont="1" applyFill="1" applyBorder="1" applyAlignment="1">
      <alignment vertical="center"/>
    </xf>
    <xf numFmtId="0" fontId="88" fillId="2" borderId="19" xfId="0" applyFont="1" applyFill="1" applyBorder="1" applyAlignment="1">
      <alignment vertical="center"/>
    </xf>
    <xf numFmtId="0" fontId="88" fillId="2" borderId="0" xfId="0" applyFont="1" applyFill="1" applyBorder="1" applyAlignment="1">
      <alignment vertical="center"/>
    </xf>
    <xf numFmtId="0" fontId="79" fillId="2" borderId="19" xfId="0" applyFont="1" applyFill="1" applyBorder="1" applyAlignment="1">
      <alignment vertical="top"/>
    </xf>
    <xf numFmtId="0" fontId="79" fillId="2" borderId="0" xfId="0" applyFont="1" applyFill="1" applyBorder="1" applyAlignment="1">
      <alignment vertical="top"/>
    </xf>
    <xf numFmtId="0" fontId="79" fillId="2" borderId="20" xfId="0" applyFont="1" applyFill="1" applyBorder="1" applyAlignment="1">
      <alignment vertical="top"/>
    </xf>
    <xf numFmtId="0" fontId="79" fillId="2" borderId="11" xfId="0" applyFont="1" applyFill="1" applyBorder="1" applyAlignment="1">
      <alignment vertical="top"/>
    </xf>
    <xf numFmtId="0" fontId="0" fillId="2" borderId="11" xfId="0" applyFill="1" applyBorder="1" applyAlignment="1">
      <alignment/>
    </xf>
    <xf numFmtId="0" fontId="0" fillId="2" borderId="21" xfId="0" applyFill="1" applyBorder="1" applyAlignment="1">
      <alignment/>
    </xf>
    <xf numFmtId="0" fontId="80" fillId="2" borderId="11" xfId="0" applyFont="1" applyFill="1" applyBorder="1" applyAlignment="1">
      <alignment vertical="center" wrapText="1"/>
    </xf>
    <xf numFmtId="0" fontId="81" fillId="2" borderId="11" xfId="0" applyFont="1" applyFill="1" applyBorder="1" applyAlignment="1">
      <alignment vertical="center"/>
    </xf>
    <xf numFmtId="0" fontId="79" fillId="2" borderId="19" xfId="0" applyFont="1" applyFill="1" applyBorder="1" applyAlignment="1">
      <alignment/>
    </xf>
    <xf numFmtId="0" fontId="79" fillId="2" borderId="0" xfId="0" applyFont="1" applyFill="1" applyBorder="1" applyAlignment="1">
      <alignment/>
    </xf>
    <xf numFmtId="0" fontId="79" fillId="2" borderId="22" xfId="0" applyFont="1" applyFill="1" applyBorder="1" applyAlignment="1">
      <alignment/>
    </xf>
    <xf numFmtId="0" fontId="0" fillId="33" borderId="0" xfId="0" applyFill="1" applyAlignment="1">
      <alignment/>
    </xf>
    <xf numFmtId="0" fontId="89" fillId="33" borderId="0" xfId="0" applyFont="1" applyFill="1" applyBorder="1" applyAlignment="1">
      <alignment vertical="center"/>
    </xf>
    <xf numFmtId="0" fontId="0" fillId="33" borderId="0" xfId="0" applyFill="1" applyBorder="1" applyAlignment="1">
      <alignment/>
    </xf>
    <xf numFmtId="0" fontId="78" fillId="33" borderId="11" xfId="0" applyFont="1" applyFill="1" applyBorder="1" applyAlignment="1">
      <alignment vertical="center"/>
    </xf>
    <xf numFmtId="0" fontId="76" fillId="33" borderId="0" xfId="0" applyFont="1" applyFill="1" applyAlignment="1">
      <alignment/>
    </xf>
    <xf numFmtId="0" fontId="0" fillId="33" borderId="17" xfId="0" applyFill="1" applyBorder="1" applyAlignment="1">
      <alignment/>
    </xf>
    <xf numFmtId="0" fontId="76" fillId="33" borderId="0" xfId="0" applyFont="1" applyFill="1" applyBorder="1" applyAlignment="1">
      <alignment/>
    </xf>
    <xf numFmtId="0" fontId="76" fillId="33" borderId="16" xfId="0" applyFont="1" applyFill="1" applyBorder="1" applyAlignment="1">
      <alignment/>
    </xf>
    <xf numFmtId="0" fontId="0" fillId="33" borderId="16" xfId="0" applyFill="1" applyBorder="1" applyAlignment="1">
      <alignment/>
    </xf>
    <xf numFmtId="0" fontId="78" fillId="33" borderId="0" xfId="0" applyFont="1" applyFill="1" applyAlignment="1">
      <alignment horizontal="left"/>
    </xf>
    <xf numFmtId="0" fontId="14" fillId="0" borderId="0" xfId="0" applyNumberFormat="1" applyFont="1" applyFill="1" applyBorder="1" applyAlignment="1">
      <alignment/>
    </xf>
    <xf numFmtId="0" fontId="78" fillId="0" borderId="0" xfId="0" applyFont="1" applyAlignment="1">
      <alignment/>
    </xf>
    <xf numFmtId="0" fontId="14" fillId="36" borderId="23" xfId="0" applyNumberFormat="1" applyFont="1" applyFill="1" applyBorder="1" applyAlignment="1">
      <alignment/>
    </xf>
    <xf numFmtId="188" fontId="14" fillId="0" borderId="23" xfId="0" applyNumberFormat="1" applyFont="1" applyFill="1" applyBorder="1" applyAlignment="1">
      <alignment/>
    </xf>
    <xf numFmtId="0" fontId="15" fillId="0" borderId="0" xfId="0" applyNumberFormat="1" applyFont="1" applyFill="1" applyBorder="1" applyAlignment="1">
      <alignment/>
    </xf>
    <xf numFmtId="0" fontId="87" fillId="0" borderId="0" xfId="0" applyFont="1" applyAlignment="1">
      <alignment/>
    </xf>
    <xf numFmtId="0" fontId="78" fillId="37" borderId="0" xfId="0" applyFont="1" applyFill="1" applyAlignment="1">
      <alignment/>
    </xf>
    <xf numFmtId="0" fontId="14" fillId="36" borderId="23" xfId="0" applyNumberFormat="1" applyFont="1" applyFill="1" applyBorder="1" applyAlignment="1">
      <alignment horizontal="right"/>
    </xf>
    <xf numFmtId="187" fontId="78" fillId="0" borderId="0" xfId="0" applyNumberFormat="1" applyFont="1" applyAlignment="1">
      <alignment/>
    </xf>
    <xf numFmtId="0" fontId="78" fillId="33" borderId="0" xfId="0" applyFont="1" applyFill="1" applyBorder="1" applyAlignment="1">
      <alignment horizontal="center" vertical="center"/>
    </xf>
    <xf numFmtId="0" fontId="81" fillId="33"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1"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right" vertical="center"/>
    </xf>
    <xf numFmtId="187" fontId="78" fillId="0" borderId="0" xfId="0" applyNumberFormat="1" applyFont="1" applyAlignment="1">
      <alignment horizontal="right"/>
    </xf>
    <xf numFmtId="187" fontId="78" fillId="0" borderId="0" xfId="0" applyNumberFormat="1" applyFont="1" applyBorder="1" applyAlignment="1">
      <alignment/>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vertical="center"/>
    </xf>
    <xf numFmtId="16" fontId="78" fillId="33" borderId="0" xfId="0" applyNumberFormat="1" applyFont="1" applyFill="1" applyBorder="1" applyAlignment="1">
      <alignment horizontal="right"/>
    </xf>
    <xf numFmtId="0" fontId="78" fillId="33" borderId="0" xfId="0" applyFont="1" applyFill="1" applyBorder="1" applyAlignment="1">
      <alignment vertical="center"/>
    </xf>
    <xf numFmtId="0" fontId="90" fillId="33" borderId="24" xfId="0" applyFont="1" applyFill="1" applyBorder="1" applyAlignment="1">
      <alignment/>
    </xf>
    <xf numFmtId="0" fontId="78" fillId="33" borderId="24" xfId="0" applyFont="1" applyFill="1" applyBorder="1" applyAlignment="1">
      <alignment/>
    </xf>
    <xf numFmtId="0" fontId="78" fillId="33" borderId="24" xfId="0" applyFont="1" applyFill="1" applyBorder="1" applyAlignment="1">
      <alignment horizontal="center" vertical="center"/>
    </xf>
    <xf numFmtId="0" fontId="84" fillId="33" borderId="0" xfId="0" applyFont="1" applyFill="1" applyBorder="1" applyAlignment="1">
      <alignment/>
    </xf>
    <xf numFmtId="0" fontId="78" fillId="33" borderId="25" xfId="0" applyFont="1" applyFill="1" applyBorder="1" applyAlignment="1">
      <alignment horizontal="right"/>
    </xf>
    <xf numFmtId="179" fontId="78" fillId="33" borderId="0" xfId="0" applyNumberFormat="1" applyFont="1" applyFill="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8" fontId="14" fillId="0" borderId="26" xfId="0" applyNumberFormat="1" applyFont="1" applyFill="1" applyBorder="1" applyAlignment="1">
      <alignment/>
    </xf>
    <xf numFmtId="188" fontId="14" fillId="0" borderId="27" xfId="0" applyNumberFormat="1" applyFont="1" applyFill="1" applyBorder="1" applyAlignment="1">
      <alignment/>
    </xf>
    <xf numFmtId="188" fontId="14" fillId="0" borderId="27"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0" fontId="78" fillId="0" borderId="27" xfId="0" applyFont="1" applyBorder="1" applyAlignment="1">
      <alignment/>
    </xf>
    <xf numFmtId="49" fontId="14" fillId="36" borderId="28"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188" fontId="78" fillId="0" borderId="27" xfId="0" applyNumberFormat="1" applyFont="1" applyBorder="1" applyAlignment="1">
      <alignment/>
    </xf>
    <xf numFmtId="188" fontId="78" fillId="0" borderId="27" xfId="0" applyNumberFormat="1" applyFont="1" applyBorder="1" applyAlignment="1">
      <alignment horizontal="right"/>
    </xf>
    <xf numFmtId="187" fontId="78" fillId="33" borderId="0" xfId="0" applyNumberFormat="1" applyFont="1" applyFill="1" applyBorder="1" applyAlignment="1">
      <alignment horizontal="center" vertical="center"/>
    </xf>
    <xf numFmtId="188" fontId="14" fillId="0" borderId="28" xfId="0" applyNumberFormat="1" applyFont="1" applyFill="1" applyBorder="1" applyAlignment="1">
      <alignment/>
    </xf>
    <xf numFmtId="188" fontId="14" fillId="0" borderId="29" xfId="0" applyNumberFormat="1" applyFont="1" applyFill="1" applyBorder="1" applyAlignment="1">
      <alignment/>
    </xf>
    <xf numFmtId="188" fontId="14" fillId="0" borderId="30" xfId="0" applyNumberFormat="1" applyFont="1" applyFill="1" applyBorder="1" applyAlignment="1">
      <alignment/>
    </xf>
    <xf numFmtId="0" fontId="14" fillId="0" borderId="30" xfId="0" applyNumberFormat="1" applyFont="1" applyFill="1" applyBorder="1" applyAlignment="1">
      <alignment/>
    </xf>
    <xf numFmtId="0" fontId="14" fillId="0" borderId="31" xfId="0" applyNumberFormat="1" applyFont="1" applyFill="1" applyBorder="1" applyAlignment="1">
      <alignment/>
    </xf>
    <xf numFmtId="0" fontId="14" fillId="0" borderId="15" xfId="0" applyNumberFormat="1" applyFont="1" applyFill="1" applyBorder="1" applyAlignment="1">
      <alignment/>
    </xf>
    <xf numFmtId="0" fontId="78" fillId="0" borderId="15" xfId="0" applyFont="1" applyBorder="1" applyAlignment="1">
      <alignment/>
    </xf>
    <xf numFmtId="187" fontId="78" fillId="33" borderId="0" xfId="0" applyNumberFormat="1" applyFont="1" applyFill="1" applyBorder="1" applyAlignment="1">
      <alignment horizontal="center" vertical="center"/>
    </xf>
    <xf numFmtId="179" fontId="78" fillId="0" borderId="27" xfId="0" applyNumberFormat="1" applyFont="1" applyBorder="1" applyAlignment="1">
      <alignment/>
    </xf>
    <xf numFmtId="187" fontId="78" fillId="33" borderId="0" xfId="0" applyNumberFormat="1" applyFont="1" applyFill="1" applyBorder="1" applyAlignment="1">
      <alignment horizontal="center" vertical="center"/>
    </xf>
    <xf numFmtId="49" fontId="14" fillId="36" borderId="23"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0" fontId="78" fillId="0" borderId="27" xfId="0" applyFont="1" applyBorder="1" applyAlignment="1">
      <alignment horizontal="right"/>
    </xf>
    <xf numFmtId="187" fontId="78" fillId="33" borderId="0" xfId="0" applyNumberFormat="1" applyFont="1" applyFill="1" applyBorder="1" applyAlignment="1">
      <alignment horizontal="center" vertical="center"/>
    </xf>
    <xf numFmtId="0" fontId="88" fillId="2" borderId="18" xfId="0" applyFont="1" applyFill="1" applyBorder="1" applyAlignment="1">
      <alignment horizontal="left" vertical="center"/>
    </xf>
    <xf numFmtId="0" fontId="88" fillId="2" borderId="19" xfId="0" applyFont="1" applyFill="1" applyBorder="1" applyAlignment="1">
      <alignment horizontal="left" vertical="center"/>
    </xf>
    <xf numFmtId="0" fontId="91" fillId="33" borderId="0" xfId="0" applyFont="1" applyFill="1" applyAlignment="1">
      <alignment vertical="center"/>
    </xf>
    <xf numFmtId="0" fontId="60" fillId="33" borderId="0" xfId="0" applyFont="1" applyFill="1" applyAlignment="1">
      <alignment/>
    </xf>
    <xf numFmtId="2" fontId="3" fillId="34" borderId="14" xfId="0" applyNumberFormat="1" applyFont="1" applyFill="1" applyBorder="1" applyAlignment="1" quotePrefix="1">
      <alignment horizontal="left" vertical="center"/>
    </xf>
    <xf numFmtId="2" fontId="4" fillId="34" borderId="14" xfId="0" applyNumberFormat="1" applyFont="1" applyFill="1" applyBorder="1" applyAlignment="1" quotePrefix="1">
      <alignment horizontal="left" vertical="center"/>
    </xf>
    <xf numFmtId="49" fontId="3" fillId="33" borderId="0" xfId="0" applyNumberFormat="1" applyFont="1" applyFill="1" applyBorder="1" applyAlignment="1">
      <alignment horizontal="right" vertical="center"/>
    </xf>
    <xf numFmtId="179" fontId="78" fillId="33" borderId="16" xfId="0" applyNumberFormat="1" applyFont="1" applyFill="1" applyBorder="1" applyAlignment="1">
      <alignment horizontal="center" vertical="center"/>
    </xf>
    <xf numFmtId="0" fontId="79" fillId="2" borderId="19" xfId="0" applyFont="1" applyFill="1" applyBorder="1" applyAlignment="1">
      <alignment horizontal="left" vertical="top"/>
    </xf>
    <xf numFmtId="0" fontId="78" fillId="0" borderId="32" xfId="0" applyFont="1" applyBorder="1" applyAlignment="1">
      <alignment horizontal="right"/>
    </xf>
    <xf numFmtId="188" fontId="78" fillId="0" borderId="32" xfId="0" applyNumberFormat="1" applyFont="1" applyBorder="1" applyAlignment="1">
      <alignment horizontal="right"/>
    </xf>
    <xf numFmtId="0" fontId="14" fillId="36" borderId="26" xfId="0" applyNumberFormat="1" applyFont="1" applyFill="1" applyBorder="1" applyAlignment="1">
      <alignment/>
    </xf>
    <xf numFmtId="0" fontId="78" fillId="0" borderId="33" xfId="0" applyFont="1" applyBorder="1" applyAlignment="1">
      <alignment/>
    </xf>
    <xf numFmtId="179" fontId="78" fillId="0" borderId="33" xfId="0" applyNumberFormat="1" applyFont="1" applyBorder="1" applyAlignment="1">
      <alignment/>
    </xf>
    <xf numFmtId="0" fontId="0" fillId="0" borderId="0" xfId="0" applyAlignment="1">
      <alignment horizontal="left"/>
    </xf>
    <xf numFmtId="0" fontId="20" fillId="0" borderId="0" xfId="0" applyNumberFormat="1" applyFont="1" applyFill="1" applyBorder="1" applyAlignment="1">
      <alignment horizontal="left"/>
    </xf>
    <xf numFmtId="189" fontId="20" fillId="0" borderId="0" xfId="0" applyNumberFormat="1" applyFont="1" applyFill="1" applyBorder="1" applyAlignment="1">
      <alignment horizontal="left"/>
    </xf>
    <xf numFmtId="0" fontId="20" fillId="0" borderId="0" xfId="0" applyNumberFormat="1" applyFont="1" applyFill="1" applyBorder="1" applyAlignment="1">
      <alignment wrapText="1"/>
    </xf>
    <xf numFmtId="189" fontId="20" fillId="0" borderId="0" xfId="0" applyNumberFormat="1" applyFont="1" applyFill="1" applyBorder="1" applyAlignment="1">
      <alignment/>
    </xf>
    <xf numFmtId="0" fontId="20" fillId="0" borderId="0" xfId="0" applyNumberFormat="1" applyFont="1" applyFill="1" applyBorder="1" applyAlignment="1">
      <alignment/>
    </xf>
    <xf numFmtId="0" fontId="15" fillId="0" borderId="0" xfId="0" applyNumberFormat="1" applyFont="1" applyFill="1" applyBorder="1" applyAlignment="1">
      <alignment horizontal="right" wrapText="1"/>
    </xf>
    <xf numFmtId="0" fontId="87" fillId="0" borderId="0" xfId="0" applyFont="1" applyAlignment="1">
      <alignment horizontal="right"/>
    </xf>
    <xf numFmtId="49" fontId="3" fillId="35" borderId="34" xfId="0" applyNumberFormat="1" applyFont="1" applyFill="1" applyBorder="1" applyAlignment="1">
      <alignment horizontal="center" vertical="center" wrapText="1"/>
    </xf>
    <xf numFmtId="49" fontId="3" fillId="35" borderId="12" xfId="0" applyNumberFormat="1" applyFont="1" applyFill="1" applyBorder="1" applyAlignment="1">
      <alignment horizontal="center" vertical="center"/>
    </xf>
    <xf numFmtId="49" fontId="8" fillId="35" borderId="35" xfId="0" applyNumberFormat="1" applyFont="1" applyFill="1" applyBorder="1" applyAlignment="1">
      <alignment horizontal="center" vertical="center"/>
    </xf>
    <xf numFmtId="49" fontId="3" fillId="35" borderId="36" xfId="0" applyNumberFormat="1" applyFont="1" applyFill="1" applyBorder="1" applyAlignment="1">
      <alignment horizontal="right" vertical="center"/>
    </xf>
    <xf numFmtId="49" fontId="78" fillId="35" borderId="0" xfId="0" applyNumberFormat="1" applyFont="1" applyFill="1" applyAlignment="1">
      <alignment/>
    </xf>
    <xf numFmtId="49" fontId="14" fillId="36" borderId="29" xfId="0" applyNumberFormat="1" applyFont="1" applyFill="1" applyBorder="1" applyAlignment="1">
      <alignment horizontal="right"/>
    </xf>
    <xf numFmtId="187" fontId="78" fillId="0" borderId="13" xfId="0" applyNumberFormat="1" applyFont="1" applyBorder="1" applyAlignment="1">
      <alignment/>
    </xf>
    <xf numFmtId="0" fontId="3" fillId="35" borderId="36" xfId="57" applyFont="1" applyFill="1" applyBorder="1" applyAlignment="1">
      <alignment horizontal="center" vertical="center" wrapText="1"/>
      <protection/>
    </xf>
    <xf numFmtId="0" fontId="3" fillId="35" borderId="35" xfId="57" applyFont="1" applyFill="1" applyBorder="1" applyAlignment="1">
      <alignment horizontal="center" vertical="center"/>
      <protection/>
    </xf>
    <xf numFmtId="178" fontId="3" fillId="35" borderId="12" xfId="0" applyNumberFormat="1" applyFont="1" applyFill="1" applyBorder="1" applyAlignment="1">
      <alignment horizontal="right" vertical="center"/>
    </xf>
    <xf numFmtId="178" fontId="3" fillId="35" borderId="34" xfId="0" applyNumberFormat="1" applyFont="1" applyFill="1" applyBorder="1" applyAlignment="1">
      <alignment horizontal="right" vertical="center"/>
    </xf>
    <xf numFmtId="197" fontId="3" fillId="35" borderId="12" xfId="0" applyNumberFormat="1" applyFont="1" applyFill="1" applyBorder="1" applyAlignment="1">
      <alignment horizontal="right" vertical="center"/>
    </xf>
    <xf numFmtId="0" fontId="8" fillId="35" borderId="35" xfId="57" applyFont="1" applyFill="1" applyBorder="1" applyAlignment="1">
      <alignment horizontal="center" vertical="center"/>
      <protection/>
    </xf>
    <xf numFmtId="0" fontId="92" fillId="33" borderId="0" xfId="0" applyFont="1" applyFill="1" applyBorder="1" applyAlignment="1">
      <alignment horizontal="right"/>
    </xf>
    <xf numFmtId="2" fontId="3" fillId="33" borderId="0" xfId="0" applyNumberFormat="1" applyFont="1" applyFill="1" applyBorder="1" applyAlignment="1">
      <alignment horizontal="left" vertical="center"/>
    </xf>
    <xf numFmtId="2" fontId="3" fillId="33" borderId="33" xfId="0" applyNumberFormat="1" applyFont="1" applyFill="1" applyBorder="1" applyAlignment="1">
      <alignment horizontal="left" vertical="center"/>
    </xf>
    <xf numFmtId="179" fontId="3" fillId="33" borderId="14" xfId="0" applyNumberFormat="1" applyFont="1" applyFill="1" applyBorder="1" applyAlignment="1">
      <alignment horizontal="right" vertical="center"/>
    </xf>
    <xf numFmtId="0" fontId="78" fillId="33" borderId="14" xfId="0" applyFont="1" applyFill="1" applyBorder="1" applyAlignment="1">
      <alignment/>
    </xf>
    <xf numFmtId="0" fontId="78" fillId="33" borderId="15" xfId="0" applyFont="1" applyFill="1" applyBorder="1" applyAlignment="1">
      <alignment/>
    </xf>
    <xf numFmtId="0" fontId="79" fillId="34" borderId="0" xfId="0" applyFont="1" applyFill="1" applyBorder="1" applyAlignment="1" quotePrefix="1">
      <alignment/>
    </xf>
    <xf numFmtId="0" fontId="3" fillId="34" borderId="15" xfId="57" applyFont="1" applyFill="1" applyBorder="1" applyAlignment="1">
      <alignment horizontal="left" vertical="center"/>
      <protection/>
    </xf>
    <xf numFmtId="188" fontId="3" fillId="34" borderId="0" xfId="0" applyNumberFormat="1" applyFont="1" applyFill="1" applyBorder="1" applyAlignment="1">
      <alignment horizontal="right" vertical="center"/>
    </xf>
    <xf numFmtId="0" fontId="93" fillId="34" borderId="15" xfId="0" applyFont="1" applyFill="1" applyBorder="1" applyAlignment="1" quotePrefix="1">
      <alignment horizontal="right"/>
    </xf>
    <xf numFmtId="0" fontId="93" fillId="34" borderId="15" xfId="0" applyFont="1" applyFill="1" applyBorder="1" applyAlignment="1" quotePrefix="1">
      <alignment horizontal="left"/>
    </xf>
    <xf numFmtId="0" fontId="92" fillId="33" borderId="0" xfId="0" applyFont="1" applyFill="1" applyBorder="1" applyAlignment="1">
      <alignment/>
    </xf>
    <xf numFmtId="2" fontId="3" fillId="33" borderId="15" xfId="0" applyNumberFormat="1" applyFont="1" applyFill="1" applyBorder="1" applyAlignment="1">
      <alignment horizontal="left" vertical="center"/>
    </xf>
    <xf numFmtId="2" fontId="3" fillId="34" borderId="15" xfId="0" applyNumberFormat="1" applyFont="1" applyFill="1" applyBorder="1" applyAlignment="1">
      <alignment horizontal="left" vertical="center"/>
    </xf>
    <xf numFmtId="179" fontId="5" fillId="33" borderId="0" xfId="0" applyNumberFormat="1" applyFont="1" applyFill="1" applyBorder="1" applyAlignment="1">
      <alignment horizontal="right" vertical="center"/>
    </xf>
    <xf numFmtId="179" fontId="5" fillId="33" borderId="14" xfId="0" applyNumberFormat="1" applyFont="1" applyFill="1" applyBorder="1" applyAlignment="1">
      <alignment horizontal="right" vertical="center"/>
    </xf>
    <xf numFmtId="179" fontId="5" fillId="33" borderId="13" xfId="0" applyNumberFormat="1" applyFont="1" applyFill="1" applyBorder="1" applyAlignment="1">
      <alignment horizontal="right" vertical="center"/>
    </xf>
    <xf numFmtId="2" fontId="8" fillId="34" borderId="15" xfId="0" applyNumberFormat="1" applyFont="1" applyFill="1" applyBorder="1" applyAlignment="1">
      <alignment horizontal="righ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right" vertical="center"/>
    </xf>
    <xf numFmtId="179" fontId="14" fillId="33" borderId="13" xfId="0" applyNumberFormat="1" applyFont="1" applyFill="1" applyBorder="1" applyAlignment="1">
      <alignment horizontal="right" vertical="center"/>
    </xf>
    <xf numFmtId="2" fontId="6" fillId="34" borderId="15" xfId="0" applyNumberFormat="1" applyFont="1" applyFill="1" applyBorder="1" applyAlignment="1">
      <alignment horizontal="right" vertical="center"/>
    </xf>
    <xf numFmtId="0" fontId="15" fillId="33" borderId="0" xfId="0" applyFont="1" applyFill="1" applyBorder="1" applyAlignment="1">
      <alignment/>
    </xf>
    <xf numFmtId="0" fontId="94" fillId="33" borderId="0" xfId="0" applyFont="1" applyFill="1" applyBorder="1" applyAlignment="1">
      <alignment/>
    </xf>
    <xf numFmtId="0" fontId="14" fillId="33" borderId="0" xfId="0" applyFont="1" applyFill="1" applyBorder="1" applyAlignment="1">
      <alignment/>
    </xf>
    <xf numFmtId="2" fontId="8" fillId="34" borderId="14" xfId="0" applyNumberFormat="1" applyFont="1" applyFill="1" applyBorder="1" applyAlignment="1" quotePrefix="1">
      <alignment horizontal="right" vertical="center"/>
    </xf>
    <xf numFmtId="0" fontId="95" fillId="33" borderId="0" xfId="0" applyFont="1" applyFill="1" applyBorder="1" applyAlignment="1">
      <alignment/>
    </xf>
    <xf numFmtId="2" fontId="6" fillId="34" borderId="14" xfId="0" applyNumberFormat="1" applyFont="1" applyFill="1" applyBorder="1" applyAlignment="1" quotePrefix="1">
      <alignment horizontal="right" vertical="center"/>
    </xf>
    <xf numFmtId="2" fontId="4" fillId="34" borderId="34" xfId="0" applyNumberFormat="1" applyFont="1" applyFill="1" applyBorder="1" applyAlignment="1">
      <alignment horizontal="left" vertical="center"/>
    </xf>
    <xf numFmtId="2" fontId="4" fillId="34" borderId="12" xfId="0" applyNumberFormat="1" applyFont="1" applyFill="1" applyBorder="1" applyAlignment="1">
      <alignment horizontal="left" vertical="center"/>
    </xf>
    <xf numFmtId="179" fontId="14" fillId="33" borderId="12" xfId="0" applyNumberFormat="1" applyFont="1" applyFill="1" applyBorder="1" applyAlignment="1">
      <alignment horizontal="right" vertical="center"/>
    </xf>
    <xf numFmtId="179" fontId="14" fillId="33" borderId="34" xfId="0" applyNumberFormat="1" applyFont="1" applyFill="1" applyBorder="1" applyAlignment="1">
      <alignment horizontal="right" vertical="center"/>
    </xf>
    <xf numFmtId="179" fontId="14" fillId="33" borderId="36" xfId="0" applyNumberFormat="1" applyFont="1" applyFill="1" applyBorder="1" applyAlignment="1">
      <alignment horizontal="right" vertical="center"/>
    </xf>
    <xf numFmtId="2" fontId="6" fillId="34" borderId="35" xfId="0" applyNumberFormat="1" applyFont="1" applyFill="1" applyBorder="1" applyAlignment="1">
      <alignment horizontal="right" vertical="center"/>
    </xf>
    <xf numFmtId="2" fontId="6" fillId="34" borderId="35" xfId="0" applyNumberFormat="1" applyFont="1" applyFill="1" applyBorder="1" applyAlignment="1">
      <alignment horizontal="left" vertical="center"/>
    </xf>
    <xf numFmtId="179" fontId="3" fillId="0" borderId="0" xfId="0" applyNumberFormat="1" applyFont="1" applyBorder="1" applyAlignment="1">
      <alignment horizontal="right" vertical="center"/>
    </xf>
    <xf numFmtId="2" fontId="92" fillId="33" borderId="0" xfId="0" applyNumberFormat="1" applyFont="1" applyFill="1" applyBorder="1" applyAlignment="1">
      <alignment/>
    </xf>
    <xf numFmtId="179" fontId="4" fillId="0" borderId="0" xfId="0" applyNumberFormat="1" applyFont="1" applyBorder="1" applyAlignment="1">
      <alignment horizontal="right" vertical="center"/>
    </xf>
    <xf numFmtId="2" fontId="6" fillId="34" borderId="14" xfId="0" applyNumberFormat="1" applyFont="1" applyFill="1" applyBorder="1" applyAlignment="1">
      <alignment horizontal="left" vertical="center" indent="1"/>
    </xf>
    <xf numFmtId="2" fontId="6" fillId="34" borderId="34" xfId="0" applyNumberFormat="1" applyFont="1" applyFill="1" applyBorder="1" applyAlignment="1">
      <alignment horizontal="left" vertical="center" indent="1"/>
    </xf>
    <xf numFmtId="2" fontId="4" fillId="34" borderId="13" xfId="0" applyNumberFormat="1" applyFont="1" applyFill="1" applyBorder="1" applyAlignment="1">
      <alignment horizontal="left" vertical="center" indent="1"/>
    </xf>
    <xf numFmtId="2" fontId="4" fillId="34" borderId="36" xfId="0" applyNumberFormat="1" applyFont="1" applyFill="1" applyBorder="1" applyAlignment="1">
      <alignment horizontal="left" vertical="center" indent="1"/>
    </xf>
    <xf numFmtId="0" fontId="3" fillId="35" borderId="27" xfId="57" applyFont="1" applyFill="1" applyBorder="1" applyAlignment="1">
      <alignment horizontal="left" vertical="center"/>
      <protection/>
    </xf>
    <xf numFmtId="178" fontId="3" fillId="35" borderId="37" xfId="0" applyNumberFormat="1" applyFont="1" applyFill="1" applyBorder="1" applyAlignment="1">
      <alignment horizontal="right" vertical="center"/>
    </xf>
    <xf numFmtId="178" fontId="3" fillId="35" borderId="38" xfId="0" applyNumberFormat="1" applyFont="1" applyFill="1" applyBorder="1" applyAlignment="1">
      <alignment horizontal="right" vertical="center"/>
    </xf>
    <xf numFmtId="49" fontId="3" fillId="35" borderId="37" xfId="0" applyNumberFormat="1" applyFont="1" applyFill="1" applyBorder="1" applyAlignment="1">
      <alignment horizontal="right" vertical="center"/>
    </xf>
    <xf numFmtId="197" fontId="3" fillId="35" borderId="37" xfId="0" applyNumberFormat="1" applyFont="1" applyFill="1" applyBorder="1" applyAlignment="1">
      <alignment horizontal="right" vertical="center"/>
    </xf>
    <xf numFmtId="0" fontId="3" fillId="35" borderId="32" xfId="57" applyFont="1" applyFill="1" applyBorder="1" applyAlignment="1">
      <alignment horizontal="center" vertical="center" wrapText="1"/>
      <protection/>
    </xf>
    <xf numFmtId="0" fontId="8" fillId="35" borderId="27" xfId="57" applyFont="1" applyFill="1" applyBorder="1" applyAlignment="1">
      <alignment horizontal="left" vertical="center"/>
      <protection/>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49" fontId="3" fillId="35" borderId="32" xfId="0" applyNumberFormat="1" applyFont="1" applyFill="1" applyBorder="1" applyAlignment="1">
      <alignment horizontal="right" vertical="center"/>
    </xf>
    <xf numFmtId="2" fontId="8" fillId="34" borderId="15" xfId="0" applyNumberFormat="1" applyFont="1" applyFill="1" applyBorder="1" applyAlignment="1" quotePrefix="1">
      <alignment horizontal="right" vertical="center"/>
    </xf>
    <xf numFmtId="2" fontId="6" fillId="34" borderId="15" xfId="0" applyNumberFormat="1" applyFont="1" applyFill="1" applyBorder="1" applyAlignment="1" quotePrefix="1">
      <alignment horizontal="right" vertical="center"/>
    </xf>
    <xf numFmtId="0" fontId="93" fillId="34" borderId="14" xfId="0" applyFont="1" applyFill="1" applyBorder="1" applyAlignment="1" quotePrefix="1">
      <alignment horizontal="right"/>
    </xf>
    <xf numFmtId="2" fontId="8" fillId="34" borderId="14" xfId="0" applyNumberFormat="1" applyFont="1" applyFill="1" applyBorder="1" applyAlignment="1">
      <alignment horizontal="right" vertical="center"/>
    </xf>
    <xf numFmtId="2" fontId="6" fillId="34" borderId="14" xfId="0" applyNumberFormat="1" applyFont="1" applyFill="1" applyBorder="1" applyAlignment="1">
      <alignment horizontal="right" vertical="center"/>
    </xf>
    <xf numFmtId="2" fontId="6" fillId="34" borderId="34" xfId="0" applyNumberFormat="1" applyFont="1" applyFill="1" applyBorder="1" applyAlignment="1">
      <alignment horizontal="right" vertical="center"/>
    </xf>
    <xf numFmtId="179" fontId="4" fillId="34" borderId="15" xfId="0" applyNumberFormat="1" applyFont="1" applyFill="1" applyBorder="1" applyAlignment="1">
      <alignment horizontal="center" vertical="center"/>
    </xf>
    <xf numFmtId="179" fontId="4" fillId="34" borderId="35" xfId="0" applyNumberFormat="1" applyFont="1" applyFill="1" applyBorder="1" applyAlignment="1">
      <alignment horizontal="center" vertical="center"/>
    </xf>
    <xf numFmtId="179" fontId="6" fillId="34" borderId="15" xfId="0" applyNumberFormat="1" applyFont="1" applyFill="1" applyBorder="1" applyAlignment="1">
      <alignment horizontal="center" vertical="center"/>
    </xf>
    <xf numFmtId="179" fontId="6" fillId="34" borderId="35" xfId="0" applyNumberFormat="1" applyFont="1" applyFill="1" applyBorder="1" applyAlignment="1">
      <alignment horizontal="center" vertical="center"/>
    </xf>
    <xf numFmtId="0" fontId="8" fillId="35" borderId="36" xfId="57" applyFont="1" applyFill="1" applyBorder="1" applyAlignment="1">
      <alignment horizontal="center" vertical="center" wrapText="1"/>
      <protection/>
    </xf>
    <xf numFmtId="0" fontId="8" fillId="35" borderId="32" xfId="57" applyFont="1" applyFill="1" applyBorder="1" applyAlignment="1">
      <alignment horizontal="center" vertical="center" wrapText="1"/>
      <protection/>
    </xf>
    <xf numFmtId="187" fontId="78" fillId="33" borderId="0" xfId="0" applyNumberFormat="1" applyFont="1" applyFill="1" applyBorder="1" applyAlignment="1">
      <alignment horizontal="center" vertical="center"/>
    </xf>
    <xf numFmtId="188" fontId="3" fillId="34" borderId="14" xfId="0" applyNumberFormat="1" applyFont="1" applyFill="1" applyBorder="1" applyAlignment="1">
      <alignment horizontal="right" vertical="center"/>
    </xf>
    <xf numFmtId="188" fontId="3" fillId="34" borderId="13" xfId="0" applyNumberFormat="1" applyFont="1" applyFill="1" applyBorder="1" applyAlignment="1">
      <alignment horizontal="right" vertical="center"/>
    </xf>
    <xf numFmtId="179" fontId="78" fillId="0" borderId="27" xfId="0" applyNumberFormat="1" applyFont="1" applyBorder="1" applyAlignment="1">
      <alignment horizontal="right"/>
    </xf>
    <xf numFmtId="49" fontId="78" fillId="33" borderId="0" xfId="0" applyNumberFormat="1" applyFont="1" applyFill="1" applyBorder="1" applyAlignment="1">
      <alignment horizontal="right"/>
    </xf>
    <xf numFmtId="179" fontId="14" fillId="33" borderId="24" xfId="0" applyNumberFormat="1" applyFont="1" applyFill="1" applyBorder="1" applyAlignment="1">
      <alignment horizontal="right"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79" fontId="78" fillId="0" borderId="35" xfId="0" applyNumberFormat="1" applyFont="1" applyBorder="1" applyAlignment="1">
      <alignment/>
    </xf>
    <xf numFmtId="187" fontId="78" fillId="33" borderId="0" xfId="0" applyNumberFormat="1" applyFont="1" applyFill="1" applyBorder="1" applyAlignment="1">
      <alignment horizontal="center" vertical="center"/>
    </xf>
    <xf numFmtId="49" fontId="4" fillId="33" borderId="0" xfId="0" applyNumberFormat="1" applyFont="1" applyFill="1" applyBorder="1" applyAlignment="1">
      <alignment horizontal="right" vertical="center"/>
    </xf>
    <xf numFmtId="187" fontId="78" fillId="33" borderId="0" xfId="0" applyNumberFormat="1" applyFont="1" applyFill="1" applyBorder="1" applyAlignment="1">
      <alignment horizontal="center" vertical="center"/>
    </xf>
    <xf numFmtId="0" fontId="78" fillId="33" borderId="0" xfId="0" applyFont="1" applyFill="1" applyBorder="1" applyAlignment="1">
      <alignment horizontal="left" vertical="center"/>
    </xf>
    <xf numFmtId="187" fontId="78" fillId="33" borderId="0" xfId="0" applyNumberFormat="1" applyFont="1" applyFill="1" applyBorder="1" applyAlignment="1">
      <alignment horizontal="center" vertical="center"/>
    </xf>
    <xf numFmtId="49" fontId="3" fillId="35" borderId="34" xfId="0" applyNumberFormat="1" applyFont="1" applyFill="1" applyBorder="1" applyAlignment="1">
      <alignment horizontal="right" vertical="center"/>
    </xf>
    <xf numFmtId="179" fontId="78" fillId="0" borderId="15" xfId="0" applyNumberFormat="1" applyFont="1" applyBorder="1" applyAlignment="1">
      <alignment/>
    </xf>
    <xf numFmtId="0" fontId="78" fillId="33" borderId="0" xfId="0" applyFont="1" applyFill="1" applyBorder="1" applyAlignment="1">
      <alignment horizontal="left" vertical="center"/>
    </xf>
    <xf numFmtId="187" fontId="78" fillId="33" borderId="0" xfId="0" applyNumberFormat="1" applyFont="1" applyFill="1" applyBorder="1" applyAlignment="1">
      <alignment horizontal="center" vertical="center"/>
    </xf>
    <xf numFmtId="187" fontId="78" fillId="33" borderId="25" xfId="0" applyNumberFormat="1" applyFont="1" applyFill="1" applyBorder="1" applyAlignment="1">
      <alignment horizontal="center" vertical="center"/>
    </xf>
    <xf numFmtId="0" fontId="78" fillId="33" borderId="10" xfId="0" applyFont="1" applyFill="1" applyBorder="1" applyAlignment="1">
      <alignment horizontal="left" vertical="center"/>
    </xf>
    <xf numFmtId="0" fontId="91" fillId="33" borderId="0" xfId="0" applyFont="1" applyFill="1" applyBorder="1" applyAlignment="1">
      <alignment horizontal="center" vertical="center" wrapText="1"/>
    </xf>
    <xf numFmtId="0" fontId="88" fillId="2" borderId="18" xfId="0" applyFont="1" applyFill="1" applyBorder="1" applyAlignment="1">
      <alignment horizontal="left" vertical="center"/>
    </xf>
    <xf numFmtId="0" fontId="88" fillId="2" borderId="17" xfId="0" applyFont="1" applyFill="1" applyBorder="1" applyAlignment="1">
      <alignment horizontal="left" vertical="center"/>
    </xf>
    <xf numFmtId="0" fontId="88" fillId="2" borderId="39" xfId="0" applyFont="1" applyFill="1" applyBorder="1" applyAlignment="1">
      <alignment horizontal="left" vertical="center"/>
    </xf>
    <xf numFmtId="0" fontId="88" fillId="2" borderId="19" xfId="0" applyFont="1" applyFill="1" applyBorder="1" applyAlignment="1">
      <alignment horizontal="left" vertical="center"/>
    </xf>
    <xf numFmtId="0" fontId="88" fillId="2" borderId="0" xfId="0" applyFont="1" applyFill="1" applyBorder="1" applyAlignment="1">
      <alignment horizontal="left" vertical="center"/>
    </xf>
    <xf numFmtId="0" fontId="88" fillId="2" borderId="22" xfId="0" applyFont="1" applyFill="1" applyBorder="1" applyAlignment="1">
      <alignment horizontal="left" vertical="center"/>
    </xf>
    <xf numFmtId="0" fontId="79" fillId="2" borderId="19" xfId="0" applyFont="1" applyFill="1" applyBorder="1" applyAlignment="1">
      <alignment horizontal="left" vertical="center" wrapText="1"/>
    </xf>
    <xf numFmtId="0" fontId="79" fillId="2" borderId="0" xfId="0" applyFont="1" applyFill="1" applyBorder="1" applyAlignment="1">
      <alignment horizontal="left" vertical="center" wrapText="1"/>
    </xf>
    <xf numFmtId="0" fontId="79" fillId="2" borderId="22" xfId="0" applyFont="1" applyFill="1" applyBorder="1" applyAlignment="1">
      <alignment horizontal="left" vertical="center" wrapText="1"/>
    </xf>
    <xf numFmtId="0" fontId="96" fillId="2" borderId="17" xfId="0" applyFont="1" applyFill="1" applyBorder="1" applyAlignment="1">
      <alignment horizontal="left" vertical="top" wrapText="1"/>
    </xf>
    <xf numFmtId="0" fontId="96" fillId="2" borderId="39" xfId="0" applyFont="1" applyFill="1" applyBorder="1" applyAlignment="1">
      <alignment horizontal="left" vertical="top" wrapText="1"/>
    </xf>
    <xf numFmtId="0" fontId="96" fillId="2" borderId="0" xfId="0" applyFont="1" applyFill="1" applyBorder="1" applyAlignment="1">
      <alignment horizontal="left" vertical="top" wrapText="1"/>
    </xf>
    <xf numFmtId="0" fontId="96" fillId="2" borderId="22" xfId="0" applyFont="1" applyFill="1" applyBorder="1" applyAlignment="1">
      <alignment horizontal="left" vertical="top" wrapText="1"/>
    </xf>
    <xf numFmtId="0" fontId="96" fillId="2" borderId="11" xfId="0" applyFont="1" applyFill="1" applyBorder="1" applyAlignment="1">
      <alignment horizontal="left" vertical="top" wrapText="1"/>
    </xf>
    <xf numFmtId="0" fontId="96" fillId="2" borderId="21" xfId="0" applyFont="1" applyFill="1" applyBorder="1" applyAlignment="1">
      <alignment horizontal="left" vertical="top" wrapText="1"/>
    </xf>
    <xf numFmtId="0" fontId="97" fillId="33" borderId="17"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78" fillId="33" borderId="17" xfId="0" applyFont="1" applyFill="1" applyBorder="1" applyAlignment="1">
      <alignment horizontal="center" vertical="center"/>
    </xf>
    <xf numFmtId="0" fontId="78" fillId="33" borderId="0" xfId="0" applyFont="1" applyFill="1" applyBorder="1" applyAlignment="1">
      <alignment horizontal="center" vertical="center"/>
    </xf>
    <xf numFmtId="0" fontId="78" fillId="33" borderId="11" xfId="0" applyFont="1" applyFill="1" applyBorder="1" applyAlignment="1">
      <alignment horizontal="center" vertical="center"/>
    </xf>
    <xf numFmtId="0" fontId="6" fillId="33" borderId="4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78" fillId="33" borderId="40" xfId="0" applyFont="1" applyFill="1" applyBorder="1" applyAlignment="1">
      <alignment horizontal="center" vertical="center"/>
    </xf>
    <xf numFmtId="0" fontId="78" fillId="33" borderId="10" xfId="0" applyFont="1" applyFill="1" applyBorder="1" applyAlignment="1">
      <alignment horizontal="center" vertical="center"/>
    </xf>
    <xf numFmtId="0" fontId="78" fillId="33" borderId="41" xfId="0" applyFont="1" applyFill="1" applyBorder="1" applyAlignment="1">
      <alignment horizontal="center" vertical="center"/>
    </xf>
    <xf numFmtId="0" fontId="6"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97" fillId="33" borderId="17" xfId="0" applyFont="1" applyFill="1" applyBorder="1" applyAlignment="1">
      <alignment horizontal="center" vertical="center"/>
    </xf>
    <xf numFmtId="0" fontId="97" fillId="33" borderId="11" xfId="0" applyFont="1" applyFill="1" applyBorder="1" applyAlignment="1">
      <alignment horizontal="center" vertical="center"/>
    </xf>
    <xf numFmtId="0" fontId="90" fillId="33" borderId="17"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 fillId="33" borderId="42" xfId="0" applyFont="1" applyFill="1" applyBorder="1" applyAlignment="1">
      <alignment horizontal="center" vertical="center"/>
    </xf>
    <xf numFmtId="0" fontId="87" fillId="33" borderId="44" xfId="0" applyFont="1" applyFill="1" applyBorder="1" applyAlignment="1">
      <alignment horizontal="center" vertical="center"/>
    </xf>
    <xf numFmtId="0" fontId="9" fillId="33" borderId="42" xfId="0" applyFont="1" applyFill="1" applyBorder="1" applyAlignment="1">
      <alignment horizontal="center" vertical="center" wrapText="1"/>
    </xf>
    <xf numFmtId="0" fontId="87" fillId="33" borderId="44"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78" fillId="33" borderId="0" xfId="0" applyFont="1" applyFill="1" applyBorder="1" applyAlignment="1">
      <alignment horizontal="justify" vertical="justify" wrapText="1"/>
    </xf>
    <xf numFmtId="0" fontId="6" fillId="33" borderId="0" xfId="0" applyFont="1" applyFill="1" applyBorder="1" applyAlignment="1">
      <alignment horizontal="justify" vertical="justify" wrapText="1"/>
    </xf>
    <xf numFmtId="0" fontId="81" fillId="33" borderId="0" xfId="0" applyFont="1" applyFill="1" applyBorder="1" applyAlignment="1">
      <alignment horizontal="justify" vertical="justify" wrapText="1"/>
    </xf>
    <xf numFmtId="0" fontId="4" fillId="33" borderId="0" xfId="0" applyFont="1" applyFill="1" applyBorder="1" applyAlignment="1">
      <alignment horizontal="justify" vertical="justify" wrapText="1"/>
    </xf>
    <xf numFmtId="0" fontId="20" fillId="0" borderId="0" xfId="0" applyNumberFormat="1" applyFont="1" applyFill="1" applyBorder="1" applyAlignment="1">
      <alignment horizontal="left" wrapText="1"/>
    </xf>
    <xf numFmtId="0" fontId="8" fillId="35" borderId="37" xfId="57" applyFont="1" applyFill="1" applyBorder="1" applyAlignment="1">
      <alignment horizontal="center" vertical="center" wrapText="1"/>
      <protection/>
    </xf>
    <xf numFmtId="179" fontId="6" fillId="34" borderId="14" xfId="0" applyNumberFormat="1" applyFont="1" applyFill="1" applyBorder="1" applyAlignment="1">
      <alignment horizontal="center" vertical="center"/>
    </xf>
    <xf numFmtId="179" fontId="6" fillId="34" borderId="34" xfId="0" applyNumberFormat="1" applyFont="1" applyFill="1" applyBorder="1" applyAlignment="1">
      <alignment horizontal="center" vertical="center"/>
    </xf>
    <xf numFmtId="0" fontId="87" fillId="33" borderId="0" xfId="0" applyFont="1" applyFill="1" applyAlignment="1">
      <alignment/>
    </xf>
    <xf numFmtId="0" fontId="87" fillId="33" borderId="0" xfId="0" applyFont="1" applyFill="1" applyAlignment="1">
      <alignment horizontal="center"/>
    </xf>
    <xf numFmtId="0" fontId="87" fillId="33" borderId="0" xfId="0" applyFont="1" applyFill="1" applyAlignment="1">
      <alignment horizontal="center" wrapText="1"/>
    </xf>
    <xf numFmtId="179" fontId="78" fillId="0" borderId="0" xfId="0" applyNumberFormat="1" applyFont="1" applyAlignment="1">
      <alignment/>
    </xf>
    <xf numFmtId="0" fontId="81" fillId="33"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575"/>
          <c:w val="0.992"/>
          <c:h val="0.92425"/>
        </c:manualLayout>
      </c:layout>
      <c:lineChart>
        <c:grouping val="standard"/>
        <c:varyColors val="0"/>
        <c:ser>
          <c:idx val="0"/>
          <c:order val="0"/>
          <c:tx>
            <c:strRef>
              <c:f>'Baza podataka_HICP_CG'!$V$1:$V$3</c:f>
              <c:strCache>
                <c:ptCount val="1"/>
                <c:pt idx="0">
                  <c:v>indeks nivoa, 2015=100 (lijeva aps.)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'Baza podataka_HICP_CG'!$B$21:$B$104</c:f>
              <c:strCache/>
            </c:strRef>
          </c:cat>
          <c:val>
            <c:numRef>
              <c:f>'Baza podataka_HICP_CG'!$C$21:$C$104</c:f>
              <c:numCache/>
            </c:numRef>
          </c:val>
          <c:smooth val="0"/>
        </c:ser>
        <c:marker val="1"/>
        <c:axId val="8018174"/>
        <c:axId val="5054703"/>
      </c:lineChart>
      <c:lineChart>
        <c:grouping val="standard"/>
        <c:varyColors val="0"/>
        <c:ser>
          <c:idx val="1"/>
          <c:order val="1"/>
          <c:tx>
            <c:strRef>
              <c:f>'Baza podataka_HICP_CG'!$W$1:$W$2</c:f>
              <c:strCache>
                <c:ptCount val="1"/>
                <c:pt idx="0">
                  <c:v>godišnja stopa, m/m-12 (desna aps.)</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'Baza podataka_HICP_CG'!$B$21:$B$104</c:f>
              <c:strCache/>
            </c:strRef>
          </c:cat>
          <c:val>
            <c:numRef>
              <c:f>'Baza podataka_HICP_CG'!$E$21:$E$104</c:f>
              <c:numCache/>
            </c:numRef>
          </c:val>
          <c:smooth val="0"/>
        </c:ser>
        <c:marker val="1"/>
        <c:axId val="45492328"/>
        <c:axId val="6777769"/>
      </c:lineChart>
      <c:catAx>
        <c:axId val="801817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054703"/>
        <c:crosses val="autoZero"/>
        <c:auto val="1"/>
        <c:lblOffset val="150"/>
        <c:tickLblSkip val="3"/>
        <c:noMultiLvlLbl val="0"/>
      </c:catAx>
      <c:valAx>
        <c:axId val="50547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8018174"/>
        <c:crossesAt val="1"/>
        <c:crossBetween val="between"/>
        <c:dispUnits/>
      </c:valAx>
      <c:catAx>
        <c:axId val="45492328"/>
        <c:scaling>
          <c:orientation val="minMax"/>
        </c:scaling>
        <c:axPos val="b"/>
        <c:delete val="1"/>
        <c:majorTickMark val="out"/>
        <c:minorTickMark val="none"/>
        <c:tickLblPos val="nextTo"/>
        <c:crossAx val="6777769"/>
        <c:crosses val="autoZero"/>
        <c:auto val="1"/>
        <c:lblOffset val="100"/>
        <c:tickLblSkip val="1"/>
        <c:noMultiLvlLbl val="0"/>
      </c:catAx>
      <c:valAx>
        <c:axId val="6777769"/>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492328"/>
        <c:crosses val="max"/>
        <c:crossBetween val="between"/>
        <c:dispUnits/>
      </c:valAx>
      <c:spPr>
        <a:solidFill>
          <a:srgbClr val="FFFFFF"/>
        </a:solidFill>
        <a:ln w="3175">
          <a:noFill/>
        </a:ln>
      </c:spPr>
    </c:plotArea>
    <c:legend>
      <c:legendPos val="b"/>
      <c:layout>
        <c:manualLayout>
          <c:xMode val="edge"/>
          <c:yMode val="edge"/>
          <c:x val="0.05725"/>
          <c:y val="0.94025"/>
          <c:w val="0.88225"/>
          <c:h val="0.059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Godišnje stope inflacije mjerene HICP-om (%), </a:t>
            </a:r>
            <a:r>
              <a:rPr lang="en-US" cap="none" sz="1000" b="0" i="1" u="none" baseline="0">
                <a:solidFill>
                  <a:srgbClr val="000000"/>
                </a:solidFill>
              </a:rPr>
              <a:t>m/m-12</a:t>
            </a:r>
          </a:p>
        </c:rich>
      </c:tx>
      <c:layout>
        <c:manualLayout>
          <c:xMode val="factor"/>
          <c:yMode val="factor"/>
          <c:x val="-0.22575"/>
          <c:y val="-0.02"/>
        </c:manualLayout>
      </c:layout>
      <c:spPr>
        <a:noFill/>
        <a:ln w="3175">
          <a:noFill/>
        </a:ln>
      </c:spPr>
    </c:title>
    <c:plotArea>
      <c:layout>
        <c:manualLayout>
          <c:xMode val="edge"/>
          <c:yMode val="edge"/>
          <c:x val="-0.0045"/>
          <c:y val="0.08375"/>
          <c:w val="0.97825"/>
          <c:h val="0.84225"/>
        </c:manualLayout>
      </c:layout>
      <c:lineChart>
        <c:grouping val="standard"/>
        <c:varyColors val="0"/>
        <c:ser>
          <c:idx val="1"/>
          <c:order val="0"/>
          <c:tx>
            <c:strRef>
              <c:f>'EU'!$D$50</c:f>
              <c:strCache>
                <c:ptCount val="1"/>
                <c:pt idx="0">
                  <c:v>Crna Gora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'EU'!$C$51:$C$133</c:f>
              <c:strCache>
                <c:ptCount val="83"/>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strCache>
            </c:strRef>
          </c:cat>
          <c:val>
            <c:numRef>
              <c:f>'EU'!$D$51:$D$133</c:f>
              <c:numCache>
                <c:ptCount val="83"/>
                <c:pt idx="0">
                  <c:v>0.018638589559565988</c:v>
                </c:pt>
                <c:pt idx="1">
                  <c:v>0.026585527456789215</c:v>
                </c:pt>
                <c:pt idx="2">
                  <c:v>0.037044174008095565</c:v>
                </c:pt>
                <c:pt idx="3">
                  <c:v>0.03542389774937971</c:v>
                </c:pt>
                <c:pt idx="4">
                  <c:v>0.03727544552323825</c:v>
                </c:pt>
                <c:pt idx="5">
                  <c:v>0.03873380856757436</c:v>
                </c:pt>
                <c:pt idx="6">
                  <c:v>0.030277470363820225</c:v>
                </c:pt>
                <c:pt idx="7">
                  <c:v>0.03576066531083155</c:v>
                </c:pt>
                <c:pt idx="8">
                  <c:v>0.03675441943715074</c:v>
                </c:pt>
                <c:pt idx="9">
                  <c:v>0.03940567126729544</c:v>
                </c:pt>
                <c:pt idx="10">
                  <c:v>0.034765431360486376</c:v>
                </c:pt>
                <c:pt idx="11">
                  <c:v>0.030140104596043438</c:v>
                </c:pt>
                <c:pt idx="12">
                  <c:v>0.031336319067237994</c:v>
                </c:pt>
                <c:pt idx="13">
                  <c:v>0.031303980960805555</c:v>
                </c:pt>
                <c:pt idx="14">
                  <c:v>0.021471623484946578</c:v>
                </c:pt>
                <c:pt idx="15">
                  <c:v>0.029467013461413893</c:v>
                </c:pt>
                <c:pt idx="16">
                  <c:v>0.03553467946675348</c:v>
                </c:pt>
                <c:pt idx="17">
                  <c:v>0.044065552346409076</c:v>
                </c:pt>
                <c:pt idx="18">
                  <c:v>0.0548238416793303</c:v>
                </c:pt>
                <c:pt idx="19">
                  <c:v>0.04988387494040758</c:v>
                </c:pt>
                <c:pt idx="20">
                  <c:v>0.04646254718048981</c:v>
                </c:pt>
                <c:pt idx="21">
                  <c:v>0.04893116146739729</c:v>
                </c:pt>
                <c:pt idx="22">
                  <c:v>0.04834343292874177</c:v>
                </c:pt>
                <c:pt idx="23">
                  <c:v>0.04402219173599131</c:v>
                </c:pt>
                <c:pt idx="24">
                  <c:v>0.037745860845083135</c:v>
                </c:pt>
                <c:pt idx="25">
                  <c:v>0.03147774582271956</c:v>
                </c:pt>
                <c:pt idx="26">
                  <c:v>0.0296238072703785</c:v>
                </c:pt>
                <c:pt idx="27">
                  <c:v>0.024385411830866177</c:v>
                </c:pt>
                <c:pt idx="28">
                  <c:v>0.021203332457417234</c:v>
                </c:pt>
                <c:pt idx="29">
                  <c:v>0.01514315305023084</c:v>
                </c:pt>
                <c:pt idx="30">
                  <c:v>0.021565611878504365</c:v>
                </c:pt>
                <c:pt idx="31">
                  <c:v>0.01720954507649375</c:v>
                </c:pt>
                <c:pt idx="32">
                  <c:v>0.015261863324340652</c:v>
                </c:pt>
                <c:pt idx="33">
                  <c:v>0.0034415048776492707</c:v>
                </c:pt>
                <c:pt idx="34">
                  <c:v>0.0004951559792207849</c:v>
                </c:pt>
                <c:pt idx="35">
                  <c:v>0.003853853342773217</c:v>
                </c:pt>
                <c:pt idx="36">
                  <c:v>0.0013507606669231897</c:v>
                </c:pt>
                <c:pt idx="37">
                  <c:v>-0.00018002195726118941</c:v>
                </c:pt>
                <c:pt idx="38">
                  <c:v>-0.004285842493669034</c:v>
                </c:pt>
                <c:pt idx="39">
                  <c:v>-0.00781878990781748</c:v>
                </c:pt>
                <c:pt idx="40">
                  <c:v>-0.007116288417552963</c:v>
                </c:pt>
                <c:pt idx="41">
                  <c:v>0.001672919317733168</c:v>
                </c:pt>
                <c:pt idx="42">
                  <c:v>-0.00866860898074684</c:v>
                </c:pt>
                <c:pt idx="43">
                  <c:v>-0.00720251756002066</c:v>
                </c:pt>
                <c:pt idx="44">
                  <c:v>-0.00857341240923215</c:v>
                </c:pt>
                <c:pt idx="45">
                  <c:v>-0.007513213242329786</c:v>
                </c:pt>
                <c:pt idx="46">
                  <c:v>-0.003238869632892216</c:v>
                </c:pt>
                <c:pt idx="47">
                  <c:v>-0.005503506236998579</c:v>
                </c:pt>
                <c:pt idx="48">
                  <c:v>-0.003521172792736449</c:v>
                </c:pt>
                <c:pt idx="49">
                  <c:v>-0.0012478002648035336</c:v>
                </c:pt>
                <c:pt idx="50">
                  <c:v>0.00947943100612858</c:v>
                </c:pt>
                <c:pt idx="51">
                  <c:v>0.013182188448702892</c:v>
                </c:pt>
                <c:pt idx="52">
                  <c:v>0.015505030189155722</c:v>
                </c:pt>
                <c:pt idx="53">
                  <c:v>0.019979706508256534</c:v>
                </c:pt>
                <c:pt idx="54">
                  <c:v>0.021516248656575865</c:v>
                </c:pt>
                <c:pt idx="55">
                  <c:v>0.021349203515535153</c:v>
                </c:pt>
                <c:pt idx="56">
                  <c:v>0.023120505103774613</c:v>
                </c:pt>
                <c:pt idx="57">
                  <c:v>0.018864557696695927</c:v>
                </c:pt>
                <c:pt idx="58">
                  <c:v>0.01744133814995852</c:v>
                </c:pt>
                <c:pt idx="59">
                  <c:v>0.01698802694610002</c:v>
                </c:pt>
                <c:pt idx="60">
                  <c:v>0.013562824259276685</c:v>
                </c:pt>
                <c:pt idx="61">
                  <c:v>0.007468744661690785</c:v>
                </c:pt>
                <c:pt idx="62">
                  <c:v>-0.004400051336575839</c:v>
                </c:pt>
                <c:pt idx="63">
                  <c:v>-0.0021239499169707354</c:v>
                </c:pt>
                <c:pt idx="64">
                  <c:v>-0.00424442102152045</c:v>
                </c:pt>
                <c:pt idx="65">
                  <c:v>-0.009590143889158687</c:v>
                </c:pt>
                <c:pt idx="66">
                  <c:v>-0.006549177298133202</c:v>
                </c:pt>
                <c:pt idx="67">
                  <c:v>-0.004998565252564258</c:v>
                </c:pt>
                <c:pt idx="68">
                  <c:v>-0.00136325522550107</c:v>
                </c:pt>
                <c:pt idx="69">
                  <c:v>0.0034547371525113224</c:v>
                </c:pt>
                <c:pt idx="70">
                  <c:v>0.006765592479049731</c:v>
                </c:pt>
                <c:pt idx="71">
                  <c:v>0.01048196094509879</c:v>
                </c:pt>
                <c:pt idx="72">
                  <c:v>0.020556029450155888</c:v>
                </c:pt>
                <c:pt idx="73">
                  <c:v>0.02527624883534796</c:v>
                </c:pt>
                <c:pt idx="74">
                  <c:v>0.027895476005441955</c:v>
                </c:pt>
                <c:pt idx="75">
                  <c:v>0.024076778455320413</c:v>
                </c:pt>
                <c:pt idx="76">
                  <c:v>0.02556223991510742</c:v>
                </c:pt>
                <c:pt idx="77">
                  <c:v>0.024422734167338422</c:v>
                </c:pt>
                <c:pt idx="78">
                  <c:v>0.031791033315008654</c:v>
                </c:pt>
                <c:pt idx="79">
                  <c:v>0.033919193885437515</c:v>
                </c:pt>
                <c:pt idx="80">
                  <c:v>0.03263512371982569</c:v>
                </c:pt>
                <c:pt idx="81">
                  <c:v>0.029118941800087006</c:v>
                </c:pt>
                <c:pt idx="82">
                  <c:v>0.03021024641490566</c:v>
                </c:pt>
              </c:numCache>
            </c:numRef>
          </c:val>
          <c:smooth val="0"/>
        </c:ser>
        <c:ser>
          <c:idx val="0"/>
          <c:order val="1"/>
          <c:tx>
            <c:strRef>
              <c:f>'EU'!$E$50</c:f>
              <c:strCache>
                <c:ptCount val="1"/>
                <c:pt idx="0">
                  <c:v>EU (28)</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'EU'!$C$51:$C$133</c:f>
              <c:strCache>
                <c:ptCount val="83"/>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strCache>
            </c:strRef>
          </c:cat>
          <c:val>
            <c:numRef>
              <c:f>'EU'!$E$51:$E$133</c:f>
              <c:numCache>
                <c:ptCount val="83"/>
                <c:pt idx="0">
                  <c:v>0.027000000000000003</c:v>
                </c:pt>
                <c:pt idx="1">
                  <c:v>0.028999999999999998</c:v>
                </c:pt>
                <c:pt idx="2">
                  <c:v>0.031</c:v>
                </c:pt>
                <c:pt idx="3">
                  <c:v>0.033</c:v>
                </c:pt>
                <c:pt idx="4">
                  <c:v>0.032</c:v>
                </c:pt>
                <c:pt idx="5">
                  <c:v>0.031</c:v>
                </c:pt>
                <c:pt idx="6">
                  <c:v>0.028999999999999998</c:v>
                </c:pt>
                <c:pt idx="7">
                  <c:v>0.028999999999999998</c:v>
                </c:pt>
                <c:pt idx="8">
                  <c:v>0.033</c:v>
                </c:pt>
                <c:pt idx="9">
                  <c:v>0.033</c:v>
                </c:pt>
                <c:pt idx="10">
                  <c:v>0.033</c:v>
                </c:pt>
                <c:pt idx="11">
                  <c:v>0.03</c:v>
                </c:pt>
                <c:pt idx="12">
                  <c:v>0.028999999999999998</c:v>
                </c:pt>
                <c:pt idx="13">
                  <c:v>0.028999999999999998</c:v>
                </c:pt>
                <c:pt idx="14">
                  <c:v>0.028999999999999998</c:v>
                </c:pt>
                <c:pt idx="15">
                  <c:v>0.027000000000000003</c:v>
                </c:pt>
                <c:pt idx="16">
                  <c:v>0.026000000000000002</c:v>
                </c:pt>
                <c:pt idx="17">
                  <c:v>0.025</c:v>
                </c:pt>
                <c:pt idx="18">
                  <c:v>0.026000000000000002</c:v>
                </c:pt>
                <c:pt idx="19">
                  <c:v>0.027000000000000003</c:v>
                </c:pt>
                <c:pt idx="20">
                  <c:v>0.027000000000000003</c:v>
                </c:pt>
                <c:pt idx="21">
                  <c:v>0.027000000000000003</c:v>
                </c:pt>
                <c:pt idx="22">
                  <c:v>0.024</c:v>
                </c:pt>
                <c:pt idx="23">
                  <c:v>0.023</c:v>
                </c:pt>
                <c:pt idx="24">
                  <c:v>0.021</c:v>
                </c:pt>
                <c:pt idx="25">
                  <c:v>0.02</c:v>
                </c:pt>
                <c:pt idx="26">
                  <c:v>0.019</c:v>
                </c:pt>
                <c:pt idx="27">
                  <c:v>0.013999999999999999</c:v>
                </c:pt>
                <c:pt idx="28">
                  <c:v>0.016</c:v>
                </c:pt>
                <c:pt idx="29">
                  <c:v>0.017</c:v>
                </c:pt>
                <c:pt idx="30">
                  <c:v>0.017</c:v>
                </c:pt>
                <c:pt idx="31">
                  <c:v>0.015</c:v>
                </c:pt>
                <c:pt idx="32">
                  <c:v>0.013000000000000001</c:v>
                </c:pt>
                <c:pt idx="33">
                  <c:v>0.009000000000000001</c:v>
                </c:pt>
                <c:pt idx="34">
                  <c:v>0.01</c:v>
                </c:pt>
                <c:pt idx="35">
                  <c:v>0.01</c:v>
                </c:pt>
                <c:pt idx="36">
                  <c:v>0.009000000000000001</c:v>
                </c:pt>
                <c:pt idx="37">
                  <c:v>0.008</c:v>
                </c:pt>
                <c:pt idx="38">
                  <c:v>0.006</c:v>
                </c:pt>
                <c:pt idx="39">
                  <c:v>0.008</c:v>
                </c:pt>
                <c:pt idx="40">
                  <c:v>0.006</c:v>
                </c:pt>
                <c:pt idx="41">
                  <c:v>0.006999999999999999</c:v>
                </c:pt>
                <c:pt idx="42">
                  <c:v>0.005</c:v>
                </c:pt>
                <c:pt idx="43">
                  <c:v>0.005</c:v>
                </c:pt>
                <c:pt idx="44">
                  <c:v>0.004</c:v>
                </c:pt>
                <c:pt idx="45">
                  <c:v>0.005</c:v>
                </c:pt>
                <c:pt idx="46">
                  <c:v>0.004</c:v>
                </c:pt>
                <c:pt idx="47">
                  <c:v>-0.001</c:v>
                </c:pt>
                <c:pt idx="48">
                  <c:v>-0.005</c:v>
                </c:pt>
                <c:pt idx="49">
                  <c:v>-0.003</c:v>
                </c:pt>
                <c:pt idx="50">
                  <c:v>-0.001</c:v>
                </c:pt>
                <c:pt idx="51">
                  <c:v>0</c:v>
                </c:pt>
                <c:pt idx="52">
                  <c:v>0.003</c:v>
                </c:pt>
                <c:pt idx="53">
                  <c:v>0.001</c:v>
                </c:pt>
                <c:pt idx="54">
                  <c:v>0.002</c:v>
                </c:pt>
                <c:pt idx="55">
                  <c:v>0</c:v>
                </c:pt>
                <c:pt idx="56">
                  <c:v>-0.001</c:v>
                </c:pt>
                <c:pt idx="57">
                  <c:v>0</c:v>
                </c:pt>
                <c:pt idx="58">
                  <c:v>0.001</c:v>
                </c:pt>
                <c:pt idx="59">
                  <c:v>0.002</c:v>
                </c:pt>
                <c:pt idx="60">
                  <c:v>0.003</c:v>
                </c:pt>
                <c:pt idx="61">
                  <c:v>-0.001</c:v>
                </c:pt>
                <c:pt idx="62">
                  <c:v>0</c:v>
                </c:pt>
                <c:pt idx="63">
                  <c:v>-0.002</c:v>
                </c:pt>
                <c:pt idx="64">
                  <c:v>-0.001</c:v>
                </c:pt>
                <c:pt idx="65">
                  <c:v>0.001</c:v>
                </c:pt>
                <c:pt idx="66">
                  <c:v>0.002</c:v>
                </c:pt>
                <c:pt idx="67">
                  <c:v>0.003</c:v>
                </c:pt>
                <c:pt idx="68">
                  <c:v>0.004</c:v>
                </c:pt>
                <c:pt idx="69">
                  <c:v>0.005</c:v>
                </c:pt>
                <c:pt idx="70">
                  <c:v>0.006</c:v>
                </c:pt>
                <c:pt idx="71">
                  <c:v>0.012</c:v>
                </c:pt>
                <c:pt idx="72">
                  <c:v>0.017</c:v>
                </c:pt>
                <c:pt idx="73">
                  <c:v>0.02</c:v>
                </c:pt>
                <c:pt idx="74">
                  <c:v>0.016</c:v>
                </c:pt>
                <c:pt idx="75">
                  <c:v>0.02</c:v>
                </c:pt>
                <c:pt idx="76">
                  <c:v>0.016</c:v>
                </c:pt>
                <c:pt idx="77">
                  <c:v>0.015</c:v>
                </c:pt>
                <c:pt idx="78">
                  <c:v>0.015</c:v>
                </c:pt>
                <c:pt idx="79">
                  <c:v>0.017</c:v>
                </c:pt>
                <c:pt idx="80">
                  <c:v>0.018000000000000002</c:v>
                </c:pt>
                <c:pt idx="81">
                  <c:v>0.017</c:v>
                </c:pt>
                <c:pt idx="82">
                  <c:v>0.018000000000000002</c:v>
                </c:pt>
              </c:numCache>
            </c:numRef>
          </c:val>
          <c:smooth val="0"/>
        </c:ser>
        <c:marker val="1"/>
        <c:axId val="60999922"/>
        <c:axId val="12128387"/>
      </c:lineChart>
      <c:catAx>
        <c:axId val="6099992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2128387"/>
        <c:crossesAt val="-1"/>
        <c:auto val="1"/>
        <c:lblOffset val="100"/>
        <c:tickLblSkip val="4"/>
        <c:noMultiLvlLbl val="0"/>
      </c:catAx>
      <c:valAx>
        <c:axId val="12128387"/>
        <c:scaling>
          <c:orientation val="minMax"/>
          <c:min val="-0.020000000000000004"/>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999922"/>
        <c:crossesAt val="1"/>
        <c:crossBetween val="between"/>
        <c:dispUnits/>
      </c:valAx>
      <c:spPr>
        <a:solidFill>
          <a:srgbClr val="FFFFFF"/>
        </a:solidFill>
        <a:ln w="3175">
          <a:noFill/>
        </a:ln>
      </c:spPr>
    </c:plotArea>
    <c:legend>
      <c:legendPos val="b"/>
      <c:layout>
        <c:manualLayout>
          <c:xMode val="edge"/>
          <c:yMode val="edge"/>
          <c:x val="0.2795"/>
          <c:y val="0.9455"/>
          <c:w val="0.45925"/>
          <c:h val="0.05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575"/>
          <c:w val="0.99225"/>
          <c:h val="0.92525"/>
        </c:manualLayout>
      </c:layout>
      <c:lineChart>
        <c:grouping val="standard"/>
        <c:varyColors val="0"/>
        <c:ser>
          <c:idx val="0"/>
          <c:order val="0"/>
          <c:tx>
            <c:strRef>
              <c:f>'Data base_HICP_ENG'!$V$1:$V$3</c:f>
              <c:strCache>
                <c:ptCount val="1"/>
                <c:pt idx="0">
                  <c:v>index level, 2015=100 (left axis)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base_HICP_ENG'!$B$21:$B$104</c:f>
              <c:strCache/>
            </c:strRef>
          </c:cat>
          <c:val>
            <c:numRef>
              <c:f>'Data base_HICP_ENG'!$C$21:$C$104</c:f>
              <c:numCache/>
            </c:numRef>
          </c:val>
          <c:smooth val="0"/>
        </c:ser>
        <c:marker val="1"/>
        <c:axId val="42046620"/>
        <c:axId val="42875261"/>
      </c:lineChart>
      <c:lineChart>
        <c:grouping val="standard"/>
        <c:varyColors val="0"/>
        <c:ser>
          <c:idx val="1"/>
          <c:order val="1"/>
          <c:tx>
            <c:strRef>
              <c:f>'Data base_HICP_ENG'!$W$1:$W$2</c:f>
              <c:strCache>
                <c:ptCount val="1"/>
                <c:pt idx="0">
                  <c:v>annual change, m/m-12 (right axis)</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base_HICP_ENG'!$B$21:$B$104</c:f>
              <c:strCache/>
            </c:strRef>
          </c:cat>
          <c:val>
            <c:numRef>
              <c:f>'Data base_HICP_ENG'!$E$21:$E$104</c:f>
              <c:numCache/>
            </c:numRef>
          </c:val>
          <c:smooth val="0"/>
        </c:ser>
        <c:marker val="1"/>
        <c:axId val="50333030"/>
        <c:axId val="50344087"/>
      </c:lineChart>
      <c:catAx>
        <c:axId val="4204662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2875261"/>
        <c:crosses val="autoZero"/>
        <c:auto val="1"/>
        <c:lblOffset val="100"/>
        <c:tickLblSkip val="3"/>
        <c:noMultiLvlLbl val="0"/>
      </c:catAx>
      <c:valAx>
        <c:axId val="42875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046620"/>
        <c:crossesAt val="1"/>
        <c:crossBetween val="between"/>
        <c:dispUnits/>
      </c:valAx>
      <c:catAx>
        <c:axId val="50333030"/>
        <c:scaling>
          <c:orientation val="minMax"/>
        </c:scaling>
        <c:axPos val="b"/>
        <c:delete val="1"/>
        <c:majorTickMark val="out"/>
        <c:minorTickMark val="none"/>
        <c:tickLblPos val="nextTo"/>
        <c:crossAx val="50344087"/>
        <c:crosses val="autoZero"/>
        <c:auto val="1"/>
        <c:lblOffset val="100"/>
        <c:tickLblSkip val="1"/>
        <c:noMultiLvlLbl val="0"/>
      </c:catAx>
      <c:valAx>
        <c:axId val="50344087"/>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333030"/>
        <c:crosses val="max"/>
        <c:crossBetween val="between"/>
        <c:dispUnits/>
      </c:valAx>
      <c:spPr>
        <a:solidFill>
          <a:srgbClr val="FFFFFF"/>
        </a:solidFill>
        <a:ln w="3175">
          <a:noFill/>
        </a:ln>
      </c:spPr>
    </c:plotArea>
    <c:legend>
      <c:legendPos val="b"/>
      <c:layout>
        <c:manualLayout>
          <c:xMode val="edge"/>
          <c:yMode val="edge"/>
          <c:x val="0.05775"/>
          <c:y val="0.94025"/>
          <c:w val="0.88275"/>
          <c:h val="0.059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Annual rate change measured by HICP (%), </a:t>
            </a:r>
            <a:r>
              <a:rPr lang="en-US" cap="none" sz="1000" b="0" i="1" u="none" baseline="0">
                <a:solidFill>
                  <a:srgbClr val="000000"/>
                </a:solidFill>
              </a:rPr>
              <a:t>m/m-12</a:t>
            </a:r>
          </a:p>
        </c:rich>
      </c:tx>
      <c:layout>
        <c:manualLayout>
          <c:xMode val="factor"/>
          <c:yMode val="factor"/>
          <c:x val="-0.2405"/>
          <c:y val="-0.02"/>
        </c:manualLayout>
      </c:layout>
      <c:spPr>
        <a:noFill/>
        <a:ln w="3175">
          <a:noFill/>
        </a:ln>
      </c:spPr>
    </c:title>
    <c:plotArea>
      <c:layout>
        <c:manualLayout>
          <c:xMode val="edge"/>
          <c:yMode val="edge"/>
          <c:x val="-0.0045"/>
          <c:y val="0.08675"/>
          <c:w val="0.97825"/>
          <c:h val="0.83775"/>
        </c:manualLayout>
      </c:layout>
      <c:lineChart>
        <c:grouping val="standard"/>
        <c:varyColors val="0"/>
        <c:ser>
          <c:idx val="1"/>
          <c:order val="0"/>
          <c:tx>
            <c:strRef>
              <c:f>'EU'!$D$50</c:f>
              <c:strCache>
                <c:ptCount val="1"/>
                <c:pt idx="0">
                  <c:v>Crna Gora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'EU'!$C$51:$C$134</c:f>
              <c:strCache>
                <c:ptCount val="84"/>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strCache>
            </c:strRef>
          </c:cat>
          <c:val>
            <c:numRef>
              <c:f>'EU'!$D$51:$D$134</c:f>
              <c:numCache>
                <c:ptCount val="84"/>
                <c:pt idx="0">
                  <c:v>0.018638589559565988</c:v>
                </c:pt>
                <c:pt idx="1">
                  <c:v>0.026585527456789215</c:v>
                </c:pt>
                <c:pt idx="2">
                  <c:v>0.037044174008095565</c:v>
                </c:pt>
                <c:pt idx="3">
                  <c:v>0.03542389774937971</c:v>
                </c:pt>
                <c:pt idx="4">
                  <c:v>0.03727544552323825</c:v>
                </c:pt>
                <c:pt idx="5">
                  <c:v>0.03873380856757436</c:v>
                </c:pt>
                <c:pt idx="6">
                  <c:v>0.030277470363820225</c:v>
                </c:pt>
                <c:pt idx="7">
                  <c:v>0.03576066531083155</c:v>
                </c:pt>
                <c:pt idx="8">
                  <c:v>0.03675441943715074</c:v>
                </c:pt>
                <c:pt idx="9">
                  <c:v>0.03940567126729544</c:v>
                </c:pt>
                <c:pt idx="10">
                  <c:v>0.034765431360486376</c:v>
                </c:pt>
                <c:pt idx="11">
                  <c:v>0.030140104596043438</c:v>
                </c:pt>
                <c:pt idx="12">
                  <c:v>0.031336319067237994</c:v>
                </c:pt>
                <c:pt idx="13">
                  <c:v>0.031303980960805555</c:v>
                </c:pt>
                <c:pt idx="14">
                  <c:v>0.021471623484946578</c:v>
                </c:pt>
                <c:pt idx="15">
                  <c:v>0.029467013461413893</c:v>
                </c:pt>
                <c:pt idx="16">
                  <c:v>0.03553467946675348</c:v>
                </c:pt>
                <c:pt idx="17">
                  <c:v>0.044065552346409076</c:v>
                </c:pt>
                <c:pt idx="18">
                  <c:v>0.0548238416793303</c:v>
                </c:pt>
                <c:pt idx="19">
                  <c:v>0.04988387494040758</c:v>
                </c:pt>
                <c:pt idx="20">
                  <c:v>0.04646254718048981</c:v>
                </c:pt>
                <c:pt idx="21">
                  <c:v>0.04893116146739729</c:v>
                </c:pt>
                <c:pt idx="22">
                  <c:v>0.04834343292874177</c:v>
                </c:pt>
                <c:pt idx="23">
                  <c:v>0.04402219173599131</c:v>
                </c:pt>
                <c:pt idx="24">
                  <c:v>0.037745860845083135</c:v>
                </c:pt>
                <c:pt idx="25">
                  <c:v>0.03147774582271956</c:v>
                </c:pt>
                <c:pt idx="26">
                  <c:v>0.0296238072703785</c:v>
                </c:pt>
                <c:pt idx="27">
                  <c:v>0.024385411830866177</c:v>
                </c:pt>
                <c:pt idx="28">
                  <c:v>0.021203332457417234</c:v>
                </c:pt>
                <c:pt idx="29">
                  <c:v>0.01514315305023084</c:v>
                </c:pt>
                <c:pt idx="30">
                  <c:v>0.021565611878504365</c:v>
                </c:pt>
                <c:pt idx="31">
                  <c:v>0.01720954507649375</c:v>
                </c:pt>
                <c:pt idx="32">
                  <c:v>0.015261863324340652</c:v>
                </c:pt>
                <c:pt idx="33">
                  <c:v>0.0034415048776492707</c:v>
                </c:pt>
                <c:pt idx="34">
                  <c:v>0.0004951559792207849</c:v>
                </c:pt>
                <c:pt idx="35">
                  <c:v>0.003853853342773217</c:v>
                </c:pt>
                <c:pt idx="36">
                  <c:v>0.0013507606669231897</c:v>
                </c:pt>
                <c:pt idx="37">
                  <c:v>-0.00018002195726118941</c:v>
                </c:pt>
                <c:pt idx="38">
                  <c:v>-0.004285842493669034</c:v>
                </c:pt>
                <c:pt idx="39">
                  <c:v>-0.00781878990781748</c:v>
                </c:pt>
                <c:pt idx="40">
                  <c:v>-0.007116288417552963</c:v>
                </c:pt>
                <c:pt idx="41">
                  <c:v>0.001672919317733168</c:v>
                </c:pt>
                <c:pt idx="42">
                  <c:v>-0.00866860898074684</c:v>
                </c:pt>
                <c:pt idx="43">
                  <c:v>-0.00720251756002066</c:v>
                </c:pt>
                <c:pt idx="44">
                  <c:v>-0.00857341240923215</c:v>
                </c:pt>
                <c:pt idx="45">
                  <c:v>-0.007513213242329786</c:v>
                </c:pt>
                <c:pt idx="46">
                  <c:v>-0.003238869632892216</c:v>
                </c:pt>
                <c:pt idx="47">
                  <c:v>-0.005503506236998579</c:v>
                </c:pt>
                <c:pt idx="48">
                  <c:v>-0.003521172792736449</c:v>
                </c:pt>
                <c:pt idx="49">
                  <c:v>-0.0012478002648035336</c:v>
                </c:pt>
                <c:pt idx="50">
                  <c:v>0.00947943100612858</c:v>
                </c:pt>
                <c:pt idx="51">
                  <c:v>0.013182188448702892</c:v>
                </c:pt>
                <c:pt idx="52">
                  <c:v>0.015505030189155722</c:v>
                </c:pt>
                <c:pt idx="53">
                  <c:v>0.019979706508256534</c:v>
                </c:pt>
                <c:pt idx="54">
                  <c:v>0.021516248656575865</c:v>
                </c:pt>
                <c:pt idx="55">
                  <c:v>0.021349203515535153</c:v>
                </c:pt>
                <c:pt idx="56">
                  <c:v>0.023120505103774613</c:v>
                </c:pt>
                <c:pt idx="57">
                  <c:v>0.018864557696695927</c:v>
                </c:pt>
                <c:pt idx="58">
                  <c:v>0.01744133814995852</c:v>
                </c:pt>
                <c:pt idx="59">
                  <c:v>0.01698802694610002</c:v>
                </c:pt>
                <c:pt idx="60">
                  <c:v>0.013562824259276685</c:v>
                </c:pt>
                <c:pt idx="61">
                  <c:v>0.007468744661690785</c:v>
                </c:pt>
                <c:pt idx="62">
                  <c:v>-0.004400051336575839</c:v>
                </c:pt>
                <c:pt idx="63">
                  <c:v>-0.0021239499169707354</c:v>
                </c:pt>
                <c:pt idx="64">
                  <c:v>-0.00424442102152045</c:v>
                </c:pt>
                <c:pt idx="65">
                  <c:v>-0.009590143889158687</c:v>
                </c:pt>
                <c:pt idx="66">
                  <c:v>-0.006549177298133202</c:v>
                </c:pt>
                <c:pt idx="67">
                  <c:v>-0.004998565252564258</c:v>
                </c:pt>
                <c:pt idx="68">
                  <c:v>-0.00136325522550107</c:v>
                </c:pt>
                <c:pt idx="69">
                  <c:v>0.0034547371525113224</c:v>
                </c:pt>
                <c:pt idx="70">
                  <c:v>0.006765592479049731</c:v>
                </c:pt>
                <c:pt idx="71">
                  <c:v>0.01048196094509879</c:v>
                </c:pt>
                <c:pt idx="72">
                  <c:v>0.020556029450155888</c:v>
                </c:pt>
                <c:pt idx="73">
                  <c:v>0.02527624883534796</c:v>
                </c:pt>
                <c:pt idx="74">
                  <c:v>0.027895476005441955</c:v>
                </c:pt>
                <c:pt idx="75">
                  <c:v>0.024076778455320413</c:v>
                </c:pt>
                <c:pt idx="76">
                  <c:v>0.02556223991510742</c:v>
                </c:pt>
                <c:pt idx="77">
                  <c:v>0.024422734167338422</c:v>
                </c:pt>
                <c:pt idx="78">
                  <c:v>0.031791033315008654</c:v>
                </c:pt>
                <c:pt idx="79">
                  <c:v>0.033919193885437515</c:v>
                </c:pt>
                <c:pt idx="80">
                  <c:v>0.03263512371982569</c:v>
                </c:pt>
                <c:pt idx="81">
                  <c:v>0.029118941800087006</c:v>
                </c:pt>
                <c:pt idx="82">
                  <c:v>0.03021024641490566</c:v>
                </c:pt>
                <c:pt idx="83">
                  <c:v>0.029038373157169728</c:v>
                </c:pt>
              </c:numCache>
            </c:numRef>
          </c:val>
          <c:smooth val="0"/>
        </c:ser>
        <c:ser>
          <c:idx val="0"/>
          <c:order val="1"/>
          <c:tx>
            <c:strRef>
              <c:f>'EU'!$F$50</c:f>
              <c:strCache>
                <c:ptCount val="1"/>
                <c:pt idx="0">
                  <c:v>European Union (28 countries)</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'EU'!$C$51:$C$134</c:f>
              <c:strCache>
                <c:ptCount val="84"/>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strCache>
            </c:strRef>
          </c:cat>
          <c:val>
            <c:numRef>
              <c:f>'EU'!$F$51:$F$134</c:f>
              <c:numCache>
                <c:ptCount val="84"/>
                <c:pt idx="0">
                  <c:v>0.027000000000000003</c:v>
                </c:pt>
                <c:pt idx="1">
                  <c:v>0.028999999999999998</c:v>
                </c:pt>
                <c:pt idx="2">
                  <c:v>0.031</c:v>
                </c:pt>
                <c:pt idx="3">
                  <c:v>0.033</c:v>
                </c:pt>
                <c:pt idx="4">
                  <c:v>0.032</c:v>
                </c:pt>
                <c:pt idx="5">
                  <c:v>0.031</c:v>
                </c:pt>
                <c:pt idx="6">
                  <c:v>0.028999999999999998</c:v>
                </c:pt>
                <c:pt idx="7">
                  <c:v>0.028999999999999998</c:v>
                </c:pt>
                <c:pt idx="8">
                  <c:v>0.033</c:v>
                </c:pt>
                <c:pt idx="9">
                  <c:v>0.033</c:v>
                </c:pt>
                <c:pt idx="10">
                  <c:v>0.033</c:v>
                </c:pt>
                <c:pt idx="11">
                  <c:v>0.03</c:v>
                </c:pt>
                <c:pt idx="12">
                  <c:v>0.028999999999999998</c:v>
                </c:pt>
                <c:pt idx="13">
                  <c:v>0.028999999999999998</c:v>
                </c:pt>
                <c:pt idx="14">
                  <c:v>0.028999999999999998</c:v>
                </c:pt>
                <c:pt idx="15">
                  <c:v>0.027000000000000003</c:v>
                </c:pt>
                <c:pt idx="16">
                  <c:v>0.026000000000000002</c:v>
                </c:pt>
                <c:pt idx="17">
                  <c:v>0.025</c:v>
                </c:pt>
                <c:pt idx="18">
                  <c:v>0.026000000000000002</c:v>
                </c:pt>
                <c:pt idx="19">
                  <c:v>0.027000000000000003</c:v>
                </c:pt>
                <c:pt idx="20">
                  <c:v>0.027000000000000003</c:v>
                </c:pt>
                <c:pt idx="21">
                  <c:v>0.027000000000000003</c:v>
                </c:pt>
                <c:pt idx="22">
                  <c:v>0.024</c:v>
                </c:pt>
                <c:pt idx="23">
                  <c:v>0.023</c:v>
                </c:pt>
                <c:pt idx="24">
                  <c:v>0.021</c:v>
                </c:pt>
                <c:pt idx="25">
                  <c:v>0.02</c:v>
                </c:pt>
                <c:pt idx="26">
                  <c:v>0.019</c:v>
                </c:pt>
                <c:pt idx="27">
                  <c:v>0.013999999999999999</c:v>
                </c:pt>
                <c:pt idx="28">
                  <c:v>0.016</c:v>
                </c:pt>
                <c:pt idx="29">
                  <c:v>0.017</c:v>
                </c:pt>
                <c:pt idx="30">
                  <c:v>0.017</c:v>
                </c:pt>
                <c:pt idx="31">
                  <c:v>0.015</c:v>
                </c:pt>
                <c:pt idx="32">
                  <c:v>0.013000000000000001</c:v>
                </c:pt>
                <c:pt idx="33">
                  <c:v>0.009000000000000001</c:v>
                </c:pt>
                <c:pt idx="34">
                  <c:v>0.01</c:v>
                </c:pt>
                <c:pt idx="35">
                  <c:v>0.01</c:v>
                </c:pt>
                <c:pt idx="36">
                  <c:v>0.009000000000000001</c:v>
                </c:pt>
                <c:pt idx="37">
                  <c:v>0.008</c:v>
                </c:pt>
                <c:pt idx="38">
                  <c:v>0.006</c:v>
                </c:pt>
                <c:pt idx="39">
                  <c:v>0.008</c:v>
                </c:pt>
                <c:pt idx="40">
                  <c:v>0.006</c:v>
                </c:pt>
                <c:pt idx="41">
                  <c:v>0.006999999999999999</c:v>
                </c:pt>
                <c:pt idx="42">
                  <c:v>0.005</c:v>
                </c:pt>
                <c:pt idx="43">
                  <c:v>0.005</c:v>
                </c:pt>
                <c:pt idx="44">
                  <c:v>0.004</c:v>
                </c:pt>
                <c:pt idx="45">
                  <c:v>0.005</c:v>
                </c:pt>
                <c:pt idx="46">
                  <c:v>0.004</c:v>
                </c:pt>
                <c:pt idx="47">
                  <c:v>-0.001</c:v>
                </c:pt>
                <c:pt idx="48">
                  <c:v>-0.005</c:v>
                </c:pt>
                <c:pt idx="49">
                  <c:v>-0.003</c:v>
                </c:pt>
                <c:pt idx="50">
                  <c:v>-0.001</c:v>
                </c:pt>
                <c:pt idx="51">
                  <c:v>0</c:v>
                </c:pt>
                <c:pt idx="52">
                  <c:v>0.003</c:v>
                </c:pt>
                <c:pt idx="53">
                  <c:v>0.001</c:v>
                </c:pt>
                <c:pt idx="54">
                  <c:v>0.002</c:v>
                </c:pt>
                <c:pt idx="55">
                  <c:v>0</c:v>
                </c:pt>
                <c:pt idx="56">
                  <c:v>-0.001</c:v>
                </c:pt>
                <c:pt idx="57">
                  <c:v>0</c:v>
                </c:pt>
                <c:pt idx="58">
                  <c:v>0.001</c:v>
                </c:pt>
                <c:pt idx="59">
                  <c:v>0.002</c:v>
                </c:pt>
                <c:pt idx="60">
                  <c:v>0.003</c:v>
                </c:pt>
                <c:pt idx="61">
                  <c:v>-0.001</c:v>
                </c:pt>
                <c:pt idx="62">
                  <c:v>0</c:v>
                </c:pt>
                <c:pt idx="63">
                  <c:v>-0.002</c:v>
                </c:pt>
                <c:pt idx="64">
                  <c:v>-0.001</c:v>
                </c:pt>
                <c:pt idx="65">
                  <c:v>0.001</c:v>
                </c:pt>
                <c:pt idx="66">
                  <c:v>0.002</c:v>
                </c:pt>
                <c:pt idx="67">
                  <c:v>0.003</c:v>
                </c:pt>
                <c:pt idx="68">
                  <c:v>0.004</c:v>
                </c:pt>
                <c:pt idx="69">
                  <c:v>0.005</c:v>
                </c:pt>
                <c:pt idx="70">
                  <c:v>0.006</c:v>
                </c:pt>
                <c:pt idx="71">
                  <c:v>0.012</c:v>
                </c:pt>
                <c:pt idx="72">
                  <c:v>0.017</c:v>
                </c:pt>
                <c:pt idx="73">
                  <c:v>0.02</c:v>
                </c:pt>
                <c:pt idx="74">
                  <c:v>0.016</c:v>
                </c:pt>
                <c:pt idx="75">
                  <c:v>0.02</c:v>
                </c:pt>
                <c:pt idx="76">
                  <c:v>0.016</c:v>
                </c:pt>
                <c:pt idx="77">
                  <c:v>0.015</c:v>
                </c:pt>
                <c:pt idx="78">
                  <c:v>0.015</c:v>
                </c:pt>
                <c:pt idx="79">
                  <c:v>0.017</c:v>
                </c:pt>
                <c:pt idx="80">
                  <c:v>0.018000000000000002</c:v>
                </c:pt>
                <c:pt idx="81">
                  <c:v>0.017</c:v>
                </c:pt>
                <c:pt idx="82">
                  <c:v>0.018000000000000002</c:v>
                </c:pt>
                <c:pt idx="83">
                  <c:v>0.017</c:v>
                </c:pt>
              </c:numCache>
            </c:numRef>
          </c:val>
          <c:smooth val="0"/>
        </c:ser>
        <c:marker val="1"/>
        <c:axId val="50443600"/>
        <c:axId val="51339217"/>
      </c:lineChart>
      <c:catAx>
        <c:axId val="5044360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339217"/>
        <c:crossesAt val="-1"/>
        <c:auto val="1"/>
        <c:lblOffset val="100"/>
        <c:tickLblSkip val="4"/>
        <c:noMultiLvlLbl val="0"/>
      </c:catAx>
      <c:valAx>
        <c:axId val="513392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443600"/>
        <c:crossesAt val="1"/>
        <c:crossBetween val="between"/>
        <c:dispUnits/>
      </c:valAx>
      <c:spPr>
        <a:solidFill>
          <a:srgbClr val="FFFFFF"/>
        </a:solidFill>
        <a:ln w="3175">
          <a:noFill/>
        </a:ln>
      </c:spPr>
    </c:plotArea>
    <c:legend>
      <c:legendPos val="b"/>
      <c:layout>
        <c:manualLayout>
          <c:xMode val="edge"/>
          <c:yMode val="edge"/>
          <c:x val="0.27575"/>
          <c:y val="0.93975"/>
          <c:w val="0.4855"/>
          <c:h val="0.06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123825</xdr:rowOff>
    </xdr:from>
    <xdr:to>
      <xdr:col>19</xdr:col>
      <xdr:colOff>0</xdr:colOff>
      <xdr:row>25</xdr:row>
      <xdr:rowOff>161925</xdr:rowOff>
    </xdr:to>
    <xdr:graphicFrame>
      <xdr:nvGraphicFramePr>
        <xdr:cNvPr id="1" name="Chart 1"/>
        <xdr:cNvGraphicFramePr/>
      </xdr:nvGraphicFramePr>
      <xdr:xfrm>
        <a:off x="6410325" y="1514475"/>
        <a:ext cx="6076950" cy="3276600"/>
      </xdr:xfrm>
      <a:graphic>
        <a:graphicData uri="http://schemas.openxmlformats.org/drawingml/2006/chart">
          <c:chart xmlns:c="http://schemas.openxmlformats.org/drawingml/2006/chart" r:id="rId1"/>
        </a:graphicData>
      </a:graphic>
    </xdr:graphicFrame>
    <xdr:clientData/>
  </xdr:twoCellAnchor>
  <xdr:twoCellAnchor>
    <xdr:from>
      <xdr:col>8</xdr:col>
      <xdr:colOff>485775</xdr:colOff>
      <xdr:row>34</xdr:row>
      <xdr:rowOff>66675</xdr:rowOff>
    </xdr:from>
    <xdr:to>
      <xdr:col>19</xdr:col>
      <xdr:colOff>180975</xdr:colOff>
      <xdr:row>52</xdr:row>
      <xdr:rowOff>38100</xdr:rowOff>
    </xdr:to>
    <xdr:graphicFrame>
      <xdr:nvGraphicFramePr>
        <xdr:cNvPr id="2" name="Chart 10"/>
        <xdr:cNvGraphicFramePr/>
      </xdr:nvGraphicFramePr>
      <xdr:xfrm>
        <a:off x="6381750" y="6429375"/>
        <a:ext cx="6286500" cy="3409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8</xdr:row>
      <xdr:rowOff>123825</xdr:rowOff>
    </xdr:from>
    <xdr:to>
      <xdr:col>19</xdr:col>
      <xdr:colOff>28575</xdr:colOff>
      <xdr:row>25</xdr:row>
      <xdr:rowOff>161925</xdr:rowOff>
    </xdr:to>
    <xdr:graphicFrame>
      <xdr:nvGraphicFramePr>
        <xdr:cNvPr id="1" name="Chart 1"/>
        <xdr:cNvGraphicFramePr/>
      </xdr:nvGraphicFramePr>
      <xdr:xfrm>
        <a:off x="6334125" y="1514475"/>
        <a:ext cx="6181725" cy="32766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34</xdr:row>
      <xdr:rowOff>66675</xdr:rowOff>
    </xdr:from>
    <xdr:to>
      <xdr:col>19</xdr:col>
      <xdr:colOff>180975</xdr:colOff>
      <xdr:row>52</xdr:row>
      <xdr:rowOff>38100</xdr:rowOff>
    </xdr:to>
    <xdr:graphicFrame>
      <xdr:nvGraphicFramePr>
        <xdr:cNvPr id="2" name="Chart 10"/>
        <xdr:cNvGraphicFramePr/>
      </xdr:nvGraphicFramePr>
      <xdr:xfrm>
        <a:off x="6362700" y="6429375"/>
        <a:ext cx="6305550" cy="3409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_HICP_Aplikacija%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_HICP_Aplikacija%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 cijena (1)"/>
      <sheetName val="INDEKSI (2)"/>
      <sheetName val="INDEKSI (3)"/>
      <sheetName val="2015=100_6 digit (4)"/>
      <sheetName val="2015=100_4 digit (5)"/>
      <sheetName val="m_m12"/>
      <sheetName val="m_4 digit"/>
      <sheetName val="y_4 digit"/>
      <sheetName val=" m_6 digit (6)"/>
      <sheetName val="y_6 digit (7)"/>
      <sheetName val="m_ prosjek_6 digit (8)"/>
      <sheetName val="kumulativ_6 dig (9)"/>
      <sheetName val="Saopstenje stope"/>
      <sheetName val="Saopstenje indeksi"/>
      <sheetName val="Uticaj"/>
      <sheetName val="EU indexi"/>
      <sheetName val="transmission file"/>
      <sheetName val="Sheet3"/>
      <sheetName val="Sheet2"/>
    </sheetNames>
    <sheetDataSet>
      <sheetData sheetId="13">
        <row r="4">
          <cell r="A4" t="str">
            <v>00</v>
          </cell>
          <cell r="B4" t="str">
            <v>UKUPNO</v>
          </cell>
          <cell r="C4">
            <v>1000</v>
          </cell>
          <cell r="D4">
            <v>104.37313294538862</v>
          </cell>
          <cell r="E4">
            <v>100.31312895828614</v>
          </cell>
        </row>
        <row r="5">
          <cell r="A5" t="str">
            <v>01</v>
          </cell>
          <cell r="B5" t="str">
            <v>HRANA I BEZALKOHOLNA PIĆA                         </v>
          </cell>
          <cell r="C5">
            <v>290.59999999999997</v>
          </cell>
          <cell r="D5">
            <v>100.84138763862121</v>
          </cell>
          <cell r="E5">
            <v>100.34197607974633</v>
          </cell>
        </row>
        <row r="6">
          <cell r="A6" t="str">
            <v>011</v>
          </cell>
          <cell r="B6" t="str">
            <v>HRANA                                          </v>
          </cell>
          <cell r="C6">
            <v>264.7</v>
          </cell>
          <cell r="D6">
            <v>100.74002666987663</v>
          </cell>
          <cell r="E6">
            <v>100.42205527919081</v>
          </cell>
        </row>
        <row r="7">
          <cell r="A7" t="str">
            <v>0111</v>
          </cell>
          <cell r="B7" t="str">
            <v>Hljeb i žitarice                                </v>
          </cell>
          <cell r="C7">
            <v>45.49999999999999</v>
          </cell>
          <cell r="D7">
            <v>100.33666041065118</v>
          </cell>
          <cell r="E7">
            <v>100.35560224492133</v>
          </cell>
        </row>
        <row r="8">
          <cell r="A8" t="str">
            <v>0112</v>
          </cell>
          <cell r="B8" t="str">
            <v>Meso                              </v>
          </cell>
          <cell r="C8">
            <v>68.7</v>
          </cell>
          <cell r="D8">
            <v>99.93561321131868</v>
          </cell>
          <cell r="E8">
            <v>100.26763917332772</v>
          </cell>
        </row>
        <row r="9">
          <cell r="A9" t="str">
            <v>0113</v>
          </cell>
          <cell r="B9" t="str">
            <v>Riba i morski plodovi</v>
          </cell>
          <cell r="C9">
            <v>9.4</v>
          </cell>
          <cell r="D9">
            <v>103.57680308101482</v>
          </cell>
          <cell r="E9">
            <v>100.01414283049562</v>
          </cell>
        </row>
        <row r="10">
          <cell r="A10" t="str">
            <v>0114</v>
          </cell>
          <cell r="B10" t="str">
            <v>Mlijeko, sir i jaja</v>
          </cell>
          <cell r="C10">
            <v>61.400000000000006</v>
          </cell>
          <cell r="D10">
            <v>103.42671831094478</v>
          </cell>
          <cell r="E10">
            <v>99.77866709895468</v>
          </cell>
        </row>
        <row r="11">
          <cell r="A11" t="str">
            <v>0115</v>
          </cell>
          <cell r="B11" t="str">
            <v>Ulja i masti</v>
          </cell>
          <cell r="C11">
            <v>10.799999999999999</v>
          </cell>
          <cell r="D11">
            <v>105.79331996009596</v>
          </cell>
          <cell r="E11">
            <v>99.9815518122243</v>
          </cell>
        </row>
        <row r="12">
          <cell r="A12" t="str">
            <v>0116</v>
          </cell>
          <cell r="B12" t="str">
            <v>Voće</v>
          </cell>
          <cell r="C12">
            <v>14.900000000000002</v>
          </cell>
          <cell r="D12">
            <v>109.65358819508839</v>
          </cell>
          <cell r="E12">
            <v>99.12466577225636</v>
          </cell>
        </row>
        <row r="13">
          <cell r="A13" t="str">
            <v>0117</v>
          </cell>
          <cell r="B13" t="str">
            <v>Povrće</v>
          </cell>
          <cell r="C13">
            <v>32.8</v>
          </cell>
          <cell r="D13">
            <v>88.92169079264052</v>
          </cell>
          <cell r="E13">
            <v>103.97840550787718</v>
          </cell>
        </row>
        <row r="14">
          <cell r="A14" t="str">
            <v>0118</v>
          </cell>
          <cell r="B14" t="str">
            <v>Šećer, džem, med, čokolada i slatkiši</v>
          </cell>
          <cell r="C14">
            <v>13.8</v>
          </cell>
          <cell r="D14">
            <v>104.89865088320808</v>
          </cell>
          <cell r="E14">
            <v>99.89655719767975</v>
          </cell>
        </row>
        <row r="15">
          <cell r="A15" t="str">
            <v>0119</v>
          </cell>
          <cell r="B15" t="str">
            <v>Prehrambeni proizvodi n.d.s.</v>
          </cell>
          <cell r="C15">
            <v>7.4</v>
          </cell>
          <cell r="D15">
            <v>104.09848244565336</v>
          </cell>
          <cell r="E15">
            <v>99.49112985201984</v>
          </cell>
        </row>
        <row r="16">
          <cell r="A16" t="str">
            <v>012</v>
          </cell>
          <cell r="B16" t="str">
            <v>BEZALKOHOLNA PIĆA</v>
          </cell>
          <cell r="C16">
            <v>25.9</v>
          </cell>
          <cell r="D16">
            <v>101.87730456629264</v>
          </cell>
          <cell r="E16">
            <v>99.5398064749692</v>
          </cell>
        </row>
        <row r="17">
          <cell r="A17" t="str">
            <v>0121</v>
          </cell>
          <cell r="B17" t="str">
            <v>Kafa, čaj i kakao</v>
          </cell>
          <cell r="C17">
            <v>10.700000000000001</v>
          </cell>
          <cell r="D17">
            <v>104.8868851952498</v>
          </cell>
          <cell r="E17">
            <v>99.7957036950687</v>
          </cell>
        </row>
        <row r="18">
          <cell r="A18" t="str">
            <v>0122</v>
          </cell>
          <cell r="B18" t="str">
            <v>Mineralna voda, bezalkoholna pića, sokovi od voća i povrća</v>
          </cell>
          <cell r="C18">
            <v>15.2</v>
          </cell>
          <cell r="D18">
            <v>99.75871820248726</v>
          </cell>
          <cell r="E18">
            <v>99.35125167870896</v>
          </cell>
        </row>
        <row r="19">
          <cell r="A19" t="str">
            <v>02</v>
          </cell>
          <cell r="B19" t="str">
            <v>ALKOHOLNA PIĆA I DUVAN</v>
          </cell>
          <cell r="C19">
            <v>58</v>
          </cell>
          <cell r="D19">
            <v>116.39580271331765</v>
          </cell>
          <cell r="E19">
            <v>109.05223953689709</v>
          </cell>
        </row>
        <row r="20">
          <cell r="A20" t="str">
            <v>021</v>
          </cell>
          <cell r="B20" t="str">
            <v>ALKOHOLNA PIĆA</v>
          </cell>
          <cell r="C20">
            <v>25.1</v>
          </cell>
          <cell r="D20">
            <v>103.2497181569726</v>
          </cell>
          <cell r="E20">
            <v>99.44982381131182</v>
          </cell>
        </row>
        <row r="21">
          <cell r="A21" t="str">
            <v>0211</v>
          </cell>
          <cell r="B21" t="str">
            <v>Žestoka alkoholna pića</v>
          </cell>
          <cell r="C21">
            <v>5.9</v>
          </cell>
          <cell r="D21">
            <v>105.66344021912354</v>
          </cell>
          <cell r="E21">
            <v>99.47209334407981</v>
          </cell>
        </row>
        <row r="22">
          <cell r="A22" t="str">
            <v>0212</v>
          </cell>
          <cell r="B22" t="str">
            <v>Vino</v>
          </cell>
          <cell r="C22">
            <v>5.1000000000000005</v>
          </cell>
          <cell r="D22">
            <v>110.25124235087893</v>
          </cell>
          <cell r="E22">
            <v>99.80227277789245</v>
          </cell>
        </row>
        <row r="23">
          <cell r="A23" t="str">
            <v>0213</v>
          </cell>
          <cell r="B23" t="str">
            <v>Pivo</v>
          </cell>
          <cell r="C23">
            <v>14.1</v>
          </cell>
          <cell r="D23">
            <v>99.70725478423411</v>
          </cell>
          <cell r="E23">
            <v>99.29971299412048</v>
          </cell>
        </row>
        <row r="24">
          <cell r="A24" t="str">
            <v>022</v>
          </cell>
          <cell r="B24" t="str">
            <v>DUVAN</v>
          </cell>
          <cell r="C24">
            <v>32.9</v>
          </cell>
          <cell r="D24">
            <v>126.42518637180582</v>
          </cell>
          <cell r="E24">
            <v>116.0328010489115</v>
          </cell>
        </row>
        <row r="25">
          <cell r="A25" t="str">
            <v>0220</v>
          </cell>
          <cell r="B25" t="str">
            <v>Duvan</v>
          </cell>
          <cell r="C25">
            <v>32.9</v>
          </cell>
          <cell r="D25">
            <v>126.42518637180582</v>
          </cell>
          <cell r="E25">
            <v>116.0328010489115</v>
          </cell>
        </row>
        <row r="26">
          <cell r="A26" t="str">
            <v>03</v>
          </cell>
          <cell r="B26" t="str">
            <v>ODJEĆA I OBUĆA</v>
          </cell>
          <cell r="C26">
            <v>53</v>
          </cell>
          <cell r="D26">
            <v>101.12616007943373</v>
          </cell>
          <cell r="E26">
            <v>98.75845970609724</v>
          </cell>
        </row>
        <row r="27">
          <cell r="A27" t="str">
            <v>031</v>
          </cell>
          <cell r="B27" t="str">
            <v>ODJEĆA</v>
          </cell>
          <cell r="C27">
            <v>29.9</v>
          </cell>
          <cell r="D27">
            <v>102.34643390823463</v>
          </cell>
          <cell r="E27">
            <v>99.49988228819309</v>
          </cell>
        </row>
        <row r="28">
          <cell r="A28" t="str">
            <v>0311</v>
          </cell>
          <cell r="B28" t="str">
            <v>Materijal za odjeću</v>
          </cell>
          <cell r="C28">
            <v>0.1</v>
          </cell>
          <cell r="D28">
            <v>101.54738878143132</v>
          </cell>
          <cell r="E28">
            <v>100</v>
          </cell>
        </row>
        <row r="29">
          <cell r="A29" t="str">
            <v>0312</v>
          </cell>
          <cell r="B29" t="str">
            <v>Odjeća</v>
          </cell>
          <cell r="C29">
            <v>29.299999999999997</v>
          </cell>
          <cell r="D29">
            <v>102.25967149476855</v>
          </cell>
          <cell r="E29">
            <v>99.50247718645649</v>
          </cell>
        </row>
        <row r="30">
          <cell r="A30" t="str">
            <v>0313</v>
          </cell>
          <cell r="B30" t="str">
            <v>Ostali odjevni artikli i dodaci odjeći</v>
          </cell>
          <cell r="C30">
            <v>0.30000000000000004</v>
          </cell>
          <cell r="D30">
            <v>112.65086727117817</v>
          </cell>
          <cell r="E30">
            <v>98.83035455976467</v>
          </cell>
        </row>
        <row r="31">
          <cell r="A31" t="str">
            <v>0314</v>
          </cell>
          <cell r="B31" t="str">
            <v>Čišćenje, popravka i iznajmljivanje odjeće</v>
          </cell>
          <cell r="C31">
            <v>0.2</v>
          </cell>
          <cell r="D31">
            <v>100</v>
          </cell>
          <cell r="E31">
            <v>100</v>
          </cell>
        </row>
        <row r="32">
          <cell r="A32" t="str">
            <v>032</v>
          </cell>
          <cell r="B32" t="str">
            <v>OBUĆA</v>
          </cell>
          <cell r="C32">
            <v>23.1</v>
          </cell>
          <cell r="D32">
            <v>99.54667144388623</v>
          </cell>
          <cell r="E32">
            <v>97.78875978305409</v>
          </cell>
        </row>
        <row r="33">
          <cell r="A33" t="str">
            <v>0321</v>
          </cell>
          <cell r="B33" t="str">
            <v>Cipele i ostala obuća</v>
          </cell>
          <cell r="C33">
            <v>22.900000000000002</v>
          </cell>
          <cell r="D33">
            <v>99.56375275815063</v>
          </cell>
          <cell r="E33">
            <v>97.77025239777983</v>
          </cell>
        </row>
        <row r="34">
          <cell r="A34" t="str">
            <v>0322</v>
          </cell>
          <cell r="B34" t="str">
            <v>Popravka i iznajmljivanje obuće</v>
          </cell>
          <cell r="C34">
            <v>0.2</v>
          </cell>
          <cell r="D34">
            <v>97.59086096061075</v>
          </cell>
          <cell r="E34">
            <v>100</v>
          </cell>
        </row>
        <row r="35">
          <cell r="A35" t="str">
            <v>04</v>
          </cell>
          <cell r="B35" t="str">
            <v>STANOVANJE, VODA, STRUJA, GAS I DRUGA GORIVA</v>
          </cell>
          <cell r="C35">
            <v>66.7</v>
          </cell>
          <cell r="D35">
            <v>101.52152647579068</v>
          </cell>
          <cell r="E35">
            <v>100.5497229936575</v>
          </cell>
        </row>
        <row r="36">
          <cell r="A36" t="str">
            <v>041</v>
          </cell>
          <cell r="B36" t="str">
            <v>STVARNE RENTE ZA STANOVANJE</v>
          </cell>
          <cell r="C36">
            <v>7.000000000000001</v>
          </cell>
          <cell r="D36">
            <v>98.79452655263141</v>
          </cell>
          <cell r="E36">
            <v>99.61908547236146</v>
          </cell>
        </row>
        <row r="37">
          <cell r="A37" t="str">
            <v>0411</v>
          </cell>
          <cell r="B37" t="str">
            <v>Stvarne rente koje plaćaju stanari za primarno boravište</v>
          </cell>
          <cell r="C37">
            <v>7.000000000000001</v>
          </cell>
          <cell r="D37">
            <v>98.79452655263141</v>
          </cell>
          <cell r="E37">
            <v>99.61908547236146</v>
          </cell>
        </row>
        <row r="38">
          <cell r="A38" t="str">
            <v>043</v>
          </cell>
          <cell r="B38" t="str">
            <v>ODRŽAVANJE I POPRAVKA STANOVA</v>
          </cell>
          <cell r="C38">
            <v>4.9</v>
          </cell>
          <cell r="D38">
            <v>106.09888057577334</v>
          </cell>
          <cell r="E38">
            <v>101.26463544401483</v>
          </cell>
        </row>
        <row r="39">
          <cell r="A39" t="str">
            <v>0431</v>
          </cell>
          <cell r="B39" t="str">
            <v>Materijal za održavanje i popravku stanova</v>
          </cell>
          <cell r="C39">
            <v>1.2999999999999998</v>
          </cell>
          <cell r="D39">
            <v>100.82674202388121</v>
          </cell>
          <cell r="E39">
            <v>101.97570770733932</v>
          </cell>
        </row>
        <row r="40">
          <cell r="A40" t="str">
            <v>0432</v>
          </cell>
          <cell r="B40" t="str">
            <v>Usluge za održavanje i popravku stanova</v>
          </cell>
          <cell r="C40">
            <v>3.6</v>
          </cell>
          <cell r="D40">
            <v>108.00270838617882</v>
          </cell>
          <cell r="E40">
            <v>101.0271499697095</v>
          </cell>
        </row>
        <row r="41">
          <cell r="A41" t="str">
            <v>044</v>
          </cell>
          <cell r="B41" t="str">
            <v>SNABDIJEVANJE VODOM I OSTALE USLUGE VEZANE ZA STAN</v>
          </cell>
          <cell r="C41">
            <v>6.3</v>
          </cell>
          <cell r="D41">
            <v>104.04139921083517</v>
          </cell>
          <cell r="E41">
            <v>100</v>
          </cell>
        </row>
        <row r="42">
          <cell r="A42" t="str">
            <v>0441</v>
          </cell>
          <cell r="B42" t="str">
            <v>Snabdijevanje vodom</v>
          </cell>
          <cell r="C42">
            <v>4.1</v>
          </cell>
          <cell r="D42">
            <v>104.19338924518993</v>
          </cell>
          <cell r="E42">
            <v>100</v>
          </cell>
        </row>
        <row r="43">
          <cell r="A43" t="str">
            <v>0442</v>
          </cell>
          <cell r="B43" t="str">
            <v>Odnošenje smeća</v>
          </cell>
          <cell r="C43">
            <v>1</v>
          </cell>
          <cell r="D43">
            <v>103.68188512518414</v>
          </cell>
          <cell r="E43">
            <v>100</v>
          </cell>
        </row>
        <row r="44">
          <cell r="A44" t="str">
            <v>0443</v>
          </cell>
          <cell r="B44" t="str">
            <v>Kanalizacija</v>
          </cell>
          <cell r="C44">
            <v>1</v>
          </cell>
          <cell r="D44">
            <v>104.58603399779874</v>
          </cell>
          <cell r="E44">
            <v>100</v>
          </cell>
        </row>
        <row r="45">
          <cell r="A45" t="str">
            <v>0444</v>
          </cell>
          <cell r="B45" t="str">
            <v>Ostale usluge koje su vezane za stan n.d.s.</v>
          </cell>
          <cell r="C45">
            <v>0.2</v>
          </cell>
          <cell r="D45">
            <v>100</v>
          </cell>
          <cell r="E45">
            <v>100</v>
          </cell>
        </row>
        <row r="46">
          <cell r="A46" t="str">
            <v>045</v>
          </cell>
          <cell r="B46" t="str">
            <v>ELEKTRIČNA ENERGIJA, GAS I OSTALA GORIVA</v>
          </cell>
          <cell r="C46">
            <v>48.5</v>
          </cell>
          <cell r="D46">
            <v>101.125336086954</v>
          </cell>
          <cell r="E46">
            <v>100.68096759086652</v>
          </cell>
        </row>
        <row r="47">
          <cell r="A47" t="str">
            <v>0451</v>
          </cell>
          <cell r="B47" t="str">
            <v>Električna energija</v>
          </cell>
          <cell r="C47">
            <v>36.8</v>
          </cell>
          <cell r="D47">
            <v>99.67762632173068</v>
          </cell>
          <cell r="E47">
            <v>100</v>
          </cell>
        </row>
        <row r="48">
          <cell r="A48" t="str">
            <v>0452</v>
          </cell>
          <cell r="B48" t="str">
            <v>Gas</v>
          </cell>
          <cell r="C48">
            <v>0.2</v>
          </cell>
          <cell r="D48">
            <v>100</v>
          </cell>
          <cell r="E48">
            <v>100.97087378640776</v>
          </cell>
        </row>
        <row r="49">
          <cell r="A49" t="str">
            <v>0454</v>
          </cell>
          <cell r="B49" t="str">
            <v>Čvrsta goriva</v>
          </cell>
          <cell r="C49">
            <v>11.499999999999998</v>
          </cell>
          <cell r="D49">
            <v>105.77757839805041</v>
          </cell>
          <cell r="E49">
            <v>102.78677268138236</v>
          </cell>
        </row>
        <row r="50">
          <cell r="A50" t="str">
            <v>05</v>
          </cell>
          <cell r="B50" t="str">
            <v>NAMJEŠTAJ, OPREMA ZA DOMAĆINSTVO I RUTINSKO ODRŽAVANJE STANA</v>
          </cell>
          <cell r="C50">
            <v>89.2</v>
          </cell>
          <cell r="D50">
            <v>98.89774403285506</v>
          </cell>
          <cell r="E50">
            <v>99.72415678367462</v>
          </cell>
        </row>
        <row r="51">
          <cell r="A51" t="str">
            <v>051</v>
          </cell>
          <cell r="B51" t="str">
            <v>NAMJEŠTAJ I POKUĆSTVO, TEPISI I OSTALE PODNE PROSTIRKE</v>
          </cell>
          <cell r="C51">
            <v>19.7</v>
          </cell>
          <cell r="D51">
            <v>101.065342514138</v>
          </cell>
          <cell r="E51">
            <v>100.05051546963404</v>
          </cell>
        </row>
        <row r="52">
          <cell r="A52" t="str">
            <v>0511</v>
          </cell>
          <cell r="B52" t="str">
            <v>Namještaj i pokućstvo</v>
          </cell>
          <cell r="C52">
            <v>17</v>
          </cell>
          <cell r="D52">
            <v>100.53617485197292</v>
          </cell>
          <cell r="E52">
            <v>100.05885153268248</v>
          </cell>
        </row>
        <row r="53">
          <cell r="A53" t="str">
            <v>0512</v>
          </cell>
          <cell r="B53" t="str">
            <v>Tepisi i ostale podne prostirke</v>
          </cell>
          <cell r="C53">
            <v>2.6999999999999997</v>
          </cell>
          <cell r="D53">
            <v>104.39713890554772</v>
          </cell>
          <cell r="E53">
            <v>100</v>
          </cell>
        </row>
        <row r="54">
          <cell r="A54" t="str">
            <v>052</v>
          </cell>
          <cell r="B54" t="str">
            <v>TEKSTILNI PROIZVODI ZA DOMAĆINSTVO</v>
          </cell>
          <cell r="C54">
            <v>4.9</v>
          </cell>
          <cell r="D54">
            <v>102.98588896940436</v>
          </cell>
          <cell r="E54">
            <v>100.43159831498065</v>
          </cell>
        </row>
        <row r="55">
          <cell r="A55" t="str">
            <v>0520</v>
          </cell>
          <cell r="B55" t="str">
            <v>Tekstilni proizvodi za domaćinstvo</v>
          </cell>
          <cell r="C55">
            <v>4.9</v>
          </cell>
          <cell r="D55">
            <v>102.98588896940436</v>
          </cell>
          <cell r="E55">
            <v>100.43159831498065</v>
          </cell>
        </row>
        <row r="56">
          <cell r="A56" t="str">
            <v>053</v>
          </cell>
          <cell r="B56" t="str">
            <v>APARATI ZA DOMAĆINSTVO</v>
          </cell>
          <cell r="C56">
            <v>17</v>
          </cell>
          <cell r="D56">
            <v>99.39857212697352</v>
          </cell>
          <cell r="E56">
            <v>100.22962603870103</v>
          </cell>
        </row>
        <row r="57">
          <cell r="A57" t="str">
            <v>0531_2</v>
          </cell>
          <cell r="B57" t="str">
            <v>Veliki kućni aparati bilo električni ili ne i mali električni kućni aparati</v>
          </cell>
          <cell r="C57">
            <v>16</v>
          </cell>
          <cell r="D57">
            <v>98.98598288490936</v>
          </cell>
          <cell r="E57">
            <v>99.86577221640492</v>
          </cell>
        </row>
        <row r="58">
          <cell r="A58" t="str">
            <v>0531</v>
          </cell>
          <cell r="B58" t="str">
            <v>Veliki kućni aparati bilo električni ili ne</v>
          </cell>
          <cell r="C58">
            <v>15.2</v>
          </cell>
          <cell r="D58">
            <v>98.95424841139639</v>
          </cell>
          <cell r="E58">
            <v>99.85867233226334</v>
          </cell>
        </row>
        <row r="59">
          <cell r="A59" t="str">
            <v>0532</v>
          </cell>
          <cell r="B59" t="str">
            <v>Mali električni kućni aparati</v>
          </cell>
          <cell r="C59">
            <v>0.8</v>
          </cell>
          <cell r="D59">
            <v>99.58893788165607</v>
          </cell>
          <cell r="E59">
            <v>100</v>
          </cell>
        </row>
        <row r="60">
          <cell r="A60" t="str">
            <v>0533</v>
          </cell>
          <cell r="B60" t="str">
            <v>Popravka aparata za domaćinstvo</v>
          </cell>
          <cell r="C60">
            <v>1</v>
          </cell>
          <cell r="D60">
            <v>106</v>
          </cell>
          <cell r="E60">
            <v>106</v>
          </cell>
        </row>
        <row r="61">
          <cell r="A61" t="str">
            <v>054</v>
          </cell>
          <cell r="B61" t="str">
            <v>STAKLARIJA, PRIBOR ZA JELO I OSTALE POTREPŠTINE</v>
          </cell>
          <cell r="C61">
            <v>4.6</v>
          </cell>
          <cell r="D61">
            <v>98.56898964669412</v>
          </cell>
          <cell r="E61">
            <v>98.89512356680636</v>
          </cell>
        </row>
        <row r="62">
          <cell r="A62" t="str">
            <v>0540</v>
          </cell>
          <cell r="B62" t="str">
            <v>Staklarija, pribor za jelo i ostale potrepštine</v>
          </cell>
          <cell r="C62">
            <v>4.6</v>
          </cell>
          <cell r="D62">
            <v>98.56898964669412</v>
          </cell>
          <cell r="E62">
            <v>98.89512356680636</v>
          </cell>
        </row>
        <row r="63">
          <cell r="A63" t="str">
            <v>055</v>
          </cell>
          <cell r="B63" t="str">
            <v>ALATI I OPREMA ZA KUĆU I BAŠTU</v>
          </cell>
          <cell r="C63">
            <v>3.9</v>
          </cell>
          <cell r="D63">
            <v>102.77064856213117</v>
          </cell>
          <cell r="E63">
            <v>100.56509551072254</v>
          </cell>
        </row>
        <row r="64">
          <cell r="A64" t="str">
            <v>0551</v>
          </cell>
          <cell r="B64" t="str">
            <v>Veći alati i oprema</v>
          </cell>
          <cell r="C64">
            <v>0.4</v>
          </cell>
          <cell r="D64">
            <v>98.602718446452</v>
          </cell>
          <cell r="E64">
            <v>100.33027239649965</v>
          </cell>
        </row>
        <row r="65">
          <cell r="A65" t="str">
            <v>0552</v>
          </cell>
          <cell r="B65" t="str">
            <v>Sitni alati i razni pribor</v>
          </cell>
          <cell r="C65">
            <v>3.5</v>
          </cell>
          <cell r="D65">
            <v>103.2469834324945</v>
          </cell>
          <cell r="E65">
            <v>100.5907918076769</v>
          </cell>
        </row>
        <row r="66">
          <cell r="A66" t="str">
            <v>056</v>
          </cell>
          <cell r="B66" t="str">
            <v>DOBRA I USLUGE ZA RUTINSKO ODRŽAVANJE DOMAĆINSTVA</v>
          </cell>
          <cell r="C66">
            <v>39.1</v>
          </cell>
          <cell r="D66">
            <v>96.72792982932012</v>
          </cell>
          <cell r="E66">
            <v>99.24861500530453</v>
          </cell>
        </row>
        <row r="67">
          <cell r="A67" t="str">
            <v>0561</v>
          </cell>
          <cell r="B67" t="str">
            <v>Kratkotrajna dobra za rutinsko održavanje domaćinstva</v>
          </cell>
          <cell r="C67">
            <v>35.9</v>
          </cell>
          <cell r="D67">
            <v>96.34592231090446</v>
          </cell>
          <cell r="E67">
            <v>99.17897094935266</v>
          </cell>
        </row>
        <row r="68">
          <cell r="A68" t="str">
            <v>0562</v>
          </cell>
          <cell r="B68" t="str">
            <v>Usluge domaćinstvima od strane plaćenog osoblja i ostale usluge u domaćinstvu</v>
          </cell>
          <cell r="C68">
            <v>3.2</v>
          </cell>
          <cell r="D68">
            <v>101.01357667654578</v>
          </cell>
          <cell r="E68">
            <v>100</v>
          </cell>
        </row>
        <row r="69">
          <cell r="A69" t="str">
            <v>06</v>
          </cell>
          <cell r="B69" t="str">
            <v>ZDRAVLJE</v>
          </cell>
          <cell r="C69">
            <v>28.200000000000003</v>
          </cell>
          <cell r="D69">
            <v>105.07156297468744</v>
          </cell>
          <cell r="E69">
            <v>100</v>
          </cell>
        </row>
        <row r="70">
          <cell r="A70" t="str">
            <v>061</v>
          </cell>
          <cell r="B70" t="str">
            <v>MEDICINSKI PROIZVODI, UREĐAJI I OPREMA</v>
          </cell>
          <cell r="C70">
            <v>18.900000000000002</v>
          </cell>
          <cell r="D70">
            <v>107.68986546947762</v>
          </cell>
          <cell r="E70">
            <v>100</v>
          </cell>
        </row>
        <row r="71">
          <cell r="A71" t="str">
            <v>0611</v>
          </cell>
          <cell r="B71" t="str">
            <v>Farmaceutski proizvodi</v>
          </cell>
          <cell r="C71">
            <v>17.500000000000004</v>
          </cell>
          <cell r="D71">
            <v>108.16493037883596</v>
          </cell>
          <cell r="E71">
            <v>100</v>
          </cell>
        </row>
        <row r="72">
          <cell r="A72" t="str">
            <v>0612_3</v>
          </cell>
          <cell r="B72" t="str">
            <v>Ostali medicinski proizvodi, terapeutski uređaji i oprema</v>
          </cell>
          <cell r="C72">
            <v>1.4</v>
          </cell>
          <cell r="D72">
            <v>101.75155410249826</v>
          </cell>
          <cell r="E72">
            <v>100</v>
          </cell>
        </row>
        <row r="73">
          <cell r="A73" t="str">
            <v>0612</v>
          </cell>
          <cell r="B73" t="str">
            <v>Ostali medicinski proizvodi</v>
          </cell>
          <cell r="C73">
            <v>0.4</v>
          </cell>
          <cell r="D73">
            <v>104.43054487437773</v>
          </cell>
          <cell r="E73">
            <v>100</v>
          </cell>
        </row>
        <row r="74">
          <cell r="A74" t="str">
            <v>0613</v>
          </cell>
          <cell r="B74" t="str">
            <v>Terapeutski uređaji i oprema</v>
          </cell>
          <cell r="C74">
            <v>1</v>
          </cell>
          <cell r="D74">
            <v>100.67995779374645</v>
          </cell>
          <cell r="E74">
            <v>100</v>
          </cell>
        </row>
        <row r="75">
          <cell r="A75" t="str">
            <v>062</v>
          </cell>
          <cell r="B75" t="str">
            <v>VANBOLNIČKE USLUGE</v>
          </cell>
          <cell r="C75">
            <v>9.3</v>
          </cell>
          <cell r="D75">
            <v>99.7504966143074</v>
          </cell>
          <cell r="E75">
            <v>100</v>
          </cell>
        </row>
        <row r="76">
          <cell r="A76" t="str">
            <v>0621_3</v>
          </cell>
          <cell r="B76" t="str">
            <v>Medicinske usluge i ostale vanbolničke usluge</v>
          </cell>
          <cell r="C76">
            <v>4.6000000000000005</v>
          </cell>
          <cell r="D76">
            <v>99.28932351490587</v>
          </cell>
          <cell r="E76">
            <v>100</v>
          </cell>
        </row>
        <row r="77">
          <cell r="A77" t="str">
            <v>0621</v>
          </cell>
          <cell r="B77" t="str">
            <v>Medicinske usluge</v>
          </cell>
          <cell r="C77">
            <v>3.3000000000000003</v>
          </cell>
          <cell r="D77">
            <v>99.00936005108092</v>
          </cell>
          <cell r="E77">
            <v>100</v>
          </cell>
        </row>
        <row r="78">
          <cell r="A78" t="str">
            <v>0622</v>
          </cell>
          <cell r="B78" t="str">
            <v>Stomatološke usluge</v>
          </cell>
          <cell r="C78">
            <v>4.7</v>
          </cell>
          <cell r="D78">
            <v>100.20185752010461</v>
          </cell>
          <cell r="E78">
            <v>100</v>
          </cell>
        </row>
        <row r="79">
          <cell r="A79" t="str">
            <v>0623</v>
          </cell>
          <cell r="B79" t="str">
            <v>Ostale vanbolničke usluge</v>
          </cell>
          <cell r="C79">
            <v>1.3</v>
          </cell>
          <cell r="D79">
            <v>100.00000000000001</v>
          </cell>
          <cell r="E79">
            <v>100</v>
          </cell>
        </row>
        <row r="80">
          <cell r="A80" t="str">
            <v>07</v>
          </cell>
          <cell r="B80" t="str">
            <v>PREVOZ</v>
          </cell>
          <cell r="C80">
            <v>94.89999999999999</v>
          </cell>
          <cell r="D80">
            <v>101.27393453620206</v>
          </cell>
          <cell r="E80">
            <v>100.3206347789204</v>
          </cell>
        </row>
        <row r="81">
          <cell r="A81" t="str">
            <v>071</v>
          </cell>
          <cell r="B81" t="str">
            <v>KUPOVINA VOZILA</v>
          </cell>
          <cell r="C81">
            <v>21.8</v>
          </cell>
          <cell r="D81">
            <v>100.26511945706832</v>
          </cell>
          <cell r="E81">
            <v>100</v>
          </cell>
        </row>
        <row r="82">
          <cell r="A82" t="str">
            <v>0711</v>
          </cell>
          <cell r="B82" t="str">
            <v>Motorna vozila</v>
          </cell>
          <cell r="C82">
            <v>21</v>
          </cell>
          <cell r="D82">
            <v>100</v>
          </cell>
          <cell r="E82">
            <v>100</v>
          </cell>
        </row>
        <row r="83">
          <cell r="A83" t="str">
            <v>0712_34</v>
          </cell>
          <cell r="B83" t="str">
            <v>Motocikli, bicikli i zaprežna vozila</v>
          </cell>
          <cell r="C83">
            <v>0.8</v>
          </cell>
          <cell r="D83">
            <v>107.22450520511191</v>
          </cell>
          <cell r="E83">
            <v>100</v>
          </cell>
        </row>
        <row r="84">
          <cell r="A84" t="str">
            <v>0713</v>
          </cell>
          <cell r="B84" t="str">
            <v>Bicikli</v>
          </cell>
          <cell r="C84">
            <v>0.8</v>
          </cell>
          <cell r="D84">
            <v>107.22450520511191</v>
          </cell>
          <cell r="E84">
            <v>100</v>
          </cell>
        </row>
        <row r="85">
          <cell r="A85" t="str">
            <v>072</v>
          </cell>
          <cell r="B85" t="str">
            <v>TROŠKOVI KORIŠĆENJA I ODRŽAVANJA VOZILA</v>
          </cell>
          <cell r="C85">
            <v>55.8</v>
          </cell>
          <cell r="D85">
            <v>101.7826066088465</v>
          </cell>
          <cell r="E85">
            <v>100.54379065357625</v>
          </cell>
        </row>
        <row r="86">
          <cell r="A86" t="str">
            <v>0721</v>
          </cell>
          <cell r="B86" t="str">
            <v>Rezervni djelovi i pribor za održavanje vozila</v>
          </cell>
          <cell r="C86">
            <v>8.6</v>
          </cell>
          <cell r="D86">
            <v>104.13469482344452</v>
          </cell>
          <cell r="E86">
            <v>100</v>
          </cell>
        </row>
        <row r="87">
          <cell r="A87" t="str">
            <v>0722</v>
          </cell>
          <cell r="B87" t="str">
            <v>Gorivo i mazivo za motorna vozila</v>
          </cell>
          <cell r="C87">
            <v>36.5</v>
          </cell>
          <cell r="D87">
            <v>101.1265970943783</v>
          </cell>
          <cell r="E87">
            <v>100.6638932997381</v>
          </cell>
        </row>
        <row r="88">
          <cell r="A88" t="str">
            <v>0723</v>
          </cell>
          <cell r="B88" t="str">
            <v>Održavanje i popravka vozila</v>
          </cell>
          <cell r="C88">
            <v>8.799999999999999</v>
          </cell>
          <cell r="D88">
            <v>102.20878593401869</v>
          </cell>
          <cell r="E88">
            <v>100.7137115662468</v>
          </cell>
        </row>
        <row r="89">
          <cell r="A89" t="str">
            <v>0724</v>
          </cell>
          <cell r="B89" t="str">
            <v>Ostale usluge u vezi sa korišćenjem vozila</v>
          </cell>
          <cell r="C89">
            <v>1.9000000000000001</v>
          </cell>
          <cell r="D89">
            <v>101.76471743570575</v>
          </cell>
          <cell r="E89">
            <v>100</v>
          </cell>
        </row>
        <row r="90">
          <cell r="A90" t="str">
            <v>073</v>
          </cell>
          <cell r="B90" t="str">
            <v>USLUGE PREVOZA</v>
          </cell>
          <cell r="C90">
            <v>17.3</v>
          </cell>
          <cell r="D90">
            <v>100.90447020507803</v>
          </cell>
          <cell r="E90">
            <v>100</v>
          </cell>
        </row>
        <row r="91">
          <cell r="A91" t="str">
            <v>0731</v>
          </cell>
          <cell r="B91" t="str">
            <v>Prevoz putnika željeznicom</v>
          </cell>
          <cell r="C91">
            <v>0.9</v>
          </cell>
          <cell r="D91">
            <v>100</v>
          </cell>
          <cell r="E91">
            <v>100</v>
          </cell>
        </row>
        <row r="92">
          <cell r="A92" t="str">
            <v>0732</v>
          </cell>
          <cell r="B92" t="str">
            <v>Prevoz putnika drumom</v>
          </cell>
          <cell r="C92">
            <v>13.899999999999999</v>
          </cell>
          <cell r="D92">
            <v>101.12570752142805</v>
          </cell>
          <cell r="E92">
            <v>100</v>
          </cell>
        </row>
        <row r="93">
          <cell r="A93" t="str">
            <v>0733</v>
          </cell>
          <cell r="B93" t="str">
            <v>Vazdušni prevoz putnika                           </v>
          </cell>
          <cell r="C93">
            <v>2.4</v>
          </cell>
          <cell r="D93">
            <v>99.99999999999996</v>
          </cell>
          <cell r="E93">
            <v>100</v>
          </cell>
        </row>
        <row r="94">
          <cell r="A94" t="str">
            <v>0734</v>
          </cell>
          <cell r="B94" t="str">
            <v>Prevoz putnika morem i kopnenim vodama</v>
          </cell>
          <cell r="C94">
            <v>0.1</v>
          </cell>
          <cell r="D94">
            <v>100</v>
          </cell>
          <cell r="E94">
            <v>100</v>
          </cell>
        </row>
        <row r="95">
          <cell r="A95" t="str">
            <v>08</v>
          </cell>
          <cell r="B95" t="str">
            <v>KOMUNIKACIJE</v>
          </cell>
          <cell r="C95">
            <v>48.6</v>
          </cell>
          <cell r="D95">
            <v>100.62834880446206</v>
          </cell>
          <cell r="E95">
            <v>100.10299668847576</v>
          </cell>
        </row>
        <row r="96">
          <cell r="A96" t="str">
            <v>081</v>
          </cell>
          <cell r="B96" t="str">
            <v>POŠTANSKE USLUGE</v>
          </cell>
          <cell r="C96">
            <v>0.5</v>
          </cell>
          <cell r="D96">
            <v>100.00000000000003</v>
          </cell>
          <cell r="E96">
            <v>100</v>
          </cell>
        </row>
        <row r="97">
          <cell r="A97" t="str">
            <v>0810</v>
          </cell>
          <cell r="B97" t="str">
            <v>Poštanske usluge</v>
          </cell>
          <cell r="C97">
            <v>0.5</v>
          </cell>
          <cell r="D97">
            <v>100.00000000000003</v>
          </cell>
          <cell r="E97">
            <v>100</v>
          </cell>
        </row>
        <row r="98">
          <cell r="A98" t="str">
            <v>08x</v>
          </cell>
          <cell r="B98" t="str">
            <v>TELEFONSKA I TELEFAKS OPREMA, TELEFONSKE I TELEFAKS USLUGE</v>
          </cell>
          <cell r="C98">
            <v>48.1</v>
          </cell>
          <cell r="D98">
            <v>100.63488049681614</v>
          </cell>
          <cell r="E98">
            <v>100.10406169275687</v>
          </cell>
        </row>
        <row r="99">
          <cell r="A99" t="str">
            <v>0820</v>
          </cell>
          <cell r="B99" t="str">
            <v>Telefonska i telefaks oprema</v>
          </cell>
          <cell r="C99">
            <v>3.6999999999999997</v>
          </cell>
          <cell r="D99">
            <v>108.25344645860976</v>
          </cell>
          <cell r="E99">
            <v>101.27227178221804</v>
          </cell>
        </row>
        <row r="100">
          <cell r="A100" t="str">
            <v>0830</v>
          </cell>
          <cell r="B100" t="str">
            <v>Telefonske i telefaks usluge</v>
          </cell>
          <cell r="C100">
            <v>44.4</v>
          </cell>
          <cell r="D100">
            <v>100</v>
          </cell>
          <cell r="E100">
            <v>100</v>
          </cell>
        </row>
        <row r="101">
          <cell r="A101" t="str">
            <v>09</v>
          </cell>
          <cell r="B101" t="str">
            <v>REKREACIJA I KULTURA</v>
          </cell>
          <cell r="C101">
            <v>41</v>
          </cell>
          <cell r="D101">
            <v>99.71488176096084</v>
          </cell>
          <cell r="E101">
            <v>100.00812060145942</v>
          </cell>
        </row>
        <row r="102">
          <cell r="A102" t="str">
            <v>091</v>
          </cell>
          <cell r="B102" t="str">
            <v>AUDIO-VIZUELNA, FOTOGRAFSKA I OPREMA ZA OBRADU PODATAKA</v>
          </cell>
          <cell r="C102">
            <v>11.5</v>
          </cell>
          <cell r="D102">
            <v>99.05798980282796</v>
          </cell>
          <cell r="E102">
            <v>99.99287856960079</v>
          </cell>
        </row>
        <row r="103">
          <cell r="A103" t="str">
            <v>0911</v>
          </cell>
          <cell r="B103" t="str">
            <v>Oprema za prijem, snimanje i reprodukciju zvuka i slike</v>
          </cell>
          <cell r="C103">
            <v>4.7</v>
          </cell>
          <cell r="D103">
            <v>93.93309870175325</v>
          </cell>
          <cell r="E103">
            <v>100</v>
          </cell>
        </row>
        <row r="104">
          <cell r="A104" t="str">
            <v>0912</v>
          </cell>
          <cell r="B104" t="str">
            <v>Fotografska i filmska oprema i optički instrumenti</v>
          </cell>
          <cell r="C104">
            <v>0.3</v>
          </cell>
          <cell r="D104">
            <v>106.9572429738675</v>
          </cell>
          <cell r="E104">
            <v>100</v>
          </cell>
        </row>
        <row r="105">
          <cell r="A105" t="str">
            <v>0913</v>
          </cell>
          <cell r="B105" t="str">
            <v>Oprema za obradu podataka</v>
          </cell>
          <cell r="C105">
            <v>5.6</v>
          </cell>
          <cell r="D105">
            <v>102.20062622893431</v>
          </cell>
          <cell r="E105">
            <v>99.98582632826144</v>
          </cell>
        </row>
        <row r="106">
          <cell r="A106" t="str">
            <v>0914</v>
          </cell>
          <cell r="B106" t="str">
            <v>Mediji za snimanje</v>
          </cell>
          <cell r="C106">
            <v>0.6</v>
          </cell>
          <cell r="D106">
            <v>102.45728053582302</v>
          </cell>
          <cell r="E106">
            <v>100</v>
          </cell>
        </row>
        <row r="107">
          <cell r="A107" t="str">
            <v>0915</v>
          </cell>
          <cell r="B107" t="str">
            <v>Popravka audio-vizuelne, fotografske opreme i opreme za obradu podataka</v>
          </cell>
          <cell r="C107">
            <v>0.3</v>
          </cell>
          <cell r="D107">
            <v>105.9875691286503</v>
          </cell>
          <cell r="E107">
            <v>100</v>
          </cell>
        </row>
        <row r="108">
          <cell r="A108" t="str">
            <v>092</v>
          </cell>
          <cell r="B108" t="str">
            <v>OSTALA VEĆA TRAJNA DOBRA ZA REKREACIJU I KULTURU </v>
          </cell>
          <cell r="C108">
            <v>0.30000000000000004</v>
          </cell>
          <cell r="D108">
            <v>104.65359300663665</v>
          </cell>
          <cell r="E108">
            <v>100</v>
          </cell>
        </row>
        <row r="109">
          <cell r="A109" t="str">
            <v>0921_2</v>
          </cell>
          <cell r="B109" t="str">
            <v>Veća trajna dobra za rekreaciju na otvorenom uključujući i muzičke instrumente</v>
          </cell>
          <cell r="C109">
            <v>0.30000000000000004</v>
          </cell>
          <cell r="D109">
            <v>104.65359300663665</v>
          </cell>
          <cell r="E109">
            <v>100</v>
          </cell>
        </row>
        <row r="110">
          <cell r="A110" t="str">
            <v>0922</v>
          </cell>
          <cell r="B110" t="str">
            <v>Muzički instrumenti i veća trajna dobra za rekreaciju u zatvorenom</v>
          </cell>
          <cell r="C110">
            <v>0.30000000000000004</v>
          </cell>
          <cell r="D110">
            <v>104.65359300663665</v>
          </cell>
          <cell r="E110">
            <v>100</v>
          </cell>
        </row>
        <row r="111">
          <cell r="A111" t="str">
            <v>093</v>
          </cell>
          <cell r="B111" t="str">
            <v>OSTALI PREDMETI I OPREMA ZA REKREACIJU, OPREMA I PRIBOR ZA VRTOVE I KUĆNE LJUBIMCE</v>
          </cell>
          <cell r="C111">
            <v>3.3</v>
          </cell>
          <cell r="D111">
            <v>98.72164579953227</v>
          </cell>
          <cell r="E111">
            <v>100</v>
          </cell>
        </row>
        <row r="112">
          <cell r="A112" t="str">
            <v>0931</v>
          </cell>
          <cell r="B112" t="str">
            <v>Igre, igračke i hobiji</v>
          </cell>
          <cell r="C112">
            <v>0.30000000000000004</v>
          </cell>
          <cell r="D112">
            <v>102.17425930540549</v>
          </cell>
          <cell r="E112">
            <v>100</v>
          </cell>
        </row>
        <row r="113">
          <cell r="A113" t="str">
            <v>0932</v>
          </cell>
          <cell r="B113" t="str">
            <v>Oprema za sport, kampovanje i rekreaciju na otvorenom</v>
          </cell>
          <cell r="C113">
            <v>1.2000000000000002</v>
          </cell>
          <cell r="D113">
            <v>91.23493655969902</v>
          </cell>
          <cell r="E113">
            <v>100</v>
          </cell>
        </row>
        <row r="114">
          <cell r="A114" t="str">
            <v>0933</v>
          </cell>
          <cell r="B114" t="str">
            <v>Vrtovi, sadnice i cvijeće</v>
          </cell>
          <cell r="C114">
            <v>1</v>
          </cell>
          <cell r="D114">
            <v>105.64595836769229</v>
          </cell>
          <cell r="E114">
            <v>100</v>
          </cell>
        </row>
        <row r="115">
          <cell r="A115" t="str">
            <v>0934_5</v>
          </cell>
          <cell r="B115" t="str">
            <v>Kućni ljubimci i proizvodi za kućne ljubimce, veterinarske i ostale usluge za kućne ljubimce</v>
          </cell>
          <cell r="C115">
            <v>0.8</v>
          </cell>
          <cell r="D115">
            <v>100.00158888437961</v>
          </cell>
          <cell r="E115">
            <v>100</v>
          </cell>
        </row>
        <row r="116">
          <cell r="A116" t="str">
            <v>0934</v>
          </cell>
          <cell r="B116" t="str">
            <v>Kućni ljubimci i proizvodi za kućne ljubimce</v>
          </cell>
          <cell r="C116">
            <v>0.6</v>
          </cell>
          <cell r="D116">
            <v>100.00211851250616</v>
          </cell>
          <cell r="E116">
            <v>100</v>
          </cell>
        </row>
        <row r="117">
          <cell r="A117" t="str">
            <v>0935</v>
          </cell>
          <cell r="B117" t="str">
            <v>Veterinarske i ostale usluge za kućne ljubimce</v>
          </cell>
          <cell r="C117">
            <v>0.2</v>
          </cell>
          <cell r="D117">
            <v>100</v>
          </cell>
          <cell r="E117">
            <v>100</v>
          </cell>
        </row>
        <row r="118">
          <cell r="A118" t="str">
            <v>094</v>
          </cell>
          <cell r="B118" t="str">
            <v>USLUGE VEZANE ZA REKREACIJU I KULTURU</v>
          </cell>
          <cell r="C118">
            <v>7.800000000000001</v>
          </cell>
          <cell r="D118">
            <v>100.35867733333333</v>
          </cell>
          <cell r="E118">
            <v>100</v>
          </cell>
        </row>
        <row r="119">
          <cell r="A119" t="str">
            <v>0941</v>
          </cell>
          <cell r="B119" t="str">
            <v>Usluge vezane za rekreaciju i sport</v>
          </cell>
          <cell r="C119">
            <v>1.4</v>
          </cell>
          <cell r="D119">
            <v>100.00000000000003</v>
          </cell>
          <cell r="E119">
            <v>100</v>
          </cell>
        </row>
        <row r="120">
          <cell r="A120" t="str">
            <v>0942</v>
          </cell>
          <cell r="B120" t="str">
            <v>Usluge u kulturi</v>
          </cell>
          <cell r="C120">
            <v>6.4</v>
          </cell>
          <cell r="D120">
            <v>100.437138</v>
          </cell>
          <cell r="E120">
            <v>100</v>
          </cell>
        </row>
        <row r="121">
          <cell r="A121" t="str">
            <v>095</v>
          </cell>
          <cell r="B121" t="str">
            <v>NOVINE, KNJIGE I KANCELARIJSKI PRIBOR</v>
          </cell>
          <cell r="C121">
            <v>12.7</v>
          </cell>
          <cell r="D121">
            <v>101.50531151161131</v>
          </cell>
          <cell r="E121">
            <v>100.03205538711464</v>
          </cell>
        </row>
        <row r="122">
          <cell r="A122" t="str">
            <v>0951  </v>
          </cell>
          <cell r="B122" t="str">
            <v>Knjige</v>
          </cell>
          <cell r="C122">
            <v>3.8</v>
          </cell>
          <cell r="D122">
            <v>101.76712238760028</v>
          </cell>
          <cell r="E122">
            <v>100.10693685429315</v>
          </cell>
        </row>
        <row r="123">
          <cell r="A123" t="str">
            <v>0952</v>
          </cell>
          <cell r="B123" t="str">
            <v>Novine i časopisi</v>
          </cell>
          <cell r="C123">
            <v>6.4</v>
          </cell>
          <cell r="D123">
            <v>100.03633857900213</v>
          </cell>
          <cell r="E123">
            <v>100</v>
          </cell>
        </row>
        <row r="124">
          <cell r="A124" t="str">
            <v>0953_4</v>
          </cell>
          <cell r="B124" t="str">
            <v>Različiti štampani materijali, kancelarijski pribor i pribor za crtanje</v>
          </cell>
          <cell r="C124">
            <v>2.5</v>
          </cell>
          <cell r="D124">
            <v>104.86792968758759</v>
          </cell>
          <cell r="E124">
            <v>100</v>
          </cell>
        </row>
        <row r="125">
          <cell r="A125" t="str">
            <v>0953</v>
          </cell>
          <cell r="B125" t="str">
            <v>Različiti štampani materijal</v>
          </cell>
          <cell r="C125">
            <v>0.2</v>
          </cell>
          <cell r="D125">
            <v>100.02</v>
          </cell>
          <cell r="E125">
            <v>100</v>
          </cell>
        </row>
        <row r="126">
          <cell r="A126" t="str">
            <v>0954</v>
          </cell>
          <cell r="B126" t="str">
            <v>Kancelarijski pribor i pribor za crtanje</v>
          </cell>
          <cell r="C126">
            <v>2.3</v>
          </cell>
          <cell r="D126">
            <v>105.2894887908561</v>
          </cell>
          <cell r="E126">
            <v>100</v>
          </cell>
        </row>
        <row r="127">
          <cell r="A127" t="str">
            <v>096</v>
          </cell>
          <cell r="B127" t="str">
            <v>PAKET ARANŽMANI</v>
          </cell>
          <cell r="C127">
            <v>5.4</v>
          </cell>
          <cell r="D127">
            <v>96.30567056091881</v>
          </cell>
          <cell r="E127">
            <v>100</v>
          </cell>
        </row>
        <row r="128">
          <cell r="A128" t="str">
            <v>0960</v>
          </cell>
          <cell r="B128" t="str">
            <v>Paket aranžmani</v>
          </cell>
          <cell r="C128">
            <v>5.4</v>
          </cell>
          <cell r="D128">
            <v>96.30567056091881</v>
          </cell>
          <cell r="E128">
            <v>100</v>
          </cell>
        </row>
        <row r="129">
          <cell r="A129" t="str">
            <v>10</v>
          </cell>
          <cell r="B129" t="str">
            <v>OBRAZOVANJE</v>
          </cell>
          <cell r="C129">
            <v>13.2</v>
          </cell>
          <cell r="D129">
            <v>100.02675319880515</v>
          </cell>
          <cell r="E129">
            <v>100</v>
          </cell>
        </row>
        <row r="130">
          <cell r="A130" t="str">
            <v>10x</v>
          </cell>
          <cell r="B130" t="str">
            <v>PREDŠKOLSKO I OSNOVNO OBRAZOVANJE, VIŠE I VISOKO OBRAZOVANJE I OBRAZOVANJE ZA KOJE SE NE MOŽE DEFINISATI NIVO</v>
          </cell>
          <cell r="C130">
            <v>13.2</v>
          </cell>
          <cell r="D130">
            <v>100.02675319880515</v>
          </cell>
          <cell r="E130">
            <v>100</v>
          </cell>
        </row>
        <row r="131">
          <cell r="A131" t="str">
            <v>10x0</v>
          </cell>
          <cell r="B131" t="str">
            <v>PREDŠKOLSKO I OSNOVNO OBRAZOVANJE, VIŠE I VISOKO OBRAZOVANJE I OBRAZOVANJE ZA KOJE SE NE MOŽE DEFINISATI NIVO</v>
          </cell>
          <cell r="C131">
            <v>13.2</v>
          </cell>
          <cell r="D131">
            <v>100.02675319880515</v>
          </cell>
          <cell r="E131">
            <v>100</v>
          </cell>
        </row>
        <row r="132">
          <cell r="A132" t="str">
            <v>101</v>
          </cell>
          <cell r="B132" t="str">
            <v>PREDŠKOLSKO I OSNOVNO OBRAZOVANJE</v>
          </cell>
          <cell r="C132">
            <v>0.3</v>
          </cell>
          <cell r="D132">
            <v>100</v>
          </cell>
          <cell r="E132">
            <v>100</v>
          </cell>
        </row>
        <row r="133">
          <cell r="A133" t="str">
            <v>1010</v>
          </cell>
          <cell r="B133" t="str">
            <v>Predškolsko i osnovno obrazovanje</v>
          </cell>
          <cell r="C133">
            <v>0.3</v>
          </cell>
          <cell r="D133">
            <v>100</v>
          </cell>
          <cell r="E133">
            <v>100</v>
          </cell>
        </row>
        <row r="134">
          <cell r="A134" t="str">
            <v>104</v>
          </cell>
          <cell r="B134" t="str">
            <v>VISOKO OBRAZOVANJE</v>
          </cell>
          <cell r="C134">
            <v>12.399999999999999</v>
          </cell>
          <cell r="D134">
            <v>100</v>
          </cell>
          <cell r="E134">
            <v>100</v>
          </cell>
        </row>
        <row r="135">
          <cell r="A135" t="str">
            <v>1040</v>
          </cell>
          <cell r="B135" t="str">
            <v>Visoko obrazovanje</v>
          </cell>
          <cell r="C135">
            <v>12.399999999999999</v>
          </cell>
          <cell r="D135">
            <v>100</v>
          </cell>
          <cell r="E135">
            <v>100</v>
          </cell>
        </row>
        <row r="136">
          <cell r="A136" t="str">
            <v>105</v>
          </cell>
          <cell r="B136" t="str">
            <v>OBRAZOVANJE KOJE NIJE DEFINISANO NIVOIMA</v>
          </cell>
          <cell r="C136">
            <v>0.5</v>
          </cell>
          <cell r="D136">
            <v>100.70628444845644</v>
          </cell>
          <cell r="E136">
            <v>100</v>
          </cell>
        </row>
        <row r="137">
          <cell r="A137" t="str">
            <v>1050</v>
          </cell>
          <cell r="B137" t="str">
            <v>Obrazovanje koje nije definisano nivoima</v>
          </cell>
          <cell r="C137">
            <v>0.5</v>
          </cell>
          <cell r="D137">
            <v>100.70628444845644</v>
          </cell>
          <cell r="E137">
            <v>100</v>
          </cell>
        </row>
        <row r="138">
          <cell r="A138" t="str">
            <v>11</v>
          </cell>
          <cell r="B138" t="str">
            <v>HOTELI I RESTORANI</v>
          </cell>
          <cell r="C138">
            <v>179.79999999999998</v>
          </cell>
          <cell r="D138">
            <v>115.46953406000843</v>
          </cell>
          <cell r="E138">
            <v>98.48442031712636</v>
          </cell>
        </row>
        <row r="139">
          <cell r="A139" t="str">
            <v>111</v>
          </cell>
          <cell r="B139" t="str">
            <v>USLUGE ISHRANE U UGOSTITELJSTVU</v>
          </cell>
          <cell r="C139">
            <v>121.59999999999998</v>
          </cell>
          <cell r="D139">
            <v>104.98383669269444</v>
          </cell>
          <cell r="E139">
            <v>100.08600421557597</v>
          </cell>
        </row>
        <row r="140">
          <cell r="A140" t="str">
            <v>1111</v>
          </cell>
          <cell r="B140" t="str">
            <v>Restorani, kafei i slično</v>
          </cell>
          <cell r="C140">
            <v>121.59999999999998</v>
          </cell>
          <cell r="D140">
            <v>104.98383669269444</v>
          </cell>
          <cell r="E140">
            <v>100.08600421557597</v>
          </cell>
        </row>
        <row r="141">
          <cell r="A141" t="str">
            <v>112</v>
          </cell>
          <cell r="B141" t="str">
            <v>USLUGE SMJEŠTAJA</v>
          </cell>
          <cell r="C141">
            <v>58.199999999999996</v>
          </cell>
          <cell r="D141">
            <v>137.3777952260803</v>
          </cell>
          <cell r="E141">
            <v>96.03082193060749</v>
          </cell>
        </row>
        <row r="142">
          <cell r="A142" t="str">
            <v>1120</v>
          </cell>
          <cell r="B142" t="str">
            <v>Usluge smještaja</v>
          </cell>
          <cell r="C142">
            <v>58.199999999999996</v>
          </cell>
          <cell r="D142">
            <v>137.3777952260803</v>
          </cell>
          <cell r="E142">
            <v>96.03082193060749</v>
          </cell>
        </row>
        <row r="143">
          <cell r="A143" t="str">
            <v>12</v>
          </cell>
          <cell r="B143" t="str">
            <v>OSTALA DOBRA I USLUGE</v>
          </cell>
          <cell r="C143">
            <v>36.8</v>
          </cell>
          <cell r="D143">
            <v>101.36631355095692</v>
          </cell>
          <cell r="E143">
            <v>100.0998406848203</v>
          </cell>
        </row>
        <row r="144">
          <cell r="A144" t="str">
            <v>121</v>
          </cell>
          <cell r="B144" t="str">
            <v>LIČNA NJEGA</v>
          </cell>
          <cell r="C144">
            <v>30.599999999999998</v>
          </cell>
          <cell r="D144">
            <v>101.35069744134155</v>
          </cell>
          <cell r="E144">
            <v>100.1201126635393</v>
          </cell>
        </row>
        <row r="145">
          <cell r="A145" t="str">
            <v>1211</v>
          </cell>
          <cell r="B145" t="str">
            <v>Frizerske usluge i ostale usluge za ličnu njegu</v>
          </cell>
          <cell r="C145">
            <v>10.7</v>
          </cell>
          <cell r="D145">
            <v>103.26544927161767</v>
          </cell>
          <cell r="E145">
            <v>100</v>
          </cell>
        </row>
        <row r="146">
          <cell r="A146" t="str">
            <v>1212_3</v>
          </cell>
          <cell r="B146" t="str">
            <v>Električni aparati za ličnu njegu i ostali uređaji, predmeti i proizvodi za ličnu njegu</v>
          </cell>
          <cell r="C146">
            <v>19.9</v>
          </cell>
          <cell r="D146">
            <v>100.32115751249964</v>
          </cell>
          <cell r="E146">
            <v>100.18671541057034</v>
          </cell>
        </row>
        <row r="147">
          <cell r="A147" t="str">
            <v>1212</v>
          </cell>
          <cell r="B147" t="str">
            <v>Električni aparati za ličnu njegu</v>
          </cell>
          <cell r="C147">
            <v>0.2</v>
          </cell>
          <cell r="D147">
            <v>110.757176483911</v>
          </cell>
          <cell r="E147">
            <v>100.36164517950326</v>
          </cell>
        </row>
        <row r="148">
          <cell r="A148" t="str">
            <v>1213</v>
          </cell>
          <cell r="B148" t="str">
            <v>Ostali uređaji, predmeti i proizvodi za ličnu njegu</v>
          </cell>
          <cell r="C148">
            <v>19.7</v>
          </cell>
          <cell r="D148">
            <v>100.21520808131778</v>
          </cell>
          <cell r="E148">
            <v>100.18475611656974</v>
          </cell>
        </row>
        <row r="149">
          <cell r="A149" t="str">
            <v>123</v>
          </cell>
          <cell r="B149" t="str">
            <v>LIČNI PREDMETI</v>
          </cell>
          <cell r="C149">
            <v>2.1</v>
          </cell>
          <cell r="D149">
            <v>104.19828469811894</v>
          </cell>
          <cell r="E149">
            <v>100</v>
          </cell>
        </row>
        <row r="150">
          <cell r="A150" t="str">
            <v>1231</v>
          </cell>
          <cell r="B150" t="str">
            <v>Nakit, zidni i ručni satovi</v>
          </cell>
          <cell r="C150">
            <v>0.7000000000000001</v>
          </cell>
          <cell r="D150">
            <v>101.41169665999479</v>
          </cell>
          <cell r="E150">
            <v>100</v>
          </cell>
        </row>
        <row r="151">
          <cell r="A151" t="str">
            <v>1232</v>
          </cell>
          <cell r="B151" t="str">
            <v>Ostali lični predmeti</v>
          </cell>
          <cell r="C151">
            <v>1.4</v>
          </cell>
          <cell r="D151">
            <v>105.59157871718102</v>
          </cell>
          <cell r="E151">
            <v>100</v>
          </cell>
        </row>
        <row r="152">
          <cell r="A152" t="str">
            <v>124</v>
          </cell>
          <cell r="B152" t="str">
            <v>SOCIJALNA ZAŠTITA</v>
          </cell>
          <cell r="C152">
            <v>1.4</v>
          </cell>
          <cell r="D152">
            <v>100</v>
          </cell>
          <cell r="E152">
            <v>100</v>
          </cell>
        </row>
        <row r="153">
          <cell r="A153" t="str">
            <v>1240</v>
          </cell>
          <cell r="B153" t="str">
            <v>Socijalna zaštita</v>
          </cell>
          <cell r="C153">
            <v>1.4</v>
          </cell>
          <cell r="D153">
            <v>100</v>
          </cell>
          <cell r="E153">
            <v>100</v>
          </cell>
        </row>
        <row r="154">
          <cell r="A154" t="str">
            <v>125</v>
          </cell>
          <cell r="B154" t="str">
            <v>OSIGURANJE</v>
          </cell>
          <cell r="C154">
            <v>0.6000000000000001</v>
          </cell>
          <cell r="D154">
            <v>100.00594474018969</v>
          </cell>
          <cell r="E154">
            <v>100</v>
          </cell>
        </row>
        <row r="155">
          <cell r="A155" t="str">
            <v>1252</v>
          </cell>
          <cell r="B155" t="str">
            <v>Osiguranje povezano sa stanom</v>
          </cell>
          <cell r="C155">
            <v>0.2</v>
          </cell>
          <cell r="D155">
            <v>100.63861903471769</v>
          </cell>
          <cell r="E155">
            <v>100</v>
          </cell>
        </row>
        <row r="156">
          <cell r="A156" t="str">
            <v>1254</v>
          </cell>
          <cell r="B156" t="str">
            <v>Osiguranje povezano sa prevozom</v>
          </cell>
          <cell r="C156">
            <v>0.4</v>
          </cell>
          <cell r="D156">
            <v>99.68960759292571</v>
          </cell>
          <cell r="E156">
            <v>100</v>
          </cell>
        </row>
        <row r="157">
          <cell r="A157" t="str">
            <v>126</v>
          </cell>
          <cell r="B157" t="str">
            <v>FINANSIJSKE USLUGE N.D.S.</v>
          </cell>
          <cell r="C157">
            <v>1.9000000000000001</v>
          </cell>
          <cell r="D157">
            <v>99.99999999999996</v>
          </cell>
          <cell r="E157">
            <v>100</v>
          </cell>
        </row>
        <row r="158">
          <cell r="A158" t="str">
            <v>1262</v>
          </cell>
          <cell r="B158" t="str">
            <v>Ostale finansijske usluge n.d.s.</v>
          </cell>
          <cell r="C158">
            <v>1.9000000000000001</v>
          </cell>
          <cell r="D158">
            <v>99.99999999999996</v>
          </cell>
          <cell r="E158">
            <v>100</v>
          </cell>
        </row>
        <row r="159">
          <cell r="A159" t="str">
            <v>127</v>
          </cell>
          <cell r="B159" t="str">
            <v>OSTALE USLUGE N.D.S.</v>
          </cell>
          <cell r="C159">
            <v>0.2</v>
          </cell>
          <cell r="D159">
            <v>100.64516130000001</v>
          </cell>
          <cell r="E159">
            <v>100</v>
          </cell>
        </row>
        <row r="160">
          <cell r="A160" t="str">
            <v>1270</v>
          </cell>
          <cell r="B160" t="str">
            <v>Ostale usluge n.d.s.</v>
          </cell>
          <cell r="C160">
            <v>0.2</v>
          </cell>
          <cell r="D160">
            <v>100.64516130000001</v>
          </cell>
          <cell r="E160">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os cijena (1)"/>
      <sheetName val="INDEKSI (2)"/>
      <sheetName val="INDEKSI (3)"/>
      <sheetName val="2015=100_6 digit (4)"/>
      <sheetName val="2015=100_4 digit (5)"/>
      <sheetName val="m_m12"/>
      <sheetName val="m_4 digit"/>
      <sheetName val="y_4 digit"/>
      <sheetName val=" m_6 digit (6)"/>
      <sheetName val="y_6 digit (7)"/>
      <sheetName val="m_ prosjek_6 digit (8)"/>
      <sheetName val="kumulativ_6 dig (9)"/>
      <sheetName val="Saopstenje stope"/>
      <sheetName val="Saopstenje indeksi"/>
      <sheetName val="Uticaj"/>
      <sheetName val="EU indexi"/>
      <sheetName val="transmission file"/>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110"/>
  <sheetViews>
    <sheetView zoomScalePageLayoutView="0" workbookViewId="0" topLeftCell="A1">
      <pane ySplit="8" topLeftCell="A9" activePane="bottomLeft" state="frozen"/>
      <selection pane="topLeft" activeCell="A1" sqref="A1"/>
      <selection pane="bottomLeft" activeCell="B3" sqref="B3:H4"/>
    </sheetView>
  </sheetViews>
  <sheetFormatPr defaultColWidth="9.140625" defaultRowHeight="15"/>
  <cols>
    <col min="1" max="1" width="3.28125" style="17" customWidth="1"/>
    <col min="2" max="2" width="7.421875" style="1" customWidth="1"/>
    <col min="3" max="3" width="12.28125" style="3" customWidth="1"/>
    <col min="4" max="4" width="15.140625" style="3" customWidth="1"/>
    <col min="5" max="5" width="17.00390625" style="3" customWidth="1"/>
    <col min="6" max="7" width="12.7109375" style="3" customWidth="1"/>
    <col min="8" max="8" width="7.8515625" style="1" customWidth="1"/>
    <col min="9" max="9" width="7.7109375" style="17" customWidth="1"/>
    <col min="10" max="10" width="10.140625" style="17" customWidth="1"/>
    <col min="11" max="13" width="6.7109375" style="17" customWidth="1"/>
    <col min="14" max="19" width="10.140625" style="17" customWidth="1"/>
    <col min="20" max="21" width="9.140625" style="17" customWidth="1"/>
    <col min="22" max="23" width="0.13671875" style="144" customWidth="1"/>
    <col min="24" max="16384" width="9.140625" style="17" customWidth="1"/>
  </cols>
  <sheetData>
    <row r="1" spans="3:23" s="1" customFormat="1" ht="6" customHeight="1">
      <c r="C1" s="3"/>
      <c r="D1" s="3"/>
      <c r="E1" s="3"/>
      <c r="F1" s="3"/>
      <c r="G1" s="3"/>
      <c r="M1" s="43">
        <v>20</v>
      </c>
      <c r="N1" s="43">
        <v>1</v>
      </c>
      <c r="Q1" s="43"/>
      <c r="R1" s="24"/>
      <c r="S1" s="24"/>
      <c r="V1" s="263" t="s">
        <v>587</v>
      </c>
      <c r="W1" s="263" t="s">
        <v>588</v>
      </c>
    </row>
    <row r="2" spans="2:23" s="1" customFormat="1" ht="17.25" customHeight="1" thickBot="1">
      <c r="B2" s="4" t="s">
        <v>540</v>
      </c>
      <c r="C2" s="5"/>
      <c r="D2" s="5"/>
      <c r="E2" s="5"/>
      <c r="F2" s="5"/>
      <c r="G2" s="5"/>
      <c r="H2" s="6" t="s">
        <v>405</v>
      </c>
      <c r="I2" s="15"/>
      <c r="J2" s="44"/>
      <c r="K2" s="45"/>
      <c r="M2" s="48"/>
      <c r="O2" s="47"/>
      <c r="P2" s="46"/>
      <c r="Q2" s="24"/>
      <c r="R2" s="47"/>
      <c r="S2" s="46"/>
      <c r="V2" s="263"/>
      <c r="W2" s="263"/>
    </row>
    <row r="3" spans="2:23" s="1" customFormat="1" ht="28.5" customHeight="1">
      <c r="B3" s="279" t="str">
        <f>INDEX('2015=100'!B2:B140,N1)</f>
        <v>00 HARMONIZOVANI INDEKS POTROŠAČKIH CIJENA (HICP) - UKUPNO</v>
      </c>
      <c r="C3" s="279"/>
      <c r="D3" s="279"/>
      <c r="E3" s="279"/>
      <c r="F3" s="279"/>
      <c r="G3" s="279"/>
      <c r="H3" s="279"/>
      <c r="I3" s="5"/>
      <c r="J3" s="55" t="s">
        <v>568</v>
      </c>
      <c r="K3" s="56"/>
      <c r="L3" s="56"/>
      <c r="M3" s="56"/>
      <c r="N3" s="56"/>
      <c r="O3" s="56"/>
      <c r="P3" s="56"/>
      <c r="Q3" s="273" t="s">
        <v>447</v>
      </c>
      <c r="R3" s="273"/>
      <c r="S3" s="274"/>
      <c r="V3" s="263"/>
      <c r="W3" s="105"/>
    </row>
    <row r="4" spans="2:23" s="1" customFormat="1" ht="9" customHeight="1" thickBot="1">
      <c r="B4" s="280"/>
      <c r="C4" s="280"/>
      <c r="D4" s="280"/>
      <c r="E4" s="280"/>
      <c r="F4" s="280"/>
      <c r="G4" s="280"/>
      <c r="H4" s="280"/>
      <c r="I4" s="5"/>
      <c r="J4" s="57"/>
      <c r="K4" s="58"/>
      <c r="L4" s="58"/>
      <c r="M4" s="58"/>
      <c r="N4" s="58"/>
      <c r="O4" s="58"/>
      <c r="P4" s="58"/>
      <c r="Q4" s="275"/>
      <c r="R4" s="275"/>
      <c r="S4" s="276"/>
      <c r="V4" s="43"/>
      <c r="W4" s="43"/>
    </row>
    <row r="5" spans="2:23" s="1" customFormat="1" ht="14.25" customHeight="1">
      <c r="B5" s="281" t="s">
        <v>406</v>
      </c>
      <c r="C5" s="284" t="s">
        <v>582</v>
      </c>
      <c r="D5" s="287" t="s">
        <v>544</v>
      </c>
      <c r="E5" s="287"/>
      <c r="F5" s="287"/>
      <c r="G5" s="287"/>
      <c r="H5" s="288" t="s">
        <v>407</v>
      </c>
      <c r="I5" s="5"/>
      <c r="J5" s="59" t="s">
        <v>646</v>
      </c>
      <c r="K5" s="60"/>
      <c r="L5" s="60"/>
      <c r="M5" s="60"/>
      <c r="N5" s="60"/>
      <c r="O5" s="60"/>
      <c r="P5" s="60"/>
      <c r="Q5" s="275"/>
      <c r="R5" s="275"/>
      <c r="S5" s="276"/>
      <c r="V5" s="43"/>
      <c r="W5" s="43"/>
    </row>
    <row r="6" spans="2:23" s="1" customFormat="1" ht="14.25" customHeight="1">
      <c r="B6" s="282"/>
      <c r="C6" s="285"/>
      <c r="D6" s="291" t="s">
        <v>583</v>
      </c>
      <c r="E6" s="291" t="s">
        <v>584</v>
      </c>
      <c r="F6" s="293" t="s">
        <v>545</v>
      </c>
      <c r="G6" s="293"/>
      <c r="H6" s="289"/>
      <c r="I6" s="5"/>
      <c r="J6" s="59"/>
      <c r="K6" s="60"/>
      <c r="L6" s="60"/>
      <c r="M6" s="60"/>
      <c r="N6" s="60"/>
      <c r="O6" s="60"/>
      <c r="P6" s="60"/>
      <c r="Q6" s="275"/>
      <c r="R6" s="275"/>
      <c r="S6" s="276"/>
      <c r="V6" s="43"/>
      <c r="W6" s="43"/>
    </row>
    <row r="7" spans="2:23" s="16" customFormat="1" ht="17.25" customHeight="1" thickBot="1">
      <c r="B7" s="283"/>
      <c r="C7" s="286"/>
      <c r="D7" s="292"/>
      <c r="E7" s="292"/>
      <c r="F7" s="10" t="s">
        <v>341</v>
      </c>
      <c r="G7" s="10" t="s">
        <v>342</v>
      </c>
      <c r="H7" s="290"/>
      <c r="I7" s="5"/>
      <c r="J7" s="61"/>
      <c r="K7" s="62"/>
      <c r="L7" s="62"/>
      <c r="M7" s="62"/>
      <c r="N7" s="62"/>
      <c r="O7" s="62"/>
      <c r="P7" s="62"/>
      <c r="Q7" s="277"/>
      <c r="R7" s="277"/>
      <c r="S7" s="278"/>
      <c r="V7" s="143"/>
      <c r="W7" s="143"/>
    </row>
    <row r="8" spans="2:23" s="16" customFormat="1" ht="3" customHeight="1">
      <c r="B8" s="7"/>
      <c r="C8" s="8"/>
      <c r="D8" s="9"/>
      <c r="E8" s="9"/>
      <c r="F8" s="9"/>
      <c r="G8" s="9"/>
      <c r="H8" s="18"/>
      <c r="I8" s="7"/>
      <c r="J8" s="31"/>
      <c r="K8" s="31"/>
      <c r="L8" s="31"/>
      <c r="M8" s="31"/>
      <c r="N8" s="31"/>
      <c r="O8" s="31"/>
      <c r="P8" s="31"/>
      <c r="Q8" s="31"/>
      <c r="R8" s="31"/>
      <c r="S8" s="31"/>
      <c r="V8" s="143"/>
      <c r="W8" s="143"/>
    </row>
    <row r="9" spans="2:8" ht="15">
      <c r="B9" s="2" t="s">
        <v>343</v>
      </c>
      <c r="C9" s="11">
        <f>INDEX('2015=100'!$D$1:$CI$140,'Baza podataka_HICP_CG'!$N$1+1,MATCH('Baza podataka_HICP_CG'!B9,'2015=100'!$D$1:$CI$1,0))</f>
        <v>89.93732338052844</v>
      </c>
      <c r="D9" s="12"/>
      <c r="E9" s="12"/>
      <c r="F9" s="260"/>
      <c r="G9" s="261"/>
      <c r="H9" s="262" t="s">
        <v>344</v>
      </c>
    </row>
    <row r="10" spans="2:8" ht="15">
      <c r="B10" s="2" t="s">
        <v>345</v>
      </c>
      <c r="C10" s="11">
        <f>INDEX('2015=100'!$D$1:$CI$140,'Baza podataka_HICP_CG'!$N$1+1,MATCH('Baza podataka_HICP_CG'!B10,'2015=100'!$D$1:$CI$1,0))</f>
        <v>89.97791334210915</v>
      </c>
      <c r="D10" s="13">
        <f>C10/C9-1</f>
        <v>0.0004513138712052278</v>
      </c>
      <c r="E10" s="12"/>
      <c r="F10" s="260"/>
      <c r="G10" s="261"/>
      <c r="H10" s="262"/>
    </row>
    <row r="11" spans="2:8" ht="15">
      <c r="B11" s="2" t="s">
        <v>346</v>
      </c>
      <c r="C11" s="11">
        <f>INDEX('2015=100'!$D$1:$CI$140,'Baza podataka_HICP_CG'!$N$1+1,MATCH('Baza podataka_HICP_CG'!B11,'2015=100'!$D$1:$CI$1,0))</f>
        <v>90.38145922571982</v>
      </c>
      <c r="D11" s="13">
        <f aca="true" t="shared" si="0" ref="D11:D61">C11/C10-1</f>
        <v>0.004484943789220042</v>
      </c>
      <c r="E11" s="12"/>
      <c r="F11" s="260"/>
      <c r="G11" s="261"/>
      <c r="H11" s="262"/>
    </row>
    <row r="12" spans="2:8" ht="15">
      <c r="B12" s="2" t="s">
        <v>347</v>
      </c>
      <c r="C12" s="11">
        <f>INDEX('2015=100'!$D$1:$CI$140,'Baza podataka_HICP_CG'!$N$1+1,MATCH('Baza podataka_HICP_CG'!B12,'2015=100'!$D$1:$CI$1,0))</f>
        <v>90.48858741441543</v>
      </c>
      <c r="D12" s="13">
        <f t="shared" si="0"/>
        <v>0.0011852894345074638</v>
      </c>
      <c r="E12" s="12"/>
      <c r="F12" s="260">
        <f>AVERAGE(C12:C14)/AVERAGE(C9:C11)-1</f>
        <v>0.0027776593883577227</v>
      </c>
      <c r="G12" s="261"/>
      <c r="H12" s="262" t="s">
        <v>348</v>
      </c>
    </row>
    <row r="13" spans="2:8" ht="15">
      <c r="B13" s="2" t="s">
        <v>349</v>
      </c>
      <c r="C13" s="11">
        <f>INDEX('2015=100'!$D$1:$CI$140,'Baza podataka_HICP_CG'!$N$1+1,MATCH('Baza podataka_HICP_CG'!B13,'2015=100'!$D$1:$CI$1,0))</f>
        <v>90.49418877558243</v>
      </c>
      <c r="D13" s="13">
        <f t="shared" si="0"/>
        <v>6.190129967809099E-05</v>
      </c>
      <c r="E13" s="12"/>
      <c r="F13" s="260"/>
      <c r="G13" s="261"/>
      <c r="H13" s="262"/>
    </row>
    <row r="14" spans="2:8" ht="15">
      <c r="B14" s="2" t="s">
        <v>350</v>
      </c>
      <c r="C14" s="11">
        <f>INDEX('2015=100'!$D$1:$CI$140,'Baza podataka_HICP_CG'!$N$1+1,MATCH('Baza podataka_HICP_CG'!B14,'2015=100'!$D$1:$CI$1,0))</f>
        <v>90.06471191350253</v>
      </c>
      <c r="D14" s="13">
        <f t="shared" si="0"/>
        <v>-0.004745905432059994</v>
      </c>
      <c r="E14" s="12"/>
      <c r="F14" s="260"/>
      <c r="G14" s="261"/>
      <c r="H14" s="262"/>
    </row>
    <row r="15" spans="2:8" ht="15">
      <c r="B15" s="2" t="s">
        <v>351</v>
      </c>
      <c r="C15" s="11">
        <f>INDEX('2015=100'!$D$1:$CI$140,'Baza podataka_HICP_CG'!$N$1+1,MATCH('Baza podataka_HICP_CG'!B15,'2015=100'!$D$1:$CI$1,0))</f>
        <v>90.28763481977609</v>
      </c>
      <c r="D15" s="13">
        <f t="shared" si="0"/>
        <v>0.0024751415014534484</v>
      </c>
      <c r="E15" s="12"/>
      <c r="F15" s="260">
        <f>AVERAGE(C15:C17)/AVERAGE(C12:C14)-1</f>
        <v>0.0009832808074003996</v>
      </c>
      <c r="G15" s="261"/>
      <c r="H15" s="262" t="s">
        <v>352</v>
      </c>
    </row>
    <row r="16" spans="2:8" ht="15">
      <c r="B16" s="2" t="s">
        <v>353</v>
      </c>
      <c r="C16" s="11">
        <f>INDEX('2015=100'!$D$1:$CI$140,'Baza podataka_HICP_CG'!$N$1+1,MATCH('Baza podataka_HICP_CG'!B16,'2015=100'!$D$1:$CI$1,0))</f>
        <v>90.45496024849452</v>
      </c>
      <c r="D16" s="13">
        <f t="shared" si="0"/>
        <v>0.0018532485544939803</v>
      </c>
      <c r="E16" s="12"/>
      <c r="F16" s="260"/>
      <c r="G16" s="261"/>
      <c r="H16" s="262"/>
    </row>
    <row r="17" spans="2:8" ht="15">
      <c r="B17" s="2" t="s">
        <v>354</v>
      </c>
      <c r="C17" s="11">
        <f>INDEX('2015=100'!$D$1:$CI$140,'Baza podataka_HICP_CG'!$N$1+1,MATCH('Baza podataka_HICP_CG'!B17,'2015=100'!$D$1:$CI$1,0))</f>
        <v>90.57140882817608</v>
      </c>
      <c r="D17" s="13">
        <f t="shared" si="0"/>
        <v>0.0012873653292384546</v>
      </c>
      <c r="E17" s="12"/>
      <c r="F17" s="260"/>
      <c r="G17" s="261"/>
      <c r="H17" s="262"/>
    </row>
    <row r="18" spans="2:8" ht="15">
      <c r="B18" s="2" t="s">
        <v>355</v>
      </c>
      <c r="C18" s="11">
        <f>INDEX('2015=100'!$D$1:$CI$140,'Baza podataka_HICP_CG'!$N$1+1,MATCH('Baza podataka_HICP_CG'!B18,'2015=100'!$D$1:$CI$1,0))</f>
        <v>90.7198873648933</v>
      </c>
      <c r="D18" s="13">
        <f t="shared" si="0"/>
        <v>0.0016393532864096283</v>
      </c>
      <c r="E18" s="12"/>
      <c r="F18" s="260">
        <f>AVERAGE(C18:C20)/AVERAGE(C15:C17)-1</f>
        <v>0.005835155998674901</v>
      </c>
      <c r="G18" s="261"/>
      <c r="H18" s="262" t="s">
        <v>356</v>
      </c>
    </row>
    <row r="19" spans="2:8" ht="15">
      <c r="B19" s="2" t="s">
        <v>357</v>
      </c>
      <c r="C19" s="11">
        <f>INDEX('2015=100'!$D$1:$CI$140,'Baza podataka_HICP_CG'!$N$1+1,MATCH('Baza podataka_HICP_CG'!B19,'2015=100'!$D$1:$CI$1,0))</f>
        <v>90.87705702459624</v>
      </c>
      <c r="D19" s="13">
        <f t="shared" si="0"/>
        <v>0.001732471944886571</v>
      </c>
      <c r="E19" s="12"/>
      <c r="F19" s="260"/>
      <c r="G19" s="261"/>
      <c r="H19" s="262"/>
    </row>
    <row r="20" spans="2:8" ht="15">
      <c r="B20" s="2" t="s">
        <v>358</v>
      </c>
      <c r="C20" s="11">
        <f>INDEX('2015=100'!$D$1:$CI$140,'Baza podataka_HICP_CG'!$N$1+1,MATCH('Baza podataka_HICP_CG'!B20,'2015=100'!$D$1:$CI$1,0))</f>
        <v>91.30021904431801</v>
      </c>
      <c r="D20" s="13">
        <f t="shared" si="0"/>
        <v>0.004656423013426059</v>
      </c>
      <c r="E20" s="12"/>
      <c r="F20" s="260"/>
      <c r="G20" s="261"/>
      <c r="H20" s="262"/>
    </row>
    <row r="21" spans="2:8" ht="15">
      <c r="B21" s="2" t="s">
        <v>359</v>
      </c>
      <c r="C21" s="11">
        <f>INDEX('2015=100'!$D$1:$CI$140,'Baza podataka_HICP_CG'!$N$1+1,MATCH('Baza podataka_HICP_CG'!B21,'2015=100'!$D$1:$CI$1,0))</f>
        <v>91.61362823710407</v>
      </c>
      <c r="D21" s="13">
        <f t="shared" si="0"/>
        <v>0.003432732101485092</v>
      </c>
      <c r="E21" s="13">
        <f>C21/C9-1</f>
        <v>0.018638589559565988</v>
      </c>
      <c r="F21" s="260">
        <f>AVERAGE(C21:C23)/AVERAGE(C18:C20)-1</f>
        <v>0.01764787181680627</v>
      </c>
      <c r="G21" s="261">
        <f>AVERAGE(C21:C23)/AVERAGE(C9:C11)-1</f>
        <v>0.027438447291701307</v>
      </c>
      <c r="H21" s="262" t="s">
        <v>360</v>
      </c>
    </row>
    <row r="22" spans="2:8" ht="15">
      <c r="B22" s="2" t="s">
        <v>361</v>
      </c>
      <c r="C22" s="11">
        <f>INDEX('2015=100'!$D$1:$CI$140,'Baza podataka_HICP_CG'!$N$1+1,MATCH('Baza podataka_HICP_CG'!B22,'2015=100'!$D$1:$CI$1,0))</f>
        <v>92.3700236277704</v>
      </c>
      <c r="D22" s="13">
        <f t="shared" si="0"/>
        <v>0.008256363220422891</v>
      </c>
      <c r="E22" s="13">
        <f aca="true" t="shared" si="1" ref="E22:E61">C22/C10-1</f>
        <v>0.026585527456789215</v>
      </c>
      <c r="F22" s="260"/>
      <c r="G22" s="261"/>
      <c r="H22" s="262"/>
    </row>
    <row r="23" spans="2:8" ht="15">
      <c r="B23" s="2" t="s">
        <v>362</v>
      </c>
      <c r="C23" s="11">
        <f>INDEX('2015=100'!$D$1:$CI$140,'Baza podataka_HICP_CG'!$N$1+1,MATCH('Baza podataka_HICP_CG'!B23,'2015=100'!$D$1:$CI$1,0))</f>
        <v>93.72956572838298</v>
      </c>
      <c r="D23" s="13">
        <f t="shared" si="0"/>
        <v>0.014718434046214313</v>
      </c>
      <c r="E23" s="13">
        <f t="shared" si="1"/>
        <v>0.037044174008095565</v>
      </c>
      <c r="F23" s="260"/>
      <c r="G23" s="261"/>
      <c r="H23" s="262"/>
    </row>
    <row r="24" spans="2:8" ht="15">
      <c r="B24" s="2" t="s">
        <v>363</v>
      </c>
      <c r="C24" s="11">
        <f>INDEX('2015=100'!$D$1:$CI$140,'Baza podataka_HICP_CG'!$N$1+1,MATCH('Baza podataka_HICP_CG'!B24,'2015=100'!$D$1:$CI$1,0))</f>
        <v>93.6940458824695</v>
      </c>
      <c r="D24" s="13">
        <f t="shared" si="0"/>
        <v>-0.00037896095684919473</v>
      </c>
      <c r="E24" s="13">
        <f t="shared" si="1"/>
        <v>0.03542389774937971</v>
      </c>
      <c r="F24" s="260">
        <f>AVERAGE(C24:C26)/AVERAGE(C21:C23)-1</f>
        <v>0.012248208859486631</v>
      </c>
      <c r="G24" s="261">
        <f>AVERAGE(C24:C26)/AVERAGE(C12:C14)-1</f>
        <v>0.03714190104589754</v>
      </c>
      <c r="H24" s="262" t="s">
        <v>364</v>
      </c>
    </row>
    <row r="25" spans="2:8" ht="15">
      <c r="B25" s="2" t="s">
        <v>365</v>
      </c>
      <c r="C25" s="11">
        <f>INDEX('2015=100'!$D$1:$CI$140,'Baza podataka_HICP_CG'!$N$1+1,MATCH('Baza podataka_HICP_CG'!B25,'2015=100'!$D$1:$CI$1,0))</f>
        <v>93.8673999794563</v>
      </c>
      <c r="D25" s="13">
        <f t="shared" si="0"/>
        <v>0.001850214657228566</v>
      </c>
      <c r="E25" s="13">
        <f t="shared" si="1"/>
        <v>0.03727544552323825</v>
      </c>
      <c r="F25" s="260"/>
      <c r="G25" s="261"/>
      <c r="H25" s="262"/>
    </row>
    <row r="26" spans="2:8" ht="15">
      <c r="B26" s="2" t="s">
        <v>366</v>
      </c>
      <c r="C26" s="11">
        <f>INDEX('2015=100'!$D$1:$CI$140,'Baza podataka_HICP_CG'!$N$1+1,MATCH('Baza podataka_HICP_CG'!B26,'2015=100'!$D$1:$CI$1,0))</f>
        <v>93.55326122345387</v>
      </c>
      <c r="D26" s="13">
        <f t="shared" si="0"/>
        <v>-0.0033466225342470013</v>
      </c>
      <c r="E26" s="13">
        <f t="shared" si="1"/>
        <v>0.03873380856757436</v>
      </c>
      <c r="F26" s="260"/>
      <c r="G26" s="261"/>
      <c r="H26" s="262"/>
    </row>
    <row r="27" spans="2:8" ht="15">
      <c r="B27" s="2" t="s">
        <v>367</v>
      </c>
      <c r="C27" s="11">
        <f>INDEX('2015=100'!$D$1:$CI$140,'Baza podataka_HICP_CG'!$N$1+1,MATCH('Baza podataka_HICP_CG'!B27,'2015=100'!$D$1:$CI$1,0))</f>
        <v>93.02131600725129</v>
      </c>
      <c r="D27" s="13">
        <f t="shared" si="0"/>
        <v>-0.0056860146749135865</v>
      </c>
      <c r="E27" s="13">
        <f t="shared" si="1"/>
        <v>0.030277470363820225</v>
      </c>
      <c r="F27" s="260">
        <f>AVERAGE(C27:C29)/AVERAGE(C24:C26)-1</f>
        <v>-0.0017907028004391368</v>
      </c>
      <c r="G27" s="261">
        <f>AVERAGE(C27:C29)/AVERAGE(C15:C17)-1</f>
        <v>0.034267712547779716</v>
      </c>
      <c r="H27" s="262" t="s">
        <v>368</v>
      </c>
    </row>
    <row r="28" spans="2:8" ht="15.75" thickBot="1">
      <c r="B28" s="2" t="s">
        <v>369</v>
      </c>
      <c r="C28" s="11">
        <f>INDEX('2015=100'!$D$1:$CI$140,'Baza podataka_HICP_CG'!$N$1+1,MATCH('Baza podataka_HICP_CG'!B28,'2015=100'!$D$1:$CI$1,0))</f>
        <v>93.68968980764551</v>
      </c>
      <c r="D28" s="13">
        <f t="shared" si="0"/>
        <v>0.007185168185990021</v>
      </c>
      <c r="E28" s="13">
        <f t="shared" si="1"/>
        <v>0.03576066531083155</v>
      </c>
      <c r="F28" s="260"/>
      <c r="G28" s="261"/>
      <c r="H28" s="262"/>
    </row>
    <row r="29" spans="2:19" ht="15" customHeight="1">
      <c r="B29" s="2" t="s">
        <v>370</v>
      </c>
      <c r="C29" s="11">
        <f>INDEX('2015=100'!$D$1:$CI$140,'Baza podataka_HICP_CG'!$N$1+1,MATCH('Baza podataka_HICP_CG'!B29,'2015=100'!$D$1:$CI$1,0))</f>
        <v>93.90030837726052</v>
      </c>
      <c r="D29" s="13">
        <f t="shared" si="0"/>
        <v>0.0022480442623669106</v>
      </c>
      <c r="E29" s="13">
        <f t="shared" si="1"/>
        <v>0.03675441943715074</v>
      </c>
      <c r="F29" s="260"/>
      <c r="G29" s="261"/>
      <c r="H29" s="262"/>
      <c r="J29" s="264" t="s">
        <v>460</v>
      </c>
      <c r="K29" s="265"/>
      <c r="L29" s="265"/>
      <c r="M29" s="265"/>
      <c r="N29" s="265"/>
      <c r="O29" s="265"/>
      <c r="P29" s="265"/>
      <c r="Q29" s="265"/>
      <c r="R29" s="265"/>
      <c r="S29" s="266"/>
    </row>
    <row r="30" spans="2:19" ht="15">
      <c r="B30" s="2" t="s">
        <v>371</v>
      </c>
      <c r="C30" s="11">
        <f>INDEX('2015=100'!$D$1:$CI$140,'Baza podataka_HICP_CG'!$N$1+1,MATCH('Baza podataka_HICP_CG'!B30,'2015=100'!$D$1:$CI$1,0))</f>
        <v>94.29476542380034</v>
      </c>
      <c r="D30" s="13">
        <f t="shared" si="0"/>
        <v>0.004200806721049721</v>
      </c>
      <c r="E30" s="13">
        <f t="shared" si="1"/>
        <v>0.03940567126729544</v>
      </c>
      <c r="F30" s="260">
        <f>AVERAGE(C30:C32)/AVERAGE(C27:C29)-1</f>
        <v>0.006314447959903102</v>
      </c>
      <c r="G30" s="261">
        <f>AVERAGE(C30:C32)/AVERAGE(C18:C20)-1</f>
        <v>0.03476055294754654</v>
      </c>
      <c r="H30" s="262" t="s">
        <v>372</v>
      </c>
      <c r="J30" s="267"/>
      <c r="K30" s="268"/>
      <c r="L30" s="268"/>
      <c r="M30" s="268"/>
      <c r="N30" s="268"/>
      <c r="O30" s="268"/>
      <c r="P30" s="268"/>
      <c r="Q30" s="268"/>
      <c r="R30" s="268"/>
      <c r="S30" s="269"/>
    </row>
    <row r="31" spans="2:20" ht="15" customHeight="1">
      <c r="B31" s="2" t="s">
        <v>373</v>
      </c>
      <c r="C31" s="11">
        <f>INDEX('2015=100'!$D$1:$CI$140,'Baza podataka_HICP_CG'!$N$1+1,MATCH('Baza podataka_HICP_CG'!B31,'2015=100'!$D$1:$CI$1,0))</f>
        <v>94.03643711282785</v>
      </c>
      <c r="D31" s="13">
        <f t="shared" si="0"/>
        <v>-0.002739582730933665</v>
      </c>
      <c r="E31" s="13">
        <f t="shared" si="1"/>
        <v>0.034765431360486376</v>
      </c>
      <c r="F31" s="260"/>
      <c r="G31" s="261"/>
      <c r="H31" s="262"/>
      <c r="J31" s="270" t="s">
        <v>464</v>
      </c>
      <c r="K31" s="271"/>
      <c r="L31" s="271"/>
      <c r="M31" s="271"/>
      <c r="N31" s="271"/>
      <c r="O31" s="271"/>
      <c r="P31" s="271"/>
      <c r="Q31" s="271"/>
      <c r="R31" s="271"/>
      <c r="S31" s="272"/>
      <c r="T31" s="49"/>
    </row>
    <row r="32" spans="2:20" ht="15">
      <c r="B32" s="2" t="s">
        <v>374</v>
      </c>
      <c r="C32" s="11">
        <f>INDEX('2015=100'!$D$1:$CI$140,'Baza podataka_HICP_CG'!$N$1+1,MATCH('Baza podataka_HICP_CG'!B32,'2015=100'!$D$1:$CI$1,0))</f>
        <v>94.05201719595543</v>
      </c>
      <c r="D32" s="13">
        <f t="shared" si="0"/>
        <v>0.00016568134231720322</v>
      </c>
      <c r="E32" s="13">
        <f>C32/C20-1</f>
        <v>0.030140104596043438</v>
      </c>
      <c r="F32" s="260"/>
      <c r="G32" s="261"/>
      <c r="H32" s="262"/>
      <c r="J32" s="270"/>
      <c r="K32" s="271"/>
      <c r="L32" s="271"/>
      <c r="M32" s="271"/>
      <c r="N32" s="271"/>
      <c r="O32" s="271"/>
      <c r="P32" s="271"/>
      <c r="Q32" s="271"/>
      <c r="R32" s="271"/>
      <c r="S32" s="272"/>
      <c r="T32" s="49"/>
    </row>
    <row r="33" spans="2:19" ht="15">
      <c r="B33" s="2" t="s">
        <v>375</v>
      </c>
      <c r="C33" s="11">
        <f>INDEX('2015=100'!$D$1:$CI$140,'Baza podataka_HICP_CG'!$N$1+1,MATCH('Baza podataka_HICP_CG'!B33,'2015=100'!$D$1:$CI$1,0))</f>
        <v>94.48446212244929</v>
      </c>
      <c r="D33" s="13">
        <f t="shared" si="0"/>
        <v>0.0045979335625823126</v>
      </c>
      <c r="E33" s="13">
        <f t="shared" si="1"/>
        <v>0.031336319067237994</v>
      </c>
      <c r="F33" s="260">
        <f>AVERAGE(C33:C35)/AVERAGE(C30:C32)-1</f>
        <v>0.010995367057148986</v>
      </c>
      <c r="G33" s="261">
        <f>AVERAGE(C33:C35)/AVERAGE(C21:C23)-1</f>
        <v>0.02799618022665684</v>
      </c>
      <c r="H33" s="262" t="s">
        <v>376</v>
      </c>
      <c r="J33" s="67"/>
      <c r="K33" s="68"/>
      <c r="L33" s="68"/>
      <c r="M33" s="68"/>
      <c r="N33" s="68"/>
      <c r="O33" s="68"/>
      <c r="P33" s="68"/>
      <c r="Q33" s="68"/>
      <c r="R33" s="68"/>
      <c r="S33" s="69"/>
    </row>
    <row r="34" spans="2:19" ht="15.75" thickBot="1">
      <c r="B34" s="2" t="s">
        <v>377</v>
      </c>
      <c r="C34" s="11">
        <f>INDEX('2015=100'!$D$1:$CI$140,'Baza podataka_HICP_CG'!$N$1+1,MATCH('Baza podataka_HICP_CG'!B34,'2015=100'!$D$1:$CI$1,0))</f>
        <v>95.26157308876328</v>
      </c>
      <c r="D34" s="13">
        <f t="shared" si="0"/>
        <v>0.00822474879845192</v>
      </c>
      <c r="E34" s="13">
        <f t="shared" si="1"/>
        <v>0.031303980960805555</v>
      </c>
      <c r="F34" s="260"/>
      <c r="G34" s="261"/>
      <c r="H34" s="262"/>
      <c r="J34" s="61"/>
      <c r="K34" s="63"/>
      <c r="L34" s="63"/>
      <c r="M34" s="63"/>
      <c r="N34" s="66"/>
      <c r="O34" s="65"/>
      <c r="P34" s="65"/>
      <c r="Q34" s="65"/>
      <c r="R34" s="63"/>
      <c r="S34" s="64"/>
    </row>
    <row r="35" spans="2:8" ht="15">
      <c r="B35" s="2" t="s">
        <v>378</v>
      </c>
      <c r="C35" s="11">
        <f>INDEX('2015=100'!$D$1:$CI$140,'Baza podataka_HICP_CG'!$N$1+1,MATCH('Baza podataka_HICP_CG'!B35,'2015=100'!$D$1:$CI$1,0))</f>
        <v>95.74209167311038</v>
      </c>
      <c r="D35" s="13">
        <f t="shared" si="0"/>
        <v>0.005044201652006697</v>
      </c>
      <c r="E35" s="13">
        <f t="shared" si="1"/>
        <v>0.021471623484946578</v>
      </c>
      <c r="F35" s="260"/>
      <c r="G35" s="261"/>
      <c r="H35" s="262"/>
    </row>
    <row r="36" spans="2:8" ht="15" customHeight="1">
      <c r="B36" s="2" t="s">
        <v>379</v>
      </c>
      <c r="C36" s="11">
        <f>INDEX('2015=100'!$D$1:$CI$140,'Baza podataka_HICP_CG'!$N$1+1,MATCH('Baza podataka_HICP_CG'!B36,'2015=100'!$D$1:$CI$1,0))</f>
        <v>96.45492959374255</v>
      </c>
      <c r="D36" s="13">
        <f t="shared" si="0"/>
        <v>0.007445397402283449</v>
      </c>
      <c r="E36" s="13">
        <f t="shared" si="1"/>
        <v>0.029467013461413893</v>
      </c>
      <c r="F36" s="260">
        <f>AVERAGE(C36:C38)/AVERAGE(C33:C35)-1</f>
        <v>0.020475415480116332</v>
      </c>
      <c r="G36" s="261">
        <f>AVERAGE(C36:C38)/AVERAGE(C24:C26)-1</f>
        <v>0.03635138096291879</v>
      </c>
      <c r="H36" s="262" t="s">
        <v>380</v>
      </c>
    </row>
    <row r="37" spans="2:8" ht="15">
      <c r="B37" s="2" t="s">
        <v>655</v>
      </c>
      <c r="C37" s="11">
        <f>INDEX('2015=100'!$D$1:$CI$140,'Baza podataka_HICP_CG'!$N$1+1,MATCH('Baza podataka_HICP_CG'!B37,'2015=100'!$D$1:$CI$1,0))</f>
        <v>97.20294795010382</v>
      </c>
      <c r="D37" s="13">
        <f t="shared" si="0"/>
        <v>0.007755107587676946</v>
      </c>
      <c r="E37" s="13">
        <f t="shared" si="1"/>
        <v>0.03553467946675348</v>
      </c>
      <c r="F37" s="260"/>
      <c r="G37" s="261"/>
      <c r="H37" s="262"/>
    </row>
    <row r="38" spans="2:8" ht="15">
      <c r="B38" s="2" t="s">
        <v>661</v>
      </c>
      <c r="C38" s="11">
        <f>INDEX('2015=100'!$D$1:$CI$140,'Baza podataka_HICP_CG'!$N$1+1,MATCH('Baza podataka_HICP_CG'!B38,'2015=100'!$D$1:$CI$1,0))</f>
        <v>97.67573735307326</v>
      </c>
      <c r="D38" s="13">
        <f t="shared" si="0"/>
        <v>0.004863940990885718</v>
      </c>
      <c r="E38" s="13">
        <f t="shared" si="1"/>
        <v>0.044065552346409076</v>
      </c>
      <c r="F38" s="260"/>
      <c r="G38" s="261"/>
      <c r="H38" s="262"/>
    </row>
    <row r="39" spans="2:8" ht="15">
      <c r="B39" s="2" t="s">
        <v>656</v>
      </c>
      <c r="C39" s="11">
        <f>INDEX('2015=100'!$D$1:$CI$140,'Baza podataka_HICP_CG'!$N$1+1,MATCH('Baza podataka_HICP_CG'!B39,'2015=100'!$D$1:$CI$1,0))</f>
        <v>98.12110190883578</v>
      </c>
      <c r="D39" s="13">
        <f t="shared" si="0"/>
        <v>0.004559623175944383</v>
      </c>
      <c r="E39" s="13">
        <f t="shared" si="1"/>
        <v>0.0548238416793303</v>
      </c>
      <c r="F39" s="260">
        <f>AVERAGE(C39:C41)/AVERAGE(C36:C38)-1</f>
        <v>0.011718309525803328</v>
      </c>
      <c r="G39" s="261">
        <f>AVERAGE(C39:C41)/AVERAGE(C27:C29)-1</f>
        <v>0.0503765795049711</v>
      </c>
      <c r="H39" s="262" t="s">
        <v>381</v>
      </c>
    </row>
    <row r="40" spans="2:8" ht="15">
      <c r="B40" s="2" t="s">
        <v>657</v>
      </c>
      <c r="C40" s="11">
        <f>INDEX('2015=100'!$D$1:$CI$140,'Baza podataka_HICP_CG'!$N$1+1,MATCH('Baza podataka_HICP_CG'!B40,'2015=100'!$D$1:$CI$1,0))</f>
        <v>98.36329457721567</v>
      </c>
      <c r="D40" s="13">
        <f t="shared" si="0"/>
        <v>0.0024683035928898533</v>
      </c>
      <c r="E40" s="13">
        <f t="shared" si="1"/>
        <v>0.04988387494040758</v>
      </c>
      <c r="F40" s="260"/>
      <c r="G40" s="261"/>
      <c r="H40" s="262"/>
    </row>
    <row r="41" spans="2:8" ht="15">
      <c r="B41" s="2" t="s">
        <v>382</v>
      </c>
      <c r="C41" s="11">
        <f>INDEX('2015=100'!$D$1:$CI$140,'Baza podataka_HICP_CG'!$N$1+1,MATCH('Baza podataka_HICP_CG'!B41,'2015=100'!$D$1:$CI$1,0))</f>
        <v>98.26315588550153</v>
      </c>
      <c r="D41" s="13">
        <f t="shared" si="0"/>
        <v>-0.001018049386659392</v>
      </c>
      <c r="E41" s="13">
        <f t="shared" si="1"/>
        <v>0.04646254718048981</v>
      </c>
      <c r="F41" s="260"/>
      <c r="G41" s="261"/>
      <c r="H41" s="262"/>
    </row>
    <row r="42" spans="2:8" ht="15">
      <c r="B42" s="2" t="s">
        <v>658</v>
      </c>
      <c r="C42" s="11">
        <f>INDEX('2015=100'!$D$1:$CI$140,'Baza podataka_HICP_CG'!$N$1+1,MATCH('Baza podataka_HICP_CG'!B42,'2015=100'!$D$1:$CI$1,0))</f>
        <v>98.90871781628266</v>
      </c>
      <c r="D42" s="13">
        <f t="shared" si="0"/>
        <v>0.006569725193167564</v>
      </c>
      <c r="E42" s="13">
        <f t="shared" si="1"/>
        <v>0.04893116146739729</v>
      </c>
      <c r="F42" s="260">
        <f>AVERAGE(C42:C44)/AVERAGE(C39:C41)-1</f>
        <v>0.0031757341852731713</v>
      </c>
      <c r="G42" s="261">
        <f>AVERAGE(C42:C44)/AVERAGE(C30:C32)-1</f>
        <v>0.047100435109623806</v>
      </c>
      <c r="H42" s="262" t="s">
        <v>383</v>
      </c>
    </row>
    <row r="43" spans="2:8" ht="15">
      <c r="B43" s="2" t="s">
        <v>659</v>
      </c>
      <c r="C43" s="11">
        <f>INDEX('2015=100'!$D$1:$CI$140,'Baza podataka_HICP_CG'!$N$1+1,MATCH('Baza podataka_HICP_CG'!B43,'2015=100'!$D$1:$CI$1,0))</f>
        <v>98.5824813032497</v>
      </c>
      <c r="D43" s="13">
        <f t="shared" si="0"/>
        <v>-0.0032983595403484056</v>
      </c>
      <c r="E43" s="13">
        <f t="shared" si="1"/>
        <v>0.04834343292874177</v>
      </c>
      <c r="F43" s="260"/>
      <c r="G43" s="261"/>
      <c r="H43" s="262"/>
    </row>
    <row r="44" spans="2:8" ht="15">
      <c r="B44" s="2" t="s">
        <v>660</v>
      </c>
      <c r="C44" s="11">
        <f>INDEX('2015=100'!$D$1:$CI$140,'Baza podataka_HICP_CG'!$N$1+1,MATCH('Baza podataka_HICP_CG'!B44,'2015=100'!$D$1:$CI$1,0))</f>
        <v>98.19239313011254</v>
      </c>
      <c r="D44" s="13">
        <f t="shared" si="0"/>
        <v>-0.003956972557195071</v>
      </c>
      <c r="E44" s="13">
        <f t="shared" si="1"/>
        <v>0.04402219173599131</v>
      </c>
      <c r="F44" s="260"/>
      <c r="G44" s="261"/>
      <c r="H44" s="262"/>
    </row>
    <row r="45" spans="2:8" ht="15">
      <c r="B45" s="2" t="s">
        <v>384</v>
      </c>
      <c r="C45" s="11">
        <f>INDEX('2015=100'!$D$1:$CI$140,'Baza podataka_HICP_CG'!$N$1+1,MATCH('Baza podataka_HICP_CG'!B45,'2015=100'!$D$1:$CI$1,0))</f>
        <v>98.05085948174579</v>
      </c>
      <c r="D45" s="13">
        <f t="shared" si="0"/>
        <v>-0.001441391169468731</v>
      </c>
      <c r="E45" s="13">
        <f t="shared" si="1"/>
        <v>0.037745860845083135</v>
      </c>
      <c r="F45" s="260">
        <f>AVERAGE(C45:C47)/AVERAGE(C42:C44)-1</f>
        <v>-0.0026859899267163145</v>
      </c>
      <c r="G45" s="261">
        <f>AVERAGE(C45:C47)/AVERAGE(C33:C35)-1</f>
        <v>0.03293048407177146</v>
      </c>
      <c r="H45" s="262" t="s">
        <v>385</v>
      </c>
    </row>
    <row r="46" spans="2:8" ht="15">
      <c r="B46" s="2" t="s">
        <v>386</v>
      </c>
      <c r="C46" s="11">
        <f>INDEX('2015=100'!$D$1:$CI$140,'Baza podataka_HICP_CG'!$N$1+1,MATCH('Baza podataka_HICP_CG'!B46,'2015=100'!$D$1:$CI$1,0))</f>
        <v>98.2601926731238</v>
      </c>
      <c r="D46" s="13">
        <f t="shared" si="0"/>
        <v>0.002134944991654786</v>
      </c>
      <c r="E46" s="13">
        <f t="shared" si="1"/>
        <v>0.03147774582271956</v>
      </c>
      <c r="F46" s="260"/>
      <c r="G46" s="261"/>
      <c r="H46" s="262"/>
    </row>
    <row r="47" spans="2:8" ht="15">
      <c r="B47" s="2" t="s">
        <v>387</v>
      </c>
      <c r="C47" s="11">
        <f>INDEX('2015=100'!$D$1:$CI$140,'Baza podataka_HICP_CG'!$N$1+1,MATCH('Baza podataka_HICP_CG'!B47,'2015=100'!$D$1:$CI$1,0))</f>
        <v>98.57833694449751</v>
      </c>
      <c r="D47" s="13">
        <f t="shared" si="0"/>
        <v>0.003237773738466565</v>
      </c>
      <c r="E47" s="13">
        <f t="shared" si="1"/>
        <v>0.0296238072703785</v>
      </c>
      <c r="F47" s="260"/>
      <c r="G47" s="261"/>
      <c r="H47" s="262"/>
    </row>
    <row r="48" spans="2:8" ht="15">
      <c r="B48" s="2" t="s">
        <v>388</v>
      </c>
      <c r="C48" s="11">
        <f>INDEX('2015=100'!$D$1:$CI$140,'Baza podataka_HICP_CG'!$N$1+1,MATCH('Baza podataka_HICP_CG'!B48,'2015=100'!$D$1:$CI$1,0))</f>
        <v>98.80702277500316</v>
      </c>
      <c r="D48" s="13">
        <f t="shared" si="0"/>
        <v>0.002319838593284551</v>
      </c>
      <c r="E48" s="13">
        <f t="shared" si="1"/>
        <v>0.024385411830866177</v>
      </c>
      <c r="F48" s="260">
        <f>AVERAGE(C48:C50)/AVERAGE(C45:C47)-1</f>
        <v>0.007923187901768491</v>
      </c>
      <c r="G48" s="261">
        <f>AVERAGE(C48:C50)/AVERAGE(C36:C38)-1</f>
        <v>0.020225054512175822</v>
      </c>
      <c r="H48" s="262" t="s">
        <v>389</v>
      </c>
    </row>
    <row r="49" spans="2:8" ht="15">
      <c r="B49" s="2" t="s">
        <v>390</v>
      </c>
      <c r="C49" s="11">
        <f>INDEX('2015=100'!$D$1:$CI$140,'Baza podataka_HICP_CG'!$N$1+1,MATCH('Baza podataka_HICP_CG'!B49,'2015=100'!$D$1:$CI$1,0))</f>
        <v>99.2639743713309</v>
      </c>
      <c r="D49" s="13">
        <f t="shared" si="0"/>
        <v>0.004624687431057151</v>
      </c>
      <c r="E49" s="13">
        <f t="shared" si="1"/>
        <v>0.021203332457417234</v>
      </c>
      <c r="F49" s="260"/>
      <c r="G49" s="261"/>
      <c r="H49" s="262"/>
    </row>
    <row r="50" spans="2:8" ht="15">
      <c r="B50" s="2" t="s">
        <v>391</v>
      </c>
      <c r="C50" s="11">
        <f>INDEX('2015=100'!$D$1:$CI$140,'Baza podataka_HICP_CG'!$N$1+1,MATCH('Baza podataka_HICP_CG'!B50,'2015=100'!$D$1:$CI$1,0))</f>
        <v>99.154855993105</v>
      </c>
      <c r="D50" s="13">
        <f t="shared" si="0"/>
        <v>-0.0010992747259715996</v>
      </c>
      <c r="E50" s="13">
        <f t="shared" si="1"/>
        <v>0.01514315305023084</v>
      </c>
      <c r="F50" s="260"/>
      <c r="G50" s="261"/>
      <c r="H50" s="262"/>
    </row>
    <row r="51" spans="2:8" ht="15" customHeight="1">
      <c r="B51" s="2" t="s">
        <v>392</v>
      </c>
      <c r="C51" s="11">
        <f>INDEX('2015=100'!$D$1:$CI$140,'Baza podataka_HICP_CG'!$N$1+1,MATCH('Baza podataka_HICP_CG'!B51,'2015=100'!$D$1:$CI$1,0))</f>
        <v>100.2371435096929</v>
      </c>
      <c r="D51" s="13">
        <f t="shared" si="0"/>
        <v>0.010915123679501537</v>
      </c>
      <c r="E51" s="13">
        <f t="shared" si="1"/>
        <v>0.021565611878504365</v>
      </c>
      <c r="F51" s="260">
        <f>AVERAGE(C51:C53)/AVERAGE(C48:C50)-1</f>
        <v>0.009522076259245171</v>
      </c>
      <c r="G51" s="261">
        <f>AVERAGE(C51:C53)/AVERAGE(C39:C41)-1</f>
        <v>0.018010354844294918</v>
      </c>
      <c r="H51" s="262" t="s">
        <v>393</v>
      </c>
    </row>
    <row r="52" spans="2:8" ht="15.75" customHeight="1">
      <c r="B52" s="2" t="s">
        <v>394</v>
      </c>
      <c r="C52" s="11">
        <f>INDEX('2015=100'!$D$1:$CI$140,'Baza podataka_HICP_CG'!$N$1+1,MATCH('Baza podataka_HICP_CG'!B52,'2015=100'!$D$1:$CI$1,0))</f>
        <v>100.0560821291147</v>
      </c>
      <c r="D52" s="13">
        <f t="shared" si="0"/>
        <v>-0.001806330210923135</v>
      </c>
      <c r="E52" s="13">
        <f t="shared" si="1"/>
        <v>0.01720954507649375</v>
      </c>
      <c r="F52" s="260"/>
      <c r="G52" s="261"/>
      <c r="H52" s="262"/>
    </row>
    <row r="53" spans="2:19" ht="15" customHeight="1">
      <c r="B53" s="2" t="s">
        <v>395</v>
      </c>
      <c r="C53" s="11">
        <f>INDEX('2015=100'!$D$1:$CI$140,'Baza podataka_HICP_CG'!$N$1+1,MATCH('Baza podataka_HICP_CG'!B53,'2015=100'!$D$1:$CI$1,0))</f>
        <v>99.76283474044443</v>
      </c>
      <c r="D53" s="13">
        <f t="shared" si="0"/>
        <v>-0.002930830214717517</v>
      </c>
      <c r="E53" s="13">
        <f t="shared" si="1"/>
        <v>0.015261863324340652</v>
      </c>
      <c r="F53" s="260"/>
      <c r="G53" s="261"/>
      <c r="H53" s="262"/>
      <c r="J53" s="70"/>
      <c r="K53" s="70"/>
      <c r="L53" s="70"/>
      <c r="M53" s="70"/>
      <c r="N53" s="70"/>
      <c r="O53" s="70"/>
      <c r="P53" s="70"/>
      <c r="Q53" s="70"/>
      <c r="R53" s="70"/>
      <c r="S53" s="70"/>
    </row>
    <row r="54" spans="2:8" ht="15.75" customHeight="1" thickBot="1">
      <c r="B54" s="2" t="s">
        <v>396</v>
      </c>
      <c r="C54" s="11">
        <f>INDEX('2015=100'!$D$1:$CI$140,'Baza podataka_HICP_CG'!$N$1+1,MATCH('Baza podataka_HICP_CG'!B54,'2015=100'!$D$1:$CI$1,0))</f>
        <v>99.24911265108943</v>
      </c>
      <c r="D54" s="13">
        <f t="shared" si="0"/>
        <v>-0.0051494335610206</v>
      </c>
      <c r="E54" s="13">
        <f t="shared" si="1"/>
        <v>0.0034415048776492707</v>
      </c>
      <c r="F54" s="260">
        <f>AVERAGE(C54:C56)/AVERAGE(C51:C53)-1</f>
        <v>-0.012013890013355844</v>
      </c>
      <c r="G54" s="261">
        <f>AVERAGE(C54:C56)/AVERAGE(C42:C44)-1</f>
        <v>0.002596111662908296</v>
      </c>
      <c r="H54" s="262" t="s">
        <v>397</v>
      </c>
    </row>
    <row r="55" spans="2:19" ht="15">
      <c r="B55" s="2" t="s">
        <v>398</v>
      </c>
      <c r="C55" s="11">
        <f>INDEX('2015=100'!$D$1:$CI$140,'Baza podataka_HICP_CG'!$N$1+1,MATCH('Baza podataka_HICP_CG'!B55,'2015=100'!$D$1:$CI$1,0))</f>
        <v>98.63129500831342</v>
      </c>
      <c r="D55" s="13">
        <f t="shared" si="0"/>
        <v>-0.006224918553659586</v>
      </c>
      <c r="E55" s="13">
        <f t="shared" si="1"/>
        <v>0.0004951559792207849</v>
      </c>
      <c r="F55" s="260"/>
      <c r="G55" s="261"/>
      <c r="H55" s="262"/>
      <c r="J55" s="70"/>
      <c r="K55" s="294" t="str">
        <f>B3</f>
        <v>00 HARMONIZOVANI INDEKS POTROŠAČKIH CIJENA (HICP) - UKUPNO</v>
      </c>
      <c r="L55" s="294"/>
      <c r="M55" s="294"/>
      <c r="N55" s="294"/>
      <c r="O55" s="294"/>
      <c r="P55" s="294"/>
      <c r="Q55" s="294"/>
      <c r="R55" s="294"/>
      <c r="S55" s="294"/>
    </row>
    <row r="56" spans="2:19" ht="15" customHeight="1" thickBot="1">
      <c r="B56" s="2" t="s">
        <v>399</v>
      </c>
      <c r="C56" s="11">
        <f>INDEX('2015=100'!$D$1:$CI$140,'Baza podataka_HICP_CG'!$N$1+1,MATCH('Baza podataka_HICP_CG'!B56,'2015=100'!$D$1:$CI$1,0))</f>
        <v>98.57081221261193</v>
      </c>
      <c r="D56" s="13">
        <f t="shared" si="0"/>
        <v>-0.0006132211454425995</v>
      </c>
      <c r="E56" s="13">
        <f t="shared" si="1"/>
        <v>0.003853853342773217</v>
      </c>
      <c r="F56" s="260"/>
      <c r="G56" s="261"/>
      <c r="H56" s="262"/>
      <c r="J56" s="71"/>
      <c r="K56" s="295"/>
      <c r="L56" s="295"/>
      <c r="M56" s="295"/>
      <c r="N56" s="295"/>
      <c r="O56" s="295"/>
      <c r="P56" s="295"/>
      <c r="Q56" s="295"/>
      <c r="R56" s="295"/>
      <c r="S56" s="295"/>
    </row>
    <row r="57" spans="2:19" ht="15">
      <c r="B57" s="2" t="s">
        <v>400</v>
      </c>
      <c r="C57" s="11">
        <f>INDEX('2015=100'!$D$1:$CI$140,'Baza podataka_HICP_CG'!$N$1+1,MATCH('Baza podataka_HICP_CG'!B57,'2015=100'!$D$1:$CI$1,0))</f>
        <v>98.18330272609175</v>
      </c>
      <c r="D57" s="13">
        <f t="shared" si="0"/>
        <v>-0.003931280242312818</v>
      </c>
      <c r="E57" s="13">
        <f t="shared" si="1"/>
        <v>0.0013507606669231897</v>
      </c>
      <c r="F57" s="260">
        <f>AVERAGE(C57:C59)/AVERAGE(C54:C56)-1</f>
        <v>-0.00630649368468339</v>
      </c>
      <c r="G57" s="261">
        <f>AVERAGE(C57:C59)/AVERAGE(C45:C47)-1</f>
        <v>-0.001043567468574036</v>
      </c>
      <c r="H57" s="262" t="s">
        <v>401</v>
      </c>
      <c r="J57" s="72"/>
      <c r="K57" s="296" t="s">
        <v>586</v>
      </c>
      <c r="L57" s="296"/>
      <c r="M57" s="296"/>
      <c r="N57" s="298" t="s">
        <v>454</v>
      </c>
      <c r="O57" s="298"/>
      <c r="P57" s="298"/>
      <c r="Q57" s="298"/>
      <c r="R57" s="298"/>
      <c r="S57" s="298"/>
    </row>
    <row r="58" spans="2:19" ht="15.75" thickBot="1">
      <c r="B58" s="2" t="s">
        <v>402</v>
      </c>
      <c r="C58" s="11">
        <f>INDEX('2015=100'!$D$1:$CI$140,'Baza podataka_HICP_CG'!$N$1+1,MATCH('Baza podataka_HICP_CG'!B58,'2015=100'!$D$1:$CI$1,0))</f>
        <v>98.24250368091792</v>
      </c>
      <c r="D58" s="13">
        <f t="shared" si="0"/>
        <v>0.0006029635710189662</v>
      </c>
      <c r="E58" s="13">
        <f t="shared" si="1"/>
        <v>-0.00018002195726118941</v>
      </c>
      <c r="F58" s="260"/>
      <c r="G58" s="261"/>
      <c r="H58" s="262"/>
      <c r="J58" s="73"/>
      <c r="K58" s="297"/>
      <c r="L58" s="297"/>
      <c r="M58" s="297"/>
      <c r="N58" s="299" t="s">
        <v>455</v>
      </c>
      <c r="O58" s="299"/>
      <c r="P58" s="299"/>
      <c r="Q58" s="299" t="s">
        <v>456</v>
      </c>
      <c r="R58" s="299"/>
      <c r="S58" s="299"/>
    </row>
    <row r="59" spans="2:19" ht="15">
      <c r="B59" s="2" t="s">
        <v>403</v>
      </c>
      <c r="C59" s="11">
        <f>INDEX('2015=100'!$D$1:$CI$140,'Baza podataka_HICP_CG'!$N$1+1,MATCH('Baza podataka_HICP_CG'!B59,'2015=100'!$D$1:$CI$1,0))</f>
        <v>98.15584571906555</v>
      </c>
      <c r="D59" s="13">
        <f t="shared" si="0"/>
        <v>-0.000882082180374999</v>
      </c>
      <c r="E59" s="13">
        <f t="shared" si="1"/>
        <v>-0.004285842493669034</v>
      </c>
      <c r="F59" s="260"/>
      <c r="G59" s="261"/>
      <c r="H59" s="262"/>
      <c r="J59" s="74">
        <v>2011</v>
      </c>
      <c r="K59" s="72"/>
      <c r="L59" s="51">
        <f>AVERAGE(C21:C32)/AVERAGE($C$69:$C$80)*100</f>
        <v>93.48520488361483</v>
      </c>
      <c r="M59" s="72"/>
      <c r="N59" s="75"/>
      <c r="O59" s="52">
        <f>AVERAGE(C21:C32)/AVERAGE(C9:C20)-1</f>
        <v>0.03340880515681777</v>
      </c>
      <c r="P59" s="75"/>
      <c r="Q59" s="70"/>
      <c r="R59" s="140">
        <f>E32</f>
        <v>0.030140104596043438</v>
      </c>
      <c r="S59" s="70"/>
    </row>
    <row r="60" spans="2:19" ht="15">
      <c r="B60" s="14" t="s">
        <v>404</v>
      </c>
      <c r="C60" s="11">
        <f>INDEX('2015=100'!$D$1:$CI$140,'Baza podataka_HICP_CG'!$N$1+1,MATCH('Baza podataka_HICP_CG'!B60,'2015=100'!$D$1:$CI$1,0))</f>
        <v>98.03447142250847</v>
      </c>
      <c r="D60" s="13">
        <f t="shared" si="0"/>
        <v>-0.0012365467962496268</v>
      </c>
      <c r="E60" s="13">
        <f t="shared" si="1"/>
        <v>-0.00781878990781748</v>
      </c>
      <c r="F60" s="260">
        <f>AVERAGE(C60:C62)/AVERAGE(C57:C59)-1</f>
        <v>0.00451873582146356</v>
      </c>
      <c r="G60" s="261">
        <f>AVERAGE(C60:C62)/AVERAGE(C48:C50)-1</f>
        <v>-0.004417732628863247</v>
      </c>
      <c r="H60" s="262" t="s">
        <v>547</v>
      </c>
      <c r="J60" s="76">
        <v>2012</v>
      </c>
      <c r="K60" s="72"/>
      <c r="L60" s="51">
        <f>AVERAGE(C33:C44)/AVERAGE($C$69:$C$80)*100</f>
        <v>97.27107386687004</v>
      </c>
      <c r="M60" s="72"/>
      <c r="N60" s="72"/>
      <c r="O60" s="140">
        <f>AVERAGE(C33:C44)/AVERAGE(C21:C32)-1</f>
        <v>0.04049698546383307</v>
      </c>
      <c r="P60" s="72"/>
      <c r="Q60" s="72"/>
      <c r="R60" s="140">
        <f>E44</f>
        <v>0.04402219173599131</v>
      </c>
      <c r="S60" s="72"/>
    </row>
    <row r="61" spans="2:19" ht="15">
      <c r="B61" s="100" t="s">
        <v>578</v>
      </c>
      <c r="C61" s="11">
        <f>INDEX('2015=100'!$D$1:$CI$140,'Baza podataka_HICP_CG'!$N$1+1,MATCH('Baza podataka_HICP_CG'!B61,'2015=100'!$D$1:$CI$1,0))</f>
        <v>98.55758330023193</v>
      </c>
      <c r="D61" s="13">
        <f t="shared" si="0"/>
        <v>0.005335999369741495</v>
      </c>
      <c r="E61" s="13">
        <f t="shared" si="1"/>
        <v>-0.007116288417552963</v>
      </c>
      <c r="F61" s="260"/>
      <c r="G61" s="261"/>
      <c r="H61" s="262"/>
      <c r="J61" s="76">
        <v>2013</v>
      </c>
      <c r="K61" s="72"/>
      <c r="L61" s="51">
        <f>AVERAGE(C45:C56)/AVERAGE($C$69:$C$80)*100</f>
        <v>99.05187687417272</v>
      </c>
      <c r="M61" s="72"/>
      <c r="N61" s="72"/>
      <c r="O61" s="140">
        <f>AVERAGE(C45:C56)/AVERAGE(C33:C44)-1</f>
        <v>0.018307631822179538</v>
      </c>
      <c r="P61" s="72"/>
      <c r="Q61" s="72"/>
      <c r="R61" s="140">
        <f>E56</f>
        <v>0.003853853342773217</v>
      </c>
      <c r="S61" s="72"/>
    </row>
    <row r="62" spans="2:19" ht="15">
      <c r="B62" s="14" t="s">
        <v>415</v>
      </c>
      <c r="C62" s="11">
        <f>INDEX('2015=100'!$D$1:$CI$140,'Baza podataka_HICP_CG'!$N$1+1,MATCH('Baza podataka_HICP_CG'!B62,'2015=100'!$D$1:$CI$1,0))</f>
        <v>99.32073406714292</v>
      </c>
      <c r="D62" s="95">
        <f aca="true" t="shared" si="2" ref="D62:D68">C62/C61-1</f>
        <v>0.007743196833329913</v>
      </c>
      <c r="E62" s="95">
        <f aca="true" t="shared" si="3" ref="E62:E67">C62/C50-1</f>
        <v>0.001672919317733168</v>
      </c>
      <c r="F62" s="260"/>
      <c r="G62" s="261"/>
      <c r="H62" s="262"/>
      <c r="J62" s="76">
        <v>2014</v>
      </c>
      <c r="K62" s="72"/>
      <c r="L62" s="51">
        <f>AVERAGE(C57:C68)/AVERAGE($C$69:$C$80)*100</f>
        <v>98.57910185145117</v>
      </c>
      <c r="M62" s="72"/>
      <c r="N62" s="72"/>
      <c r="O62" s="140">
        <f>AVERAGE(C57:C68)/AVERAGE(C45:C56)-1</f>
        <v>-0.004773004183677654</v>
      </c>
      <c r="P62" s="72"/>
      <c r="Q62" s="72"/>
      <c r="R62" s="140">
        <f>E68</f>
        <v>-0.005503506236998579</v>
      </c>
      <c r="S62" s="72"/>
    </row>
    <row r="63" spans="2:19" ht="15">
      <c r="B63" s="14" t="s">
        <v>416</v>
      </c>
      <c r="C63" s="11">
        <f>INDEX('2015=100'!$D$1:$CI$140,'Baza podataka_HICP_CG'!$N$1+1,MATCH('Baza podataka_HICP_CG'!B63,'2015=100'!$D$1:$CI$1,0))</f>
        <v>99.36822690726036</v>
      </c>
      <c r="D63" s="95">
        <f t="shared" si="2"/>
        <v>0.000478176491177873</v>
      </c>
      <c r="E63" s="95">
        <f t="shared" si="3"/>
        <v>-0.00866860898074684</v>
      </c>
      <c r="F63" s="260">
        <f>AVERAGE(C63:C65)/AVERAGE(C60:C62)-1</f>
        <v>0.005739499735770037</v>
      </c>
      <c r="G63" s="261">
        <f>AVERAGE(C63:C65)/AVERAGE(C51:C53)-1</f>
        <v>-0.00814807810649798</v>
      </c>
      <c r="H63" s="262" t="s">
        <v>572</v>
      </c>
      <c r="J63" s="76">
        <v>2015</v>
      </c>
      <c r="K63" s="72"/>
      <c r="L63" s="51">
        <f>AVERAGE(C69:C80)/AVERAGE($C$69:$C$80)*100</f>
        <v>100</v>
      </c>
      <c r="M63" s="72"/>
      <c r="N63" s="72"/>
      <c r="O63" s="140">
        <f>AVERAGE(C69:C80)/AVERAGE(C57:C68)-1</f>
        <v>0.014413786714043919</v>
      </c>
      <c r="P63" s="72"/>
      <c r="Q63" s="72"/>
      <c r="R63" s="140">
        <f>E80</f>
        <v>0.01698802694610002</v>
      </c>
      <c r="S63" s="72"/>
    </row>
    <row r="64" spans="2:19" ht="15">
      <c r="B64" s="106" t="s">
        <v>417</v>
      </c>
      <c r="C64" s="11">
        <f>INDEX('2015=100'!$D$1:$CI$140,'Baza podataka_HICP_CG'!$N$1+1,MATCH('Baza podataka_HICP_CG'!B64,'2015=100'!$D$1:$CI$1,0))</f>
        <v>99.33542644059288</v>
      </c>
      <c r="D64" s="95">
        <f t="shared" si="2"/>
        <v>-0.0003300900870264467</v>
      </c>
      <c r="E64" s="95">
        <f t="shared" si="3"/>
        <v>-0.00720251756002066</v>
      </c>
      <c r="F64" s="260"/>
      <c r="G64" s="261"/>
      <c r="H64" s="262"/>
      <c r="J64" s="76">
        <v>2016</v>
      </c>
      <c r="K64" s="72"/>
      <c r="L64" s="51">
        <f>AVERAGE(C81:C92)/AVERAGE($C$69:$C$80)*100</f>
        <v>100.06458959431166</v>
      </c>
      <c r="M64" s="72"/>
      <c r="N64" s="72"/>
      <c r="O64" s="256">
        <f>AVERAGE(C81:C92)/AVERAGE(C69:C80)-1</f>
        <v>0.0006458959431165923</v>
      </c>
      <c r="P64" s="72"/>
      <c r="Q64" s="72"/>
      <c r="R64" s="256">
        <f>E92</f>
        <v>0.01048196094509879</v>
      </c>
      <c r="S64" s="72"/>
    </row>
    <row r="65" spans="2:19" ht="15">
      <c r="B65" s="106" t="s">
        <v>418</v>
      </c>
      <c r="C65" s="11">
        <f>INDEX('2015=100'!$D$1:$CI$140,'Baza podataka_HICP_CG'!$N$1+1,MATCH('Baza podataka_HICP_CG'!B65,'2015=100'!$D$1:$CI$1,0))</f>
        <v>98.90752681510052</v>
      </c>
      <c r="D65" s="95">
        <f t="shared" si="2"/>
        <v>-0.00430762358229031</v>
      </c>
      <c r="E65" s="95">
        <f t="shared" si="3"/>
        <v>-0.00857341240923215</v>
      </c>
      <c r="F65" s="260"/>
      <c r="G65" s="261"/>
      <c r="H65" s="262"/>
      <c r="J65" s="77">
        <v>2017</v>
      </c>
      <c r="K65" s="78"/>
      <c r="L65" s="148">
        <f>AVERAGE(C93:C104)/AVERAGE($C$69:$C$80)*100</f>
        <v>102.85636868226618</v>
      </c>
      <c r="M65" s="78"/>
      <c r="N65" s="78"/>
      <c r="O65" s="50">
        <f>AVERAGE(C93:C104)/AVERAGE(C81:C92)-1</f>
        <v>0.02789977053094539</v>
      </c>
      <c r="P65" s="78"/>
      <c r="Q65" s="78"/>
      <c r="R65" s="50">
        <f>E104</f>
        <v>0.029038373157169728</v>
      </c>
      <c r="S65" s="78"/>
    </row>
    <row r="66" spans="2:8" ht="15">
      <c r="B66" s="106" t="s">
        <v>419</v>
      </c>
      <c r="C66" s="11">
        <f>INDEX('2015=100'!$D$1:$CI$140,'Baza podataka_HICP_CG'!$N$1+1,MATCH('Baza podataka_HICP_CG'!B66,'2015=100'!$D$1:$CI$1,0))</f>
        <v>98.50343290362979</v>
      </c>
      <c r="D66" s="95">
        <f t="shared" si="2"/>
        <v>-0.004085572903123502</v>
      </c>
      <c r="E66" s="95">
        <f t="shared" si="3"/>
        <v>-0.007513213242329786</v>
      </c>
      <c r="F66" s="260">
        <f>AVERAGE(C66:C68)/AVERAGE(C63:C65)-1</f>
        <v>-0.009299311346222416</v>
      </c>
      <c r="G66" s="261">
        <f>AVERAGE(C66:C68)/AVERAGE(C54:C56)-1</f>
        <v>-0.0054228777814004925</v>
      </c>
      <c r="H66" s="262" t="s">
        <v>574</v>
      </c>
    </row>
    <row r="67" spans="2:8" ht="15">
      <c r="B67" s="106" t="s">
        <v>420</v>
      </c>
      <c r="C67" s="11">
        <f>INDEX('2015=100'!$D$1:$CI$140,'Baza podataka_HICP_CG'!$N$1+1,MATCH('Baza podataka_HICP_CG'!B67,'2015=100'!$D$1:$CI$1,0))</f>
        <v>98.31184110205815</v>
      </c>
      <c r="D67" s="95">
        <f t="shared" si="2"/>
        <v>-0.001945026644493475</v>
      </c>
      <c r="E67" s="95">
        <f t="shared" si="3"/>
        <v>-0.003238869632892216</v>
      </c>
      <c r="F67" s="260"/>
      <c r="G67" s="261"/>
      <c r="H67" s="262"/>
    </row>
    <row r="68" spans="2:8" ht="15">
      <c r="B68" s="106" t="s">
        <v>421</v>
      </c>
      <c r="C68" s="11">
        <f>INDEX('2015=100'!$D$1:$CI$140,'Baza podataka_HICP_CG'!$N$1+1,MATCH('Baza podataka_HICP_CG'!B68,'2015=100'!$D$1:$CI$1,0))</f>
        <v>98.0283271328138</v>
      </c>
      <c r="D68" s="95">
        <f t="shared" si="2"/>
        <v>-0.002883823210573788</v>
      </c>
      <c r="E68" s="95">
        <f aca="true" t="shared" si="4" ref="E68:E73">C68/C56-1</f>
        <v>-0.005503506236998579</v>
      </c>
      <c r="F68" s="260"/>
      <c r="G68" s="261"/>
      <c r="H68" s="262"/>
    </row>
    <row r="69" spans="2:8" ht="15">
      <c r="B69" s="106" t="s">
        <v>422</v>
      </c>
      <c r="C69" s="11">
        <f>INDEX('2015=100'!$D$1:$CI$140,'Baza podataka_HICP_CG'!$N$1+1,MATCH('Baza podataka_HICP_CG'!B69,'2015=100'!$D$1:$CI$1,0))</f>
        <v>97.83758235183163</v>
      </c>
      <c r="D69" s="95">
        <f aca="true" t="shared" si="5" ref="D69:D75">C69/C68-1</f>
        <v>-0.0019458128743107261</v>
      </c>
      <c r="E69" s="95">
        <f t="shared" si="4"/>
        <v>-0.003521172792736449</v>
      </c>
      <c r="F69" s="260">
        <f>AVERAGE(C69:C71)/AVERAGE(C66:C68)-1</f>
        <v>0.0006790215482863626</v>
      </c>
      <c r="G69" s="261">
        <f>AVERAGE(C69:C71)/AVERAGE(C57:C59)-1</f>
        <v>0.0015688491378822444</v>
      </c>
      <c r="H69" s="259" t="s">
        <v>576</v>
      </c>
    </row>
    <row r="70" spans="2:8" ht="15">
      <c r="B70" s="106" t="s">
        <v>423</v>
      </c>
      <c r="C70" s="11">
        <f>INDEX('2015=100'!$D$1:$CI$140,'Baza podataka_HICP_CG'!$N$1+1,MATCH('Baza podataka_HICP_CG'!B70,'2015=100'!$D$1:$CI$1,0))</f>
        <v>98.11991665880991</v>
      </c>
      <c r="D70" s="95">
        <f t="shared" si="5"/>
        <v>0.0028857449273735902</v>
      </c>
      <c r="E70" s="95">
        <f t="shared" si="4"/>
        <v>-0.0012478002648035336</v>
      </c>
      <c r="F70" s="260"/>
      <c r="G70" s="261"/>
      <c r="H70" s="259"/>
    </row>
    <row r="71" spans="2:8" ht="15">
      <c r="B71" s="106" t="s">
        <v>411</v>
      </c>
      <c r="C71" s="11">
        <f>INDEX('2015=100'!$D$1:$CI$140,'Baza podataka_HICP_CG'!$N$1+1,MATCH('Baza podataka_HICP_CG'!B71,'2015=100'!$D$1:$CI$1,0))</f>
        <v>99.08630728640763</v>
      </c>
      <c r="D71" s="95">
        <f t="shared" si="5"/>
        <v>0.00984907713444283</v>
      </c>
      <c r="E71" s="95">
        <f t="shared" si="4"/>
        <v>0.00947943100612858</v>
      </c>
      <c r="F71" s="260"/>
      <c r="G71" s="261"/>
      <c r="H71" s="259"/>
    </row>
    <row r="72" spans="2:8" ht="15">
      <c r="B72" s="106" t="s">
        <v>412</v>
      </c>
      <c r="C72" s="11">
        <f>INDEX('2015=100'!$D$1:$CI$140,'Baza podataka_HICP_CG'!$N$1+1,MATCH('Baza podataka_HICP_CG'!B72,'2015=100'!$D$1:$CI$1,0))</f>
        <v>99.32678029926896</v>
      </c>
      <c r="D72" s="95">
        <f t="shared" si="5"/>
        <v>0.0024269045789167</v>
      </c>
      <c r="E72" s="95">
        <f t="shared" si="4"/>
        <v>0.013182188448702892</v>
      </c>
      <c r="F72" s="260">
        <f>AVERAGE(C72:C74)/AVERAGE(C69:C71)-1</f>
        <v>0.01923046228995795</v>
      </c>
      <c r="G72" s="261">
        <f>AVERAGE(C72:C74)/AVERAGE(C60:C62)-1</f>
        <v>0.016237372901982683</v>
      </c>
      <c r="H72" s="259" t="s">
        <v>579</v>
      </c>
    </row>
    <row r="73" spans="2:8" ht="15">
      <c r="B73" s="106" t="s">
        <v>577</v>
      </c>
      <c r="C73" s="11">
        <f>INDEX('2015=100'!$D$1:$CI$140,'Baza podataka_HICP_CG'!$N$1+1,MATCH('Baza podataka_HICP_CG'!B73,'2015=100'!$D$1:$CI$1,0))</f>
        <v>100.08572160467226</v>
      </c>
      <c r="D73" s="95">
        <f t="shared" si="5"/>
        <v>0.007640852780253393</v>
      </c>
      <c r="E73" s="95">
        <f t="shared" si="4"/>
        <v>0.015505030189155722</v>
      </c>
      <c r="F73" s="260"/>
      <c r="G73" s="261"/>
      <c r="H73" s="259"/>
    </row>
    <row r="74" spans="2:8" ht="15">
      <c r="B74" s="106" t="s">
        <v>424</v>
      </c>
      <c r="C74" s="11">
        <f>INDEX('2015=100'!$D$1:$CI$140,'Baza podataka_HICP_CG'!$N$1+1,MATCH('Baza podataka_HICP_CG'!B74,'2015=100'!$D$1:$CI$1,0))</f>
        <v>101.30513318398904</v>
      </c>
      <c r="D74" s="95">
        <f t="shared" si="5"/>
        <v>0.012183671754232073</v>
      </c>
      <c r="E74" s="95">
        <f aca="true" t="shared" si="6" ref="E74:E79">C74/C62-1</f>
        <v>0.019979706508256534</v>
      </c>
      <c r="F74" s="260"/>
      <c r="G74" s="261"/>
      <c r="H74" s="259"/>
    </row>
    <row r="75" spans="2:8" ht="15">
      <c r="B75" s="14" t="s">
        <v>425</v>
      </c>
      <c r="C75" s="11">
        <f>INDEX('2015=100'!$D$1:$CI$140,'Baza podataka_HICP_CG'!$N$1+1,MATCH('Baza podataka_HICP_CG'!B75,'2015=100'!$D$1:$CI$1,0))</f>
        <v>101.50625838596004</v>
      </c>
      <c r="D75" s="95">
        <f t="shared" si="5"/>
        <v>0.0019853406796841444</v>
      </c>
      <c r="E75" s="95">
        <f t="shared" si="6"/>
        <v>0.021516248656575865</v>
      </c>
      <c r="F75" s="260">
        <f>AVERAGE(C75:C77)/AVERAGE(C72:C74)-1</f>
        <v>0.011436312229013534</v>
      </c>
      <c r="G75" s="261">
        <f>AVERAGE(C75:C77)/AVERAGE(C63:C65)-1</f>
        <v>0.021993648521633657</v>
      </c>
      <c r="H75" s="259" t="s">
        <v>580</v>
      </c>
    </row>
    <row r="76" spans="2:8" ht="15">
      <c r="B76" s="14" t="s">
        <v>426</v>
      </c>
      <c r="C76" s="11">
        <f>INDEX('2015=100'!$D$1:$CI$140,'Baza podataka_HICP_CG'!$N$1+1,MATCH('Baza podataka_HICP_CG'!B76,'2015=100'!$D$1:$CI$1,0))</f>
        <v>101.45615867597557</v>
      </c>
      <c r="D76" s="95">
        <f>C76/C75-1</f>
        <v>-0.0004935627692429501</v>
      </c>
      <c r="E76" s="95">
        <f t="shared" si="6"/>
        <v>0.021349203515535153</v>
      </c>
      <c r="F76" s="260"/>
      <c r="G76" s="261"/>
      <c r="H76" s="259"/>
    </row>
    <row r="77" spans="2:8" ht="15">
      <c r="B77" s="14" t="s">
        <v>427</v>
      </c>
      <c r="C77" s="11">
        <f>INDEX('2015=100'!$D$1:$CI$140,'Baza podataka_HICP_CG'!$N$1+1,MATCH('Baza podataka_HICP_CG'!B77,'2015=100'!$D$1:$CI$1,0))</f>
        <v>101.19431879363079</v>
      </c>
      <c r="D77" s="95">
        <f>C77/C76-1</f>
        <v>-0.002580818017968056</v>
      </c>
      <c r="E77" s="95">
        <f t="shared" si="6"/>
        <v>0.023120505103774613</v>
      </c>
      <c r="F77" s="260"/>
      <c r="G77" s="261"/>
      <c r="H77" s="259"/>
    </row>
    <row r="78" spans="2:8" ht="15">
      <c r="B78" s="106" t="s">
        <v>428</v>
      </c>
      <c r="C78" s="11">
        <f>INDEX('2015=100'!$D$1:$CI$140,'Baza podataka_HICP_CG'!$N$1+1,MATCH('Baza podataka_HICP_CG'!B78,'2015=100'!$D$1:$CI$1,0))</f>
        <v>100.36165659696292</v>
      </c>
      <c r="D78" s="95">
        <f>C78/C77-1</f>
        <v>-0.008228349245237188</v>
      </c>
      <c r="E78" s="95">
        <f t="shared" si="6"/>
        <v>0.018864557696695927</v>
      </c>
      <c r="F78" s="260">
        <f>AVERAGE(C78:C80)/AVERAGE(C75:C77)-1</f>
        <v>-0.013397411977906115</v>
      </c>
      <c r="G78" s="261">
        <f>AVERAGE(C78:C80)/AVERAGE(C66:C68)-1</f>
        <v>0.017766102437786424</v>
      </c>
      <c r="H78" s="259" t="s">
        <v>581</v>
      </c>
    </row>
    <row r="79" spans="2:8" ht="15">
      <c r="B79" s="106" t="s">
        <v>429</v>
      </c>
      <c r="C79" s="11">
        <f>INDEX('2015=100'!$D$1:$CI$140,'Baza podataka_HICP_CG'!$N$1+1,MATCH('Baza podataka_HICP_CG'!B79,'2015=100'!$D$1:$CI$1,0))</f>
        <v>100.02653116686415</v>
      </c>
      <c r="D79" s="95">
        <f>C79/C78-1</f>
        <v>-0.003339177943670113</v>
      </c>
      <c r="E79" s="95">
        <f t="shared" si="6"/>
        <v>0.01744133814995852</v>
      </c>
      <c r="F79" s="260"/>
      <c r="G79" s="261"/>
      <c r="H79" s="259"/>
    </row>
    <row r="80" spans="2:8" ht="15">
      <c r="B80" s="106" t="s">
        <v>430</v>
      </c>
      <c r="C80" s="11">
        <f>INDEX('2015=100'!$D$1:$CU$140,'Baza podataka_HICP_CG'!$N$1+1,MATCH('Baza podataka_HICP_CG'!B80,'2015=100'!$D$1:$CU$1,0))</f>
        <v>99.69363499562715</v>
      </c>
      <c r="D80" s="95">
        <f>C80/C79-1</f>
        <v>-0.0033280787342475637</v>
      </c>
      <c r="E80" s="95">
        <f>C80/C68-1</f>
        <v>0.01698802694610002</v>
      </c>
      <c r="F80" s="260"/>
      <c r="G80" s="261"/>
      <c r="H80" s="259"/>
    </row>
    <row r="81" spans="2:8" ht="15">
      <c r="B81" s="106" t="s">
        <v>433</v>
      </c>
      <c r="C81" s="11">
        <f>INDEX('2015=100'!$D$1:$CU$140,'Baza podataka_HICP_CG'!$N$1+1,MATCH('Baza podataka_HICP_CG'!B81,'2015=100'!$D$1:$CU$1,0))</f>
        <v>99.16453628722203</v>
      </c>
      <c r="D81" s="95">
        <f aca="true" t="shared" si="7" ref="D81:D93">C81/C80-1</f>
        <v>-0.00530724663042248</v>
      </c>
      <c r="E81" s="95">
        <f aca="true" t="shared" si="8" ref="E81:E93">C81/C69-1</f>
        <v>0.013562824259276685</v>
      </c>
      <c r="F81" s="260">
        <f>AVERAGE(C81:C83)/AVERAGE(C78:C80)-1</f>
        <v>-0.011377612714690732</v>
      </c>
      <c r="G81" s="261">
        <f>AVERAGE(C81:C83)/AVERAGE(C69:C71)-1</f>
        <v>0.005503595282033036</v>
      </c>
      <c r="H81" s="259" t="s">
        <v>643</v>
      </c>
    </row>
    <row r="82" spans="2:8" ht="15">
      <c r="B82" s="106" t="s">
        <v>434</v>
      </c>
      <c r="C82" s="11">
        <f>INDEX('2015=100'!$D$1:$CU$140,'Baza podataka_HICP_CG'!$N$1+1,MATCH('Baza podataka_HICP_CG'!B82,'2015=100'!$D$1:$CU$1,0))</f>
        <v>98.85274926256095</v>
      </c>
      <c r="D82" s="95">
        <f t="shared" si="7"/>
        <v>-0.003144138381870887</v>
      </c>
      <c r="E82" s="95">
        <f t="shared" si="8"/>
        <v>0.007468744661690785</v>
      </c>
      <c r="F82" s="260"/>
      <c r="G82" s="261"/>
      <c r="H82" s="259"/>
    </row>
    <row r="83" spans="2:8" ht="15">
      <c r="B83" s="106" t="s">
        <v>413</v>
      </c>
      <c r="C83" s="11">
        <f>INDEX('2015=100'!$D$1:$CU$140,'Baza podataka_HICP_CG'!$N$1+1,MATCH('Baza podataka_HICP_CG'!B83,'2015=100'!$D$1:$CU$1,0))</f>
        <v>98.65032244759571</v>
      </c>
      <c r="D83" s="95">
        <f t="shared" si="7"/>
        <v>-0.0020477611040191634</v>
      </c>
      <c r="E83" s="95">
        <f t="shared" si="8"/>
        <v>-0.004400051336575839</v>
      </c>
      <c r="F83" s="260"/>
      <c r="G83" s="261"/>
      <c r="H83" s="259"/>
    </row>
    <row r="84" spans="2:8" ht="15">
      <c r="B84" s="106" t="s">
        <v>414</v>
      </c>
      <c r="C84" s="11">
        <f>INDEX('2015=100'!$D$1:$CU$140,'Baza podataka_HICP_CG'!$N$1+1,MATCH('Baza podataka_HICP_CG'!B84,'2015=100'!$D$1:$CU$1,0))</f>
        <v>99.11581519249935</v>
      </c>
      <c r="D84" s="95">
        <f t="shared" si="7"/>
        <v>0.004718613516452752</v>
      </c>
      <c r="E84" s="95">
        <f t="shared" si="8"/>
        <v>-0.0021239499169707354</v>
      </c>
      <c r="F84" s="260">
        <f>AVERAGE(C84:C86)/AVERAGE(C81:C83)-1</f>
        <v>0.008233879174047942</v>
      </c>
      <c r="G84" s="261">
        <f>AVERAGE(C84:C86)/AVERAGE(C72:C74)-1</f>
        <v>-0.005344887242736296</v>
      </c>
      <c r="H84" s="259" t="s">
        <v>644</v>
      </c>
    </row>
    <row r="85" spans="2:8" ht="15">
      <c r="B85" s="106" t="s">
        <v>627</v>
      </c>
      <c r="C85" s="11">
        <f>INDEX('2015=100'!$D$1:$CU$140,'Baza podataka_HICP_CG'!$N$1+1,MATCH('Baza podataka_HICP_CG'!B85,'2015=100'!$D$1:$CU$1,0))</f>
        <v>99.66091566393935</v>
      </c>
      <c r="D85" s="95">
        <f t="shared" si="7"/>
        <v>0.0054996316216673335</v>
      </c>
      <c r="E85" s="95">
        <f t="shared" si="8"/>
        <v>-0.00424442102152045</v>
      </c>
      <c r="F85" s="260"/>
      <c r="G85" s="261"/>
      <c r="H85" s="259"/>
    </row>
    <row r="86" spans="2:8" ht="15">
      <c r="B86" s="106" t="s">
        <v>435</v>
      </c>
      <c r="C86" s="11">
        <f>INDEX('2015=100'!$D$1:$CU$140,'Baza podataka_HICP_CG'!$N$1+1,MATCH('Baza podataka_HICP_CG'!B86,'2015=100'!$D$1:$CU$1,0))</f>
        <v>100.3336023800442</v>
      </c>
      <c r="D86" s="95">
        <f t="shared" si="7"/>
        <v>0.0067497545213528465</v>
      </c>
      <c r="E86" s="95">
        <f t="shared" si="8"/>
        <v>-0.009590143889158687</v>
      </c>
      <c r="F86" s="260"/>
      <c r="G86" s="261"/>
      <c r="H86" s="259"/>
    </row>
    <row r="87" spans="2:8" ht="15">
      <c r="B87" s="106" t="s">
        <v>436</v>
      </c>
      <c r="C87" s="11">
        <f>INDEX('2015=100'!$D$1:$CU$140,'Baza podataka_HICP_CG'!$N$1+1,MATCH('Baza podataka_HICP_CG'!B87,'2015=100'!$D$1:$CU$1,0))</f>
        <v>100.84147590292027</v>
      </c>
      <c r="D87" s="95">
        <f t="shared" si="7"/>
        <v>0.005061848780753886</v>
      </c>
      <c r="E87" s="95">
        <f t="shared" si="8"/>
        <v>-0.006549177298133202</v>
      </c>
      <c r="F87" s="260">
        <f>AVERAGE(C87:C89)/AVERAGE(C84:C86)-1</f>
        <v>0.01249215024539696</v>
      </c>
      <c r="G87" s="261">
        <f>AVERAGE(C87:C89)/AVERAGE(C75:C77)-1</f>
        <v>-0.004306567114675364</v>
      </c>
      <c r="H87" s="259" t="s">
        <v>645</v>
      </c>
    </row>
    <row r="88" spans="2:8" ht="15">
      <c r="B88" s="106" t="s">
        <v>437</v>
      </c>
      <c r="C88" s="11">
        <f>INDEX('2015=100'!$D$1:$CU$140,'Baza podataka_HICP_CG'!$N$1+1,MATCH('Baza podataka_HICP_CG'!B88,'2015=100'!$D$1:$CU$1,0))</f>
        <v>100.9490234465592</v>
      </c>
      <c r="D88" s="95">
        <f t="shared" si="7"/>
        <v>0.0010665010867398905</v>
      </c>
      <c r="E88" s="95">
        <f t="shared" si="8"/>
        <v>-0.004998565252564258</v>
      </c>
      <c r="F88" s="260"/>
      <c r="G88" s="261"/>
      <c r="H88" s="259"/>
    </row>
    <row r="89" spans="2:8" ht="15">
      <c r="B89" s="106" t="s">
        <v>438</v>
      </c>
      <c r="C89" s="11">
        <f>INDEX('2015=100'!$D$1:$CU$140,'Baza podataka_HICP_CG'!$N$1+1,MATCH('Baza podataka_HICP_CG'!B89,'2015=100'!$D$1:$CU$1,0))</f>
        <v>101.05636510974435</v>
      </c>
      <c r="D89" s="95">
        <f t="shared" si="7"/>
        <v>0.0010633254242620183</v>
      </c>
      <c r="E89" s="95">
        <f t="shared" si="8"/>
        <v>-0.00136325522550107</v>
      </c>
      <c r="F89" s="260"/>
      <c r="G89" s="261"/>
      <c r="H89" s="259"/>
    </row>
    <row r="90" spans="2:8" ht="15">
      <c r="B90" s="106" t="s">
        <v>439</v>
      </c>
      <c r="C90" s="11">
        <f>INDEX('2015=100'!$D$1:$CU$140,'Baza podataka_HICP_CG'!$N$1+1,MATCH('Baza podataka_HICP_CG'!B90,'2015=100'!$D$1:$CU$1,0))</f>
        <v>100.70837974069603</v>
      </c>
      <c r="D90" s="95">
        <f t="shared" si="7"/>
        <v>-0.0034434779904305435</v>
      </c>
      <c r="E90" s="95">
        <f t="shared" si="8"/>
        <v>0.0034547371525113224</v>
      </c>
      <c r="F90" s="260">
        <f>AVERAGE(C90:C92)/AVERAGE(C87:C89)-1</f>
        <v>-0.002300155961044159</v>
      </c>
      <c r="G90" s="261">
        <f>AVERAGE(C90:C92)/AVERAGE(C78:C80)-1</f>
        <v>0.006892942265477542</v>
      </c>
      <c r="H90" s="259" t="s">
        <v>642</v>
      </c>
    </row>
    <row r="91" spans="2:8" ht="15">
      <c r="B91" s="106" t="s">
        <v>440</v>
      </c>
      <c r="C91" s="11">
        <f>INDEX('2015=100'!$D$1:$CU$140,'Baza podataka_HICP_CG'!$N$1+1,MATCH('Baza podataka_HICP_CG'!B91,'2015=100'!$D$1:$CU$1,0))</f>
        <v>100.70326991383212</v>
      </c>
      <c r="D91" s="95">
        <f t="shared" si="7"/>
        <v>-5.073884494088965E-05</v>
      </c>
      <c r="E91" s="95">
        <f t="shared" si="8"/>
        <v>0.006765592479049731</v>
      </c>
      <c r="F91" s="260"/>
      <c r="G91" s="261"/>
      <c r="H91" s="259"/>
    </row>
    <row r="92" spans="2:8" ht="15">
      <c r="B92" s="106" t="s">
        <v>441</v>
      </c>
      <c r="C92" s="11">
        <f>INDEX('2015=100'!$D$1:$CU$140,'Baza podataka_HICP_CG'!$N$1+1,MATCH('Baza podataka_HICP_CG'!B92,'2015=100'!$D$1:$CU$1,0))</f>
        <v>100.73861978412626</v>
      </c>
      <c r="D92" s="95">
        <f t="shared" si="7"/>
        <v>0.0003510300144611289</v>
      </c>
      <c r="E92" s="95">
        <f t="shared" si="8"/>
        <v>0.01048196094509879</v>
      </c>
      <c r="F92" s="260"/>
      <c r="G92" s="261"/>
      <c r="H92" s="259"/>
    </row>
    <row r="93" spans="2:8" ht="15">
      <c r="B93" s="14" t="s">
        <v>629</v>
      </c>
      <c r="C93" s="11">
        <f>INDEX('2015=100'!$D$1:$CU$140,'Baza podataka_HICP_CG'!$N$1+1,MATCH('Baza podataka_HICP_CG'!B93,'2015=100'!$D$1:$CU$1,0))</f>
        <v>101.20296541555322</v>
      </c>
      <c r="D93" s="95">
        <f t="shared" si="7"/>
        <v>0.0046094102978779805</v>
      </c>
      <c r="E93" s="95">
        <f t="shared" si="8"/>
        <v>0.020556029450155888</v>
      </c>
      <c r="F93" s="260">
        <f>AVERAGE(C93:C95)/AVERAGE(C90:C92)-1</f>
        <v>0.005978124995870804</v>
      </c>
      <c r="G93" s="261">
        <f>AVERAGE(C93:C95)/AVERAGE(C81:C83)-1</f>
        <v>0.024569428286152606</v>
      </c>
      <c r="H93" s="259" t="s">
        <v>708</v>
      </c>
    </row>
    <row r="94" spans="2:8" ht="15">
      <c r="B94" s="244" t="s">
        <v>632</v>
      </c>
      <c r="C94" s="11">
        <f>INDEX('2015=100'!$D$1:$CU$140,'Baza podataka_HICP_CG'!$N$1+1,MATCH('Baza podataka_HICP_CG'!B94,'2015=100'!$D$1:$CU$1,0))</f>
        <v>101.3513759509797</v>
      </c>
      <c r="D94" s="95">
        <f aca="true" t="shared" si="9" ref="D94:D99">C94/C93-1</f>
        <v>0.001466464295952985</v>
      </c>
      <c r="E94" s="95">
        <f aca="true" t="shared" si="10" ref="E94:E99">C94/C82-1</f>
        <v>0.02527624883534796</v>
      </c>
      <c r="F94" s="260"/>
      <c r="G94" s="261"/>
      <c r="H94" s="259"/>
    </row>
    <row r="95" spans="2:8" ht="15">
      <c r="B95" s="244" t="s">
        <v>633</v>
      </c>
      <c r="C95" s="11">
        <f>INDEX('2015=100'!$D$1:$CU$140,'Baza podataka_HICP_CG'!$N$1+1,MATCH('Baza podataka_HICP_CG'!B95,'2015=100'!$D$1:$CU$1,0))</f>
        <v>101.40222015036173</v>
      </c>
      <c r="D95" s="95">
        <f t="shared" si="9"/>
        <v>0.0005016626454743545</v>
      </c>
      <c r="E95" s="95">
        <f t="shared" si="10"/>
        <v>0.027895476005441955</v>
      </c>
      <c r="F95" s="260"/>
      <c r="G95" s="261"/>
      <c r="H95" s="259"/>
    </row>
    <row r="96" spans="2:8" ht="15">
      <c r="B96" s="244" t="s">
        <v>634</v>
      </c>
      <c r="C96" s="11">
        <f>INDEX('2015=100'!$D$1:$CU$140,'Baza podataka_HICP_CG'!$N$1+1,MATCH('Baza podataka_HICP_CG'!B96,'2015=100'!$D$1:$CU$1,0))</f>
        <v>101.50220471630765</v>
      </c>
      <c r="D96" s="95">
        <f t="shared" si="9"/>
        <v>0.000986019495408108</v>
      </c>
      <c r="E96" s="95">
        <f t="shared" si="10"/>
        <v>0.024076778455320413</v>
      </c>
      <c r="F96" s="260">
        <f>AVERAGE(C96:C98)/AVERAGE(C93:C95)-1</f>
        <v>0.008350332580649322</v>
      </c>
      <c r="G96" s="261">
        <f>AVERAGE(C96:C98)/AVERAGE(C84:C86)-1</f>
        <v>0.02468776848745713</v>
      </c>
      <c r="H96" s="259" t="s">
        <v>709</v>
      </c>
    </row>
    <row r="97" spans="2:8" ht="15">
      <c r="B97" s="244" t="s">
        <v>635</v>
      </c>
      <c r="C97" s="11">
        <f>INDEX('2015=100'!$D$1:$CU$140,'Baza podataka_HICP_CG'!$N$1+1,MATCH('Baza podataka_HICP_CG'!B97,'2015=100'!$D$1:$CU$1,0))</f>
        <v>102.20847190030025</v>
      </c>
      <c r="D97" s="95">
        <f t="shared" si="9"/>
        <v>0.006958146238956964</v>
      </c>
      <c r="E97" s="95">
        <f t="shared" si="10"/>
        <v>0.02556223991510742</v>
      </c>
      <c r="F97" s="260"/>
      <c r="G97" s="261"/>
      <c r="H97" s="259"/>
    </row>
    <row r="98" spans="2:8" ht="15">
      <c r="B98" s="244" t="s">
        <v>637</v>
      </c>
      <c r="C98" s="11">
        <f>INDEX('2015=100'!$D$1:$CU$140,'Baza podataka_HICP_CG'!$N$1+1,MATCH('Baza podataka_HICP_CG'!B98,'2015=100'!$D$1:$CU$1,0))</f>
        <v>102.78402327902346</v>
      </c>
      <c r="D98" s="95">
        <f t="shared" si="9"/>
        <v>0.005631151391096267</v>
      </c>
      <c r="E98" s="95">
        <f t="shared" si="10"/>
        <v>0.024422734167338422</v>
      </c>
      <c r="F98" s="260"/>
      <c r="G98" s="261"/>
      <c r="H98" s="259"/>
    </row>
    <row r="99" spans="2:8" ht="15">
      <c r="B99" s="244" t="s">
        <v>636</v>
      </c>
      <c r="C99" s="11">
        <f>INDEX('2015=100'!$D$1:$CU$140,'Baza podataka_HICP_CG'!$N$1+1,MATCH('Baza podataka_HICP_CG'!B99,'2015=100'!$D$1:$CU$1,0))</f>
        <v>104.04733062288464</v>
      </c>
      <c r="D99" s="95">
        <f t="shared" si="9"/>
        <v>0.012290892140228271</v>
      </c>
      <c r="E99" s="95">
        <f t="shared" si="10"/>
        <v>0.031791033315008654</v>
      </c>
      <c r="F99" s="260">
        <f>AVERAGE(C99:C101)/AVERAGE(C96:C98)-1</f>
        <v>0.020490128418394038</v>
      </c>
      <c r="G99" s="261">
        <f>AVERAGE(C99:C101)/AVERAGE(C87:C89)-1</f>
        <v>0.03278208349475209</v>
      </c>
      <c r="H99" s="259" t="s">
        <v>710</v>
      </c>
    </row>
    <row r="100" spans="2:8" ht="15">
      <c r="B100" s="244" t="s">
        <v>638</v>
      </c>
      <c r="C100" s="11">
        <f>INDEX('2015=100'!$D$1:$CU$140,'Baza podataka_HICP_CG'!$N$1+1,MATCH('Baza podataka_HICP_CG'!B100,'2015=100'!$D$1:$CU$1,0))</f>
        <v>104.37313294538862</v>
      </c>
      <c r="D100" s="95">
        <f>C100/C99-1</f>
        <v>0.003131289582861463</v>
      </c>
      <c r="E100" s="95">
        <f>C100/C88-1</f>
        <v>0.033919193885437515</v>
      </c>
      <c r="F100" s="260"/>
      <c r="G100" s="261"/>
      <c r="H100" s="259"/>
    </row>
    <row r="101" spans="2:8" ht="15">
      <c r="B101" s="253" t="s">
        <v>639</v>
      </c>
      <c r="C101" s="11">
        <f>INDEX('2015=100'!$D$1:$CU$140,'Baza podataka_HICP_CG'!$N$1+1,MATCH('Baza podataka_HICP_CG'!B101,'2015=100'!$D$1:$CU$1,0))</f>
        <v>104.35435208777673</v>
      </c>
      <c r="D101" s="95">
        <f>C101/C100-1</f>
        <v>-0.0001799395791033387</v>
      </c>
      <c r="E101" s="95">
        <f>C101/C89-1</f>
        <v>0.03263512371982569</v>
      </c>
      <c r="F101" s="260"/>
      <c r="G101" s="261"/>
      <c r="H101" s="259"/>
    </row>
    <row r="102" spans="2:8" ht="15">
      <c r="B102" s="253" t="s">
        <v>640</v>
      </c>
      <c r="C102" s="11">
        <f>INDEX('2015=100'!$D$1:$CU$140,'Baza podataka_HICP_CG'!$N$1+1,MATCH('Baza podataka_HICP_CG'!B102,'2015=100'!$D$1:$CU$1,0))</f>
        <v>103.64090118914642</v>
      </c>
      <c r="D102" s="95">
        <f>C102/C101-1</f>
        <v>-0.006836810198679544</v>
      </c>
      <c r="E102" s="95">
        <f>C102/C90-1</f>
        <v>0.029118941800087006</v>
      </c>
      <c r="F102" s="260">
        <f>AVERAGE(C102:C104)/AVERAGE(C99:C101)-1</f>
        <v>-0.005513450735522896</v>
      </c>
      <c r="G102" s="261">
        <f>AVERAGE(C102:C104)/AVERAGE(C90:C92)-1</f>
        <v>0.02945579925014985</v>
      </c>
      <c r="H102" s="259" t="s">
        <v>711</v>
      </c>
    </row>
    <row r="103" spans="2:8" ht="15">
      <c r="B103" s="253" t="s">
        <v>641</v>
      </c>
      <c r="C103" s="11">
        <f>INDEX('2015=100'!$D$1:$CU$140,'Baza podataka_HICP_CG'!$N$1+1,MATCH('Baza podataka_HICP_CG'!B103,'2015=100'!$D$1:$CU$1,0))</f>
        <v>103.74554051271573</v>
      </c>
      <c r="D103" s="95">
        <f>C103/C102-1</f>
        <v>0.0010096334783731287</v>
      </c>
      <c r="E103" s="95">
        <f>C103/C91-1</f>
        <v>0.03021024641490566</v>
      </c>
      <c r="F103" s="260"/>
      <c r="G103" s="261"/>
      <c r="H103" s="259"/>
    </row>
    <row r="104" spans="2:8" ht="15" customHeight="1">
      <c r="B104" s="244" t="s">
        <v>713</v>
      </c>
      <c r="C104" s="11">
        <f>INDEX('2015=100'!$D$1:$CU$140,'Baza podataka_HICP_CG'!$N$1+1,MATCH('Baza podataka_HICP_CG'!B104,'2015=100'!$D$1:$CU$1,0))</f>
        <v>103.66390541675597</v>
      </c>
      <c r="D104" s="95">
        <f>C104/C103-1</f>
        <v>-0.000786878120797474</v>
      </c>
      <c r="E104" s="95">
        <f>C104/C92-1</f>
        <v>0.029038373157169728</v>
      </c>
      <c r="F104" s="260"/>
      <c r="G104" s="261"/>
      <c r="H104" s="259"/>
    </row>
    <row r="105" spans="1:8" ht="15" customHeight="1">
      <c r="A105" s="313" t="s">
        <v>714</v>
      </c>
      <c r="B105" s="311" t="s">
        <v>715</v>
      </c>
      <c r="C105" s="12"/>
      <c r="D105" s="95"/>
      <c r="E105" s="95"/>
      <c r="F105" s="256"/>
      <c r="G105" s="256"/>
      <c r="H105" s="255"/>
    </row>
    <row r="106" spans="2:8" ht="15">
      <c r="B106" s="147"/>
      <c r="C106" s="12"/>
      <c r="D106" s="95"/>
      <c r="E106" s="95"/>
      <c r="F106" s="99"/>
      <c r="G106" s="99"/>
      <c r="H106" s="24"/>
    </row>
    <row r="107" spans="1:8" ht="10.5" customHeight="1">
      <c r="A107" s="102" t="s">
        <v>573</v>
      </c>
      <c r="B107" s="103"/>
      <c r="C107" s="104"/>
      <c r="D107" s="104"/>
      <c r="E107" s="104"/>
      <c r="H107" s="24"/>
    </row>
    <row r="108" spans="1:8" ht="10.5" customHeight="1">
      <c r="A108" s="54" t="s">
        <v>457</v>
      </c>
      <c r="H108" s="24"/>
    </row>
    <row r="109" spans="1:2" ht="10.5" customHeight="1">
      <c r="A109" s="54" t="s">
        <v>458</v>
      </c>
      <c r="B109" s="24"/>
    </row>
    <row r="110" spans="1:6" ht="10.5" customHeight="1">
      <c r="A110" s="54" t="s">
        <v>585</v>
      </c>
      <c r="B110" s="24"/>
      <c r="F110" s="107"/>
    </row>
    <row r="111" ht="10.5" customHeight="1"/>
    <row r="112" ht="10.5" customHeight="1"/>
  </sheetData>
  <sheetProtection/>
  <mergeCells count="114">
    <mergeCell ref="F90:F92"/>
    <mergeCell ref="F102:F104"/>
    <mergeCell ref="G102:G104"/>
    <mergeCell ref="H102:H104"/>
    <mergeCell ref="H90:H92"/>
    <mergeCell ref="H96:H98"/>
    <mergeCell ref="F93:F95"/>
    <mergeCell ref="G93:G95"/>
    <mergeCell ref="H93:H95"/>
    <mergeCell ref="F78:F80"/>
    <mergeCell ref="G78:G80"/>
    <mergeCell ref="H78:H80"/>
    <mergeCell ref="F87:F89"/>
    <mergeCell ref="G87:G89"/>
    <mergeCell ref="H81:H83"/>
    <mergeCell ref="H84:H86"/>
    <mergeCell ref="H87:H89"/>
    <mergeCell ref="K57:M58"/>
    <mergeCell ref="N57:S57"/>
    <mergeCell ref="N58:P58"/>
    <mergeCell ref="Q58:S58"/>
    <mergeCell ref="F57:F59"/>
    <mergeCell ref="G57:G59"/>
    <mergeCell ref="H57:H59"/>
    <mergeCell ref="F54:F56"/>
    <mergeCell ref="G45:G47"/>
    <mergeCell ref="H45:H47"/>
    <mergeCell ref="G54:G56"/>
    <mergeCell ref="H54:H56"/>
    <mergeCell ref="H51:H53"/>
    <mergeCell ref="K55:S56"/>
    <mergeCell ref="F45:F47"/>
    <mergeCell ref="F48:F50"/>
    <mergeCell ref="G48:G50"/>
    <mergeCell ref="H48:H50"/>
    <mergeCell ref="F39:F41"/>
    <mergeCell ref="G39:G41"/>
    <mergeCell ref="H39:H41"/>
    <mergeCell ref="F51:F53"/>
    <mergeCell ref="G51:G53"/>
    <mergeCell ref="F42:F44"/>
    <mergeCell ref="G42:G44"/>
    <mergeCell ref="H42:H44"/>
    <mergeCell ref="F33:F35"/>
    <mergeCell ref="G33:G35"/>
    <mergeCell ref="H33:H35"/>
    <mergeCell ref="F36:F38"/>
    <mergeCell ref="G36:G38"/>
    <mergeCell ref="H36:H38"/>
    <mergeCell ref="F27:F29"/>
    <mergeCell ref="G27:G29"/>
    <mergeCell ref="H27:H29"/>
    <mergeCell ref="F30:F32"/>
    <mergeCell ref="G30:G32"/>
    <mergeCell ref="H30:H32"/>
    <mergeCell ref="F21:F23"/>
    <mergeCell ref="G21:G23"/>
    <mergeCell ref="H21:H23"/>
    <mergeCell ref="F24:F26"/>
    <mergeCell ref="G24:G26"/>
    <mergeCell ref="H24:H26"/>
    <mergeCell ref="F15:F17"/>
    <mergeCell ref="G15:G17"/>
    <mergeCell ref="H15:H17"/>
    <mergeCell ref="F18:F20"/>
    <mergeCell ref="G18:G20"/>
    <mergeCell ref="H18:H20"/>
    <mergeCell ref="F9:F11"/>
    <mergeCell ref="G9:G11"/>
    <mergeCell ref="H9:H11"/>
    <mergeCell ref="F12:F14"/>
    <mergeCell ref="G12:G14"/>
    <mergeCell ref="H12:H14"/>
    <mergeCell ref="C5:C7"/>
    <mergeCell ref="D5:G5"/>
    <mergeCell ref="H5:H7"/>
    <mergeCell ref="D6:D7"/>
    <mergeCell ref="E6:E7"/>
    <mergeCell ref="F6:G6"/>
    <mergeCell ref="V1:V3"/>
    <mergeCell ref="W1:W2"/>
    <mergeCell ref="F60:F62"/>
    <mergeCell ref="G60:G62"/>
    <mergeCell ref="H60:H62"/>
    <mergeCell ref="J29:S30"/>
    <mergeCell ref="J31:S32"/>
    <mergeCell ref="Q3:S7"/>
    <mergeCell ref="B3:H4"/>
    <mergeCell ref="B5:B7"/>
    <mergeCell ref="F63:F65"/>
    <mergeCell ref="G63:G65"/>
    <mergeCell ref="H63:H65"/>
    <mergeCell ref="F66:F68"/>
    <mergeCell ref="G66:G68"/>
    <mergeCell ref="H66:H68"/>
    <mergeCell ref="F75:F77"/>
    <mergeCell ref="G75:G77"/>
    <mergeCell ref="H75:H77"/>
    <mergeCell ref="F69:F71"/>
    <mergeCell ref="G69:G71"/>
    <mergeCell ref="H69:H71"/>
    <mergeCell ref="H72:H74"/>
    <mergeCell ref="F72:F74"/>
    <mergeCell ref="G72:G74"/>
    <mergeCell ref="H99:H101"/>
    <mergeCell ref="F96:F98"/>
    <mergeCell ref="G96:G98"/>
    <mergeCell ref="F81:F83"/>
    <mergeCell ref="G81:G83"/>
    <mergeCell ref="F84:F86"/>
    <mergeCell ref="G84:G86"/>
    <mergeCell ref="F99:F101"/>
    <mergeCell ref="G99:G101"/>
    <mergeCell ref="G90:G92"/>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W110"/>
  <sheetViews>
    <sheetView tabSelected="1" zoomScalePageLayoutView="0" workbookViewId="0" topLeftCell="A1">
      <pane ySplit="8" topLeftCell="A9" activePane="bottomLeft" state="frozen"/>
      <selection pane="topLeft" activeCell="A1" sqref="A1"/>
      <selection pane="bottomLeft" activeCell="B3" sqref="B3:H4"/>
    </sheetView>
  </sheetViews>
  <sheetFormatPr defaultColWidth="9.140625" defaultRowHeight="15"/>
  <cols>
    <col min="1" max="1" width="3.28125" style="17" customWidth="1"/>
    <col min="2" max="2" width="7.421875" style="24" customWidth="1"/>
    <col min="3" max="3" width="12.28125" style="3" customWidth="1"/>
    <col min="4" max="4" width="15.140625" style="3" customWidth="1"/>
    <col min="5" max="5" width="17.00390625" style="3" customWidth="1"/>
    <col min="6" max="7" width="12.7109375" style="3" customWidth="1"/>
    <col min="8" max="8" width="7.8515625" style="24" customWidth="1"/>
    <col min="9" max="9" width="7.7109375" style="17" customWidth="1"/>
    <col min="10" max="10" width="10.140625" style="17" customWidth="1"/>
    <col min="11" max="13" width="6.7109375" style="17" customWidth="1"/>
    <col min="14" max="19" width="10.140625" style="17" customWidth="1"/>
    <col min="20" max="21" width="9.140625" style="17" customWidth="1"/>
    <col min="22" max="22" width="0.13671875" style="17" customWidth="1"/>
    <col min="23" max="23" width="9.140625" style="17" hidden="1" customWidth="1"/>
    <col min="24" max="16384" width="9.140625" style="17" customWidth="1"/>
  </cols>
  <sheetData>
    <row r="1" spans="3:23" s="24" customFormat="1" ht="6" customHeight="1">
      <c r="C1" s="3"/>
      <c r="D1" s="3"/>
      <c r="E1" s="3"/>
      <c r="F1" s="3"/>
      <c r="G1" s="3"/>
      <c r="M1" s="43">
        <v>20</v>
      </c>
      <c r="N1" s="43">
        <v>1</v>
      </c>
      <c r="Q1" s="43"/>
      <c r="V1" s="302" t="s">
        <v>595</v>
      </c>
      <c r="W1" s="263" t="s">
        <v>548</v>
      </c>
    </row>
    <row r="2" spans="2:23" s="24" customFormat="1" ht="17.25" customHeight="1" thickBot="1">
      <c r="B2" s="4" t="s">
        <v>550</v>
      </c>
      <c r="C2" s="89"/>
      <c r="D2" s="89"/>
      <c r="E2" s="89"/>
      <c r="F2" s="89"/>
      <c r="G2" s="89"/>
      <c r="H2" s="6" t="s">
        <v>448</v>
      </c>
      <c r="I2" s="15"/>
      <c r="J2" s="44"/>
      <c r="K2" s="45"/>
      <c r="M2" s="48"/>
      <c r="O2" s="47"/>
      <c r="P2" s="46"/>
      <c r="R2" s="47"/>
      <c r="S2" s="46"/>
      <c r="V2" s="263"/>
      <c r="W2" s="263"/>
    </row>
    <row r="3" spans="2:23" s="24" customFormat="1" ht="28.5" customHeight="1">
      <c r="B3" s="279" t="str">
        <f>INDEX('2015=100'!C2:C140,N1)</f>
        <v>00 HARMONISED INDEX OF CONSUMER PRICES (HICP) - TOTAL</v>
      </c>
      <c r="C3" s="279"/>
      <c r="D3" s="279"/>
      <c r="E3" s="279"/>
      <c r="F3" s="279"/>
      <c r="G3" s="279"/>
      <c r="H3" s="279"/>
      <c r="I3" s="89"/>
      <c r="J3" s="141" t="s">
        <v>549</v>
      </c>
      <c r="K3" s="56"/>
      <c r="L3" s="56"/>
      <c r="M3" s="56"/>
      <c r="N3" s="56"/>
      <c r="O3" s="56"/>
      <c r="P3" s="56"/>
      <c r="Q3" s="273" t="s">
        <v>450</v>
      </c>
      <c r="R3" s="273"/>
      <c r="S3" s="274"/>
      <c r="V3" s="263"/>
      <c r="W3" s="105"/>
    </row>
    <row r="4" spans="2:19" s="24" customFormat="1" ht="9" customHeight="1" thickBot="1">
      <c r="B4" s="280"/>
      <c r="C4" s="280"/>
      <c r="D4" s="280"/>
      <c r="E4" s="280"/>
      <c r="F4" s="280"/>
      <c r="G4" s="280"/>
      <c r="H4" s="280"/>
      <c r="I4" s="89"/>
      <c r="J4" s="142"/>
      <c r="K4" s="58"/>
      <c r="L4" s="58"/>
      <c r="M4" s="58"/>
      <c r="N4" s="58"/>
      <c r="O4" s="58"/>
      <c r="P4" s="58"/>
      <c r="Q4" s="275"/>
      <c r="R4" s="275"/>
      <c r="S4" s="276"/>
    </row>
    <row r="5" spans="2:19" s="24" customFormat="1" ht="14.25" customHeight="1">
      <c r="B5" s="281" t="s">
        <v>538</v>
      </c>
      <c r="C5" s="284" t="s">
        <v>589</v>
      </c>
      <c r="D5" s="287" t="s">
        <v>592</v>
      </c>
      <c r="E5" s="287"/>
      <c r="F5" s="287"/>
      <c r="G5" s="287"/>
      <c r="H5" s="288" t="s">
        <v>539</v>
      </c>
      <c r="I5" s="89"/>
      <c r="J5" s="149" t="s">
        <v>593</v>
      </c>
      <c r="K5" s="60"/>
      <c r="L5" s="60"/>
      <c r="M5" s="60"/>
      <c r="N5" s="60"/>
      <c r="O5" s="60"/>
      <c r="P5" s="60"/>
      <c r="Q5" s="275"/>
      <c r="R5" s="275"/>
      <c r="S5" s="276"/>
    </row>
    <row r="6" spans="2:19" s="24" customFormat="1" ht="14.25" customHeight="1">
      <c r="B6" s="282"/>
      <c r="C6" s="285"/>
      <c r="D6" s="291" t="s">
        <v>590</v>
      </c>
      <c r="E6" s="291" t="s">
        <v>591</v>
      </c>
      <c r="F6" s="293" t="s">
        <v>449</v>
      </c>
      <c r="G6" s="293"/>
      <c r="H6" s="289"/>
      <c r="I6" s="89"/>
      <c r="J6" s="59"/>
      <c r="K6" s="60"/>
      <c r="L6" s="60"/>
      <c r="M6" s="60"/>
      <c r="N6" s="60"/>
      <c r="O6" s="60"/>
      <c r="P6" s="60"/>
      <c r="Q6" s="275"/>
      <c r="R6" s="275"/>
      <c r="S6" s="276"/>
    </row>
    <row r="7" spans="2:19" s="16" customFormat="1" ht="17.25" customHeight="1" thickBot="1">
      <c r="B7" s="283"/>
      <c r="C7" s="286"/>
      <c r="D7" s="292"/>
      <c r="E7" s="292"/>
      <c r="F7" s="93" t="s">
        <v>341</v>
      </c>
      <c r="G7" s="93" t="s">
        <v>342</v>
      </c>
      <c r="H7" s="290"/>
      <c r="I7" s="89"/>
      <c r="J7" s="61"/>
      <c r="K7" s="62"/>
      <c r="L7" s="62"/>
      <c r="M7" s="62"/>
      <c r="N7" s="62"/>
      <c r="O7" s="62"/>
      <c r="P7" s="62"/>
      <c r="Q7" s="277"/>
      <c r="R7" s="277"/>
      <c r="S7" s="278"/>
    </row>
    <row r="8" spans="2:19" s="16" customFormat="1" ht="3" customHeight="1">
      <c r="B8" s="89"/>
      <c r="C8" s="90"/>
      <c r="D8" s="92"/>
      <c r="E8" s="92"/>
      <c r="F8" s="92"/>
      <c r="G8" s="92"/>
      <c r="H8" s="91"/>
      <c r="I8" s="89"/>
      <c r="J8" s="31"/>
      <c r="K8" s="31"/>
      <c r="L8" s="31"/>
      <c r="M8" s="31"/>
      <c r="N8" s="31"/>
      <c r="O8" s="31"/>
      <c r="P8" s="31"/>
      <c r="Q8" s="31"/>
      <c r="R8" s="31"/>
      <c r="S8" s="31"/>
    </row>
    <row r="9" spans="2:8" ht="15">
      <c r="B9" s="2" t="s">
        <v>343</v>
      </c>
      <c r="C9" s="11">
        <f>INDEX('2015=100'!$D$1:$CI$140,'Data base_HICP_ENG'!$N$1+1,MATCH('Data base_HICP_ENG'!B9,'2015=100'!$D$1:$CI$1,0))</f>
        <v>89.93732338052844</v>
      </c>
      <c r="D9" s="12"/>
      <c r="E9" s="12"/>
      <c r="F9" s="260"/>
      <c r="G9" s="261"/>
      <c r="H9" s="262" t="s">
        <v>344</v>
      </c>
    </row>
    <row r="10" spans="2:8" ht="15">
      <c r="B10" s="2" t="s">
        <v>345</v>
      </c>
      <c r="C10" s="11">
        <f>INDEX('2015=100'!$D$1:$CI$140,'Data base_HICP_ENG'!$N$1+1,MATCH('Data base_HICP_ENG'!B10,'2015=100'!$D$1:$CI$1,0))</f>
        <v>89.97791334210915</v>
      </c>
      <c r="D10" s="95">
        <f>C10/C9-1</f>
        <v>0.0004513138712052278</v>
      </c>
      <c r="E10" s="12"/>
      <c r="F10" s="260"/>
      <c r="G10" s="261"/>
      <c r="H10" s="262"/>
    </row>
    <row r="11" spans="2:8" ht="15">
      <c r="B11" s="2" t="s">
        <v>346</v>
      </c>
      <c r="C11" s="11">
        <f>INDEX('2015=100'!$D$1:$CI$140,'Data base_HICP_ENG'!$N$1+1,MATCH('Data base_HICP_ENG'!B11,'2015=100'!$D$1:$CI$1,0))</f>
        <v>90.38145922571982</v>
      </c>
      <c r="D11" s="95">
        <f aca="true" t="shared" si="0" ref="D11:D61">C11/C10-1</f>
        <v>0.004484943789220042</v>
      </c>
      <c r="E11" s="12"/>
      <c r="F11" s="260"/>
      <c r="G11" s="261"/>
      <c r="H11" s="262"/>
    </row>
    <row r="12" spans="2:8" ht="15">
      <c r="B12" s="2" t="s">
        <v>347</v>
      </c>
      <c r="C12" s="11">
        <f>INDEX('2015=100'!$D$1:$CI$140,'Data base_HICP_ENG'!$N$1+1,MATCH('Data base_HICP_ENG'!B12,'2015=100'!$D$1:$CI$1,0))</f>
        <v>90.48858741441543</v>
      </c>
      <c r="D12" s="95">
        <f t="shared" si="0"/>
        <v>0.0011852894345074638</v>
      </c>
      <c r="E12" s="12"/>
      <c r="F12" s="260">
        <f>AVERAGE(C12:C14)/AVERAGE(C9:C11)-1</f>
        <v>0.0027776593883577227</v>
      </c>
      <c r="G12" s="261"/>
      <c r="H12" s="262" t="s">
        <v>348</v>
      </c>
    </row>
    <row r="13" spans="2:8" ht="15">
      <c r="B13" s="2" t="s">
        <v>349</v>
      </c>
      <c r="C13" s="11">
        <f>INDEX('2015=100'!$D$1:$CI$140,'Data base_HICP_ENG'!$N$1+1,MATCH('Data base_HICP_ENG'!B13,'2015=100'!$D$1:$CI$1,0))</f>
        <v>90.49418877558243</v>
      </c>
      <c r="D13" s="95">
        <f t="shared" si="0"/>
        <v>6.190129967809099E-05</v>
      </c>
      <c r="E13" s="12"/>
      <c r="F13" s="260"/>
      <c r="G13" s="261"/>
      <c r="H13" s="262"/>
    </row>
    <row r="14" spans="2:8" ht="15">
      <c r="B14" s="2" t="s">
        <v>350</v>
      </c>
      <c r="C14" s="11">
        <f>INDEX('2015=100'!$D$1:$CI$140,'Data base_HICP_ENG'!$N$1+1,MATCH('Data base_HICP_ENG'!B14,'2015=100'!$D$1:$CI$1,0))</f>
        <v>90.06471191350253</v>
      </c>
      <c r="D14" s="95">
        <f t="shared" si="0"/>
        <v>-0.004745905432059994</v>
      </c>
      <c r="E14" s="12"/>
      <c r="F14" s="260"/>
      <c r="G14" s="261"/>
      <c r="H14" s="262"/>
    </row>
    <row r="15" spans="2:8" ht="15">
      <c r="B15" s="2" t="s">
        <v>351</v>
      </c>
      <c r="C15" s="11">
        <f>INDEX('2015=100'!$D$1:$CI$140,'Data base_HICP_ENG'!$N$1+1,MATCH('Data base_HICP_ENG'!B15,'2015=100'!$D$1:$CI$1,0))</f>
        <v>90.28763481977609</v>
      </c>
      <c r="D15" s="95">
        <f t="shared" si="0"/>
        <v>0.0024751415014534484</v>
      </c>
      <c r="E15" s="12"/>
      <c r="F15" s="260">
        <f>AVERAGE(C15:C17)/AVERAGE(C12:C14)-1</f>
        <v>0.0009832808074003996</v>
      </c>
      <c r="G15" s="261"/>
      <c r="H15" s="262" t="s">
        <v>352</v>
      </c>
    </row>
    <row r="16" spans="2:8" ht="15">
      <c r="B16" s="2" t="s">
        <v>353</v>
      </c>
      <c r="C16" s="11">
        <f>INDEX('2015=100'!$D$1:$CI$140,'Data base_HICP_ENG'!$N$1+1,MATCH('Data base_HICP_ENG'!B16,'2015=100'!$D$1:$CI$1,0))</f>
        <v>90.45496024849452</v>
      </c>
      <c r="D16" s="95">
        <f t="shared" si="0"/>
        <v>0.0018532485544939803</v>
      </c>
      <c r="E16" s="12"/>
      <c r="F16" s="260"/>
      <c r="G16" s="261"/>
      <c r="H16" s="262"/>
    </row>
    <row r="17" spans="2:8" ht="15">
      <c r="B17" s="2" t="s">
        <v>354</v>
      </c>
      <c r="C17" s="11">
        <f>INDEX('2015=100'!$D$1:$CI$140,'Data base_HICP_ENG'!$N$1+1,MATCH('Data base_HICP_ENG'!B17,'2015=100'!$D$1:$CI$1,0))</f>
        <v>90.57140882817608</v>
      </c>
      <c r="D17" s="95">
        <f t="shared" si="0"/>
        <v>0.0012873653292384546</v>
      </c>
      <c r="E17" s="12"/>
      <c r="F17" s="260"/>
      <c r="G17" s="261"/>
      <c r="H17" s="262"/>
    </row>
    <row r="18" spans="2:8" ht="15">
      <c r="B18" s="2" t="s">
        <v>355</v>
      </c>
      <c r="C18" s="11">
        <f>INDEX('2015=100'!$D$1:$CI$140,'Data base_HICP_ENG'!$N$1+1,MATCH('Data base_HICP_ENG'!B18,'2015=100'!$D$1:$CI$1,0))</f>
        <v>90.7198873648933</v>
      </c>
      <c r="D18" s="95">
        <f t="shared" si="0"/>
        <v>0.0016393532864096283</v>
      </c>
      <c r="E18" s="12"/>
      <c r="F18" s="260">
        <f>AVERAGE(C18:C20)/AVERAGE(C15:C17)-1</f>
        <v>0.005835155998674901</v>
      </c>
      <c r="G18" s="261"/>
      <c r="H18" s="262" t="s">
        <v>356</v>
      </c>
    </row>
    <row r="19" spans="2:8" ht="15">
      <c r="B19" s="2" t="s">
        <v>357</v>
      </c>
      <c r="C19" s="11">
        <f>INDEX('2015=100'!$D$1:$CI$140,'Data base_HICP_ENG'!$N$1+1,MATCH('Data base_HICP_ENG'!B19,'2015=100'!$D$1:$CI$1,0))</f>
        <v>90.87705702459624</v>
      </c>
      <c r="D19" s="95">
        <f t="shared" si="0"/>
        <v>0.001732471944886571</v>
      </c>
      <c r="E19" s="12"/>
      <c r="F19" s="260"/>
      <c r="G19" s="261"/>
      <c r="H19" s="262"/>
    </row>
    <row r="20" spans="2:8" ht="15">
      <c r="B20" s="2" t="s">
        <v>358</v>
      </c>
      <c r="C20" s="11">
        <f>INDEX('2015=100'!$D$1:$CI$140,'Data base_HICP_ENG'!$N$1+1,MATCH('Data base_HICP_ENG'!B20,'2015=100'!$D$1:$CI$1,0))</f>
        <v>91.30021904431801</v>
      </c>
      <c r="D20" s="95">
        <f t="shared" si="0"/>
        <v>0.004656423013426059</v>
      </c>
      <c r="E20" s="12"/>
      <c r="F20" s="260"/>
      <c r="G20" s="261"/>
      <c r="H20" s="262"/>
    </row>
    <row r="21" spans="2:8" ht="15">
      <c r="B21" s="2" t="s">
        <v>359</v>
      </c>
      <c r="C21" s="11">
        <f>INDEX('2015=100'!$D$1:$CI$140,'Data base_HICP_ENG'!$N$1+1,MATCH('Data base_HICP_ENG'!B21,'2015=100'!$D$1:$CI$1,0))</f>
        <v>91.61362823710407</v>
      </c>
      <c r="D21" s="95">
        <f t="shared" si="0"/>
        <v>0.003432732101485092</v>
      </c>
      <c r="E21" s="95">
        <f>C21/C9-1</f>
        <v>0.018638589559565988</v>
      </c>
      <c r="F21" s="260">
        <f>AVERAGE(C21:C23)/AVERAGE(C18:C20)-1</f>
        <v>0.01764787181680627</v>
      </c>
      <c r="G21" s="261">
        <f>AVERAGE(C21:C23)/AVERAGE(C9:C11)-1</f>
        <v>0.027438447291701307</v>
      </c>
      <c r="H21" s="262" t="s">
        <v>360</v>
      </c>
    </row>
    <row r="22" spans="2:8" ht="15">
      <c r="B22" s="2" t="s">
        <v>361</v>
      </c>
      <c r="C22" s="11">
        <f>INDEX('2015=100'!$D$1:$CI$140,'Data base_HICP_ENG'!$N$1+1,MATCH('Data base_HICP_ENG'!B22,'2015=100'!$D$1:$CI$1,0))</f>
        <v>92.3700236277704</v>
      </c>
      <c r="D22" s="95">
        <f t="shared" si="0"/>
        <v>0.008256363220422891</v>
      </c>
      <c r="E22" s="95">
        <f aca="true" t="shared" si="1" ref="E22:E61">C22/C10-1</f>
        <v>0.026585527456789215</v>
      </c>
      <c r="F22" s="260"/>
      <c r="G22" s="261"/>
      <c r="H22" s="262"/>
    </row>
    <row r="23" spans="2:8" ht="15">
      <c r="B23" s="2" t="s">
        <v>362</v>
      </c>
      <c r="C23" s="11">
        <f>INDEX('2015=100'!$D$1:$CI$140,'Data base_HICP_ENG'!$N$1+1,MATCH('Data base_HICP_ENG'!B23,'2015=100'!$D$1:$CI$1,0))</f>
        <v>93.72956572838298</v>
      </c>
      <c r="D23" s="95">
        <f t="shared" si="0"/>
        <v>0.014718434046214313</v>
      </c>
      <c r="E23" s="95">
        <f t="shared" si="1"/>
        <v>0.037044174008095565</v>
      </c>
      <c r="F23" s="260"/>
      <c r="G23" s="261"/>
      <c r="H23" s="262"/>
    </row>
    <row r="24" spans="2:8" ht="15">
      <c r="B24" s="2" t="s">
        <v>363</v>
      </c>
      <c r="C24" s="11">
        <f>INDEX('2015=100'!$D$1:$CI$140,'Data base_HICP_ENG'!$N$1+1,MATCH('Data base_HICP_ENG'!B24,'2015=100'!$D$1:$CI$1,0))</f>
        <v>93.6940458824695</v>
      </c>
      <c r="D24" s="95">
        <f t="shared" si="0"/>
        <v>-0.00037896095684919473</v>
      </c>
      <c r="E24" s="95">
        <f t="shared" si="1"/>
        <v>0.03542389774937971</v>
      </c>
      <c r="F24" s="260">
        <f>AVERAGE(C24:C26)/AVERAGE(C21:C23)-1</f>
        <v>0.012248208859486631</v>
      </c>
      <c r="G24" s="261">
        <f>AVERAGE(C24:C26)/AVERAGE(C12:C14)-1</f>
        <v>0.03714190104589754</v>
      </c>
      <c r="H24" s="262" t="s">
        <v>364</v>
      </c>
    </row>
    <row r="25" spans="2:8" ht="15">
      <c r="B25" s="2" t="s">
        <v>365</v>
      </c>
      <c r="C25" s="11">
        <f>INDEX('2015=100'!$D$1:$CI$140,'Data base_HICP_ENG'!$N$1+1,MATCH('Data base_HICP_ENG'!B25,'2015=100'!$D$1:$CI$1,0))</f>
        <v>93.8673999794563</v>
      </c>
      <c r="D25" s="95">
        <f t="shared" si="0"/>
        <v>0.001850214657228566</v>
      </c>
      <c r="E25" s="95">
        <f t="shared" si="1"/>
        <v>0.03727544552323825</v>
      </c>
      <c r="F25" s="260"/>
      <c r="G25" s="261"/>
      <c r="H25" s="262"/>
    </row>
    <row r="26" spans="2:8" ht="15">
      <c r="B26" s="2" t="s">
        <v>366</v>
      </c>
      <c r="C26" s="11">
        <f>INDEX('2015=100'!$D$1:$CI$140,'Data base_HICP_ENG'!$N$1+1,MATCH('Data base_HICP_ENG'!B26,'2015=100'!$D$1:$CI$1,0))</f>
        <v>93.55326122345387</v>
      </c>
      <c r="D26" s="95">
        <f t="shared" si="0"/>
        <v>-0.0033466225342470013</v>
      </c>
      <c r="E26" s="95">
        <f t="shared" si="1"/>
        <v>0.03873380856757436</v>
      </c>
      <c r="F26" s="260"/>
      <c r="G26" s="261"/>
      <c r="H26" s="262"/>
    </row>
    <row r="27" spans="2:8" ht="15">
      <c r="B27" s="2" t="s">
        <v>367</v>
      </c>
      <c r="C27" s="11">
        <f>INDEX('2015=100'!$D$1:$CI$140,'Data base_HICP_ENG'!$N$1+1,MATCH('Data base_HICP_ENG'!B27,'2015=100'!$D$1:$CI$1,0))</f>
        <v>93.02131600725129</v>
      </c>
      <c r="D27" s="95">
        <f t="shared" si="0"/>
        <v>-0.0056860146749135865</v>
      </c>
      <c r="E27" s="95">
        <f t="shared" si="1"/>
        <v>0.030277470363820225</v>
      </c>
      <c r="F27" s="260">
        <f>AVERAGE(C27:C29)/AVERAGE(C24:C26)-1</f>
        <v>-0.0017907028004391368</v>
      </c>
      <c r="G27" s="261">
        <f>AVERAGE(C27:C29)/AVERAGE(C15:C17)-1</f>
        <v>0.034267712547779716</v>
      </c>
      <c r="H27" s="262" t="s">
        <v>368</v>
      </c>
    </row>
    <row r="28" spans="2:8" ht="15.75" thickBot="1">
      <c r="B28" s="2" t="s">
        <v>369</v>
      </c>
      <c r="C28" s="11">
        <f>INDEX('2015=100'!$D$1:$CI$140,'Data base_HICP_ENG'!$N$1+1,MATCH('Data base_HICP_ENG'!B28,'2015=100'!$D$1:$CI$1,0))</f>
        <v>93.68968980764551</v>
      </c>
      <c r="D28" s="95">
        <f t="shared" si="0"/>
        <v>0.007185168185990021</v>
      </c>
      <c r="E28" s="95">
        <f t="shared" si="1"/>
        <v>0.03576066531083155</v>
      </c>
      <c r="F28" s="260"/>
      <c r="G28" s="261"/>
      <c r="H28" s="262"/>
    </row>
    <row r="29" spans="2:19" ht="15" customHeight="1">
      <c r="B29" s="2" t="s">
        <v>370</v>
      </c>
      <c r="C29" s="11">
        <f>INDEX('2015=100'!$D$1:$CI$140,'Data base_HICP_ENG'!$N$1+1,MATCH('Data base_HICP_ENG'!B29,'2015=100'!$D$1:$CI$1,0))</f>
        <v>93.90030837726052</v>
      </c>
      <c r="D29" s="95">
        <f t="shared" si="0"/>
        <v>0.0022480442623669106</v>
      </c>
      <c r="E29" s="95">
        <f t="shared" si="1"/>
        <v>0.03675441943715074</v>
      </c>
      <c r="F29" s="260"/>
      <c r="G29" s="261"/>
      <c r="H29" s="262"/>
      <c r="J29" s="264" t="s">
        <v>537</v>
      </c>
      <c r="K29" s="265"/>
      <c r="L29" s="265"/>
      <c r="M29" s="265"/>
      <c r="N29" s="265"/>
      <c r="O29" s="265"/>
      <c r="P29" s="265"/>
      <c r="Q29" s="265"/>
      <c r="R29" s="265"/>
      <c r="S29" s="266"/>
    </row>
    <row r="30" spans="2:19" ht="15">
      <c r="B30" s="2" t="s">
        <v>371</v>
      </c>
      <c r="C30" s="11">
        <f>INDEX('2015=100'!$D$1:$CI$140,'Data base_HICP_ENG'!$N$1+1,MATCH('Data base_HICP_ENG'!B30,'2015=100'!$D$1:$CI$1,0))</f>
        <v>94.29476542380034</v>
      </c>
      <c r="D30" s="95">
        <f t="shared" si="0"/>
        <v>0.004200806721049721</v>
      </c>
      <c r="E30" s="95">
        <f t="shared" si="1"/>
        <v>0.03940567126729544</v>
      </c>
      <c r="F30" s="260">
        <f>AVERAGE(C30:C32)/AVERAGE(C27:C29)-1</f>
        <v>0.006314447959903102</v>
      </c>
      <c r="G30" s="261">
        <f>AVERAGE(C30:C32)/AVERAGE(C18:C20)-1</f>
        <v>0.03476055294754654</v>
      </c>
      <c r="H30" s="262" t="s">
        <v>372</v>
      </c>
      <c r="J30" s="267"/>
      <c r="K30" s="268"/>
      <c r="L30" s="268"/>
      <c r="M30" s="268"/>
      <c r="N30" s="268"/>
      <c r="O30" s="268"/>
      <c r="P30" s="268"/>
      <c r="Q30" s="268"/>
      <c r="R30" s="268"/>
      <c r="S30" s="269"/>
    </row>
    <row r="31" spans="2:20" ht="15" customHeight="1">
      <c r="B31" s="2" t="s">
        <v>373</v>
      </c>
      <c r="C31" s="11">
        <f>INDEX('2015=100'!$D$1:$CI$140,'Data base_HICP_ENG'!$N$1+1,MATCH('Data base_HICP_ENG'!B31,'2015=100'!$D$1:$CI$1,0))</f>
        <v>94.03643711282785</v>
      </c>
      <c r="D31" s="95">
        <f t="shared" si="0"/>
        <v>-0.002739582730933665</v>
      </c>
      <c r="E31" s="95">
        <f t="shared" si="1"/>
        <v>0.034765431360486376</v>
      </c>
      <c r="F31" s="260"/>
      <c r="G31" s="261"/>
      <c r="H31" s="262"/>
      <c r="J31" s="270" t="s">
        <v>551</v>
      </c>
      <c r="K31" s="271"/>
      <c r="L31" s="271"/>
      <c r="M31" s="271"/>
      <c r="N31" s="271"/>
      <c r="O31" s="271"/>
      <c r="P31" s="271"/>
      <c r="Q31" s="271"/>
      <c r="R31" s="271"/>
      <c r="S31" s="272"/>
      <c r="T31" s="49"/>
    </row>
    <row r="32" spans="2:20" ht="15">
      <c r="B32" s="2" t="s">
        <v>374</v>
      </c>
      <c r="C32" s="11">
        <f>INDEX('2015=100'!$D$1:$CI$140,'Data base_HICP_ENG'!$N$1+1,MATCH('Data base_HICP_ENG'!B32,'2015=100'!$D$1:$CI$1,0))</f>
        <v>94.05201719595543</v>
      </c>
      <c r="D32" s="95">
        <f t="shared" si="0"/>
        <v>0.00016568134231720322</v>
      </c>
      <c r="E32" s="95">
        <f>C32/C20-1</f>
        <v>0.030140104596043438</v>
      </c>
      <c r="F32" s="260"/>
      <c r="G32" s="261"/>
      <c r="H32" s="262"/>
      <c r="J32" s="270"/>
      <c r="K32" s="271"/>
      <c r="L32" s="271"/>
      <c r="M32" s="271"/>
      <c r="N32" s="271"/>
      <c r="O32" s="271"/>
      <c r="P32" s="271"/>
      <c r="Q32" s="271"/>
      <c r="R32" s="271"/>
      <c r="S32" s="272"/>
      <c r="T32" s="49"/>
    </row>
    <row r="33" spans="2:19" ht="15">
      <c r="B33" s="2" t="s">
        <v>375</v>
      </c>
      <c r="C33" s="11">
        <f>INDEX('2015=100'!$D$1:$CI$140,'Data base_HICP_ENG'!$N$1+1,MATCH('Data base_HICP_ENG'!B33,'2015=100'!$D$1:$CI$1,0))</f>
        <v>94.48446212244929</v>
      </c>
      <c r="D33" s="95">
        <f t="shared" si="0"/>
        <v>0.0045979335625823126</v>
      </c>
      <c r="E33" s="95">
        <f t="shared" si="1"/>
        <v>0.031336319067237994</v>
      </c>
      <c r="F33" s="260">
        <f>AVERAGE(C33:C35)/AVERAGE(C30:C32)-1</f>
        <v>0.010995367057148986</v>
      </c>
      <c r="G33" s="261">
        <f>AVERAGE(C33:C35)/AVERAGE(C21:C23)-1</f>
        <v>0.02799618022665684</v>
      </c>
      <c r="H33" s="262" t="s">
        <v>376</v>
      </c>
      <c r="J33" s="67"/>
      <c r="K33" s="68"/>
      <c r="L33" s="68"/>
      <c r="M33" s="68"/>
      <c r="N33" s="68"/>
      <c r="O33" s="68"/>
      <c r="P33" s="68"/>
      <c r="Q33" s="68"/>
      <c r="R33" s="68"/>
      <c r="S33" s="69"/>
    </row>
    <row r="34" spans="2:19" ht="15.75" thickBot="1">
      <c r="B34" s="2" t="s">
        <v>377</v>
      </c>
      <c r="C34" s="11">
        <f>INDEX('2015=100'!$D$1:$CI$140,'Data base_HICP_ENG'!$N$1+1,MATCH('Data base_HICP_ENG'!B34,'2015=100'!$D$1:$CI$1,0))</f>
        <v>95.26157308876328</v>
      </c>
      <c r="D34" s="95">
        <f t="shared" si="0"/>
        <v>0.00822474879845192</v>
      </c>
      <c r="E34" s="95">
        <f t="shared" si="1"/>
        <v>0.031303980960805555</v>
      </c>
      <c r="F34" s="260"/>
      <c r="G34" s="261"/>
      <c r="H34" s="262"/>
      <c r="J34" s="61"/>
      <c r="K34" s="63"/>
      <c r="L34" s="63"/>
      <c r="M34" s="63"/>
      <c r="N34" s="66"/>
      <c r="O34" s="65"/>
      <c r="P34" s="65"/>
      <c r="Q34" s="65"/>
      <c r="R34" s="63"/>
      <c r="S34" s="64"/>
    </row>
    <row r="35" spans="2:8" ht="15">
      <c r="B35" s="2" t="s">
        <v>378</v>
      </c>
      <c r="C35" s="11">
        <f>INDEX('2015=100'!$D$1:$CI$140,'Data base_HICP_ENG'!$N$1+1,MATCH('Data base_HICP_ENG'!B35,'2015=100'!$D$1:$CI$1,0))</f>
        <v>95.74209167311038</v>
      </c>
      <c r="D35" s="95">
        <f t="shared" si="0"/>
        <v>0.005044201652006697</v>
      </c>
      <c r="E35" s="95">
        <f t="shared" si="1"/>
        <v>0.021471623484946578</v>
      </c>
      <c r="F35" s="260"/>
      <c r="G35" s="261"/>
      <c r="H35" s="262"/>
    </row>
    <row r="36" spans="2:8" ht="15" customHeight="1">
      <c r="B36" s="2" t="s">
        <v>379</v>
      </c>
      <c r="C36" s="11">
        <f>INDEX('2015=100'!$D$1:$CI$140,'Data base_HICP_ENG'!$N$1+1,MATCH('Data base_HICP_ENG'!B36,'2015=100'!$D$1:$CI$1,0))</f>
        <v>96.45492959374255</v>
      </c>
      <c r="D36" s="95">
        <f t="shared" si="0"/>
        <v>0.007445397402283449</v>
      </c>
      <c r="E36" s="95">
        <f t="shared" si="1"/>
        <v>0.029467013461413893</v>
      </c>
      <c r="F36" s="260">
        <f>AVERAGE(C36:C38)/AVERAGE(C33:C35)-1</f>
        <v>0.020475415480116332</v>
      </c>
      <c r="G36" s="261">
        <f>AVERAGE(C36:C38)/AVERAGE(C24:C26)-1</f>
        <v>0.03635138096291879</v>
      </c>
      <c r="H36" s="262" t="s">
        <v>380</v>
      </c>
    </row>
    <row r="37" spans="2:8" ht="15">
      <c r="B37" s="2" t="s">
        <v>655</v>
      </c>
      <c r="C37" s="11">
        <f>INDEX('2015=100'!$D$1:$CI$140,'Data base_HICP_ENG'!$N$1+1,MATCH('Data base_HICP_ENG'!B37,'2015=100'!$D$1:$CI$1,0))</f>
        <v>97.20294795010382</v>
      </c>
      <c r="D37" s="95">
        <f t="shared" si="0"/>
        <v>0.007755107587676946</v>
      </c>
      <c r="E37" s="95">
        <f t="shared" si="1"/>
        <v>0.03553467946675348</v>
      </c>
      <c r="F37" s="260"/>
      <c r="G37" s="261"/>
      <c r="H37" s="262"/>
    </row>
    <row r="38" spans="2:8" ht="15">
      <c r="B38" s="2" t="s">
        <v>661</v>
      </c>
      <c r="C38" s="11">
        <f>INDEX('2015=100'!$D$1:$CI$140,'Data base_HICP_ENG'!$N$1+1,MATCH('Data base_HICP_ENG'!B38,'2015=100'!$D$1:$CI$1,0))</f>
        <v>97.67573735307326</v>
      </c>
      <c r="D38" s="95">
        <f t="shared" si="0"/>
        <v>0.004863940990885718</v>
      </c>
      <c r="E38" s="95">
        <f t="shared" si="1"/>
        <v>0.044065552346409076</v>
      </c>
      <c r="F38" s="260"/>
      <c r="G38" s="261"/>
      <c r="H38" s="262"/>
    </row>
    <row r="39" spans="2:8" ht="15">
      <c r="B39" s="2" t="s">
        <v>656</v>
      </c>
      <c r="C39" s="11">
        <f>INDEX('2015=100'!$D$1:$CI$140,'Data base_HICP_ENG'!$N$1+1,MATCH('Data base_HICP_ENG'!B39,'2015=100'!$D$1:$CI$1,0))</f>
        <v>98.12110190883578</v>
      </c>
      <c r="D39" s="95">
        <f t="shared" si="0"/>
        <v>0.004559623175944383</v>
      </c>
      <c r="E39" s="95">
        <f t="shared" si="1"/>
        <v>0.0548238416793303</v>
      </c>
      <c r="F39" s="260">
        <f>AVERAGE(C39:C41)/AVERAGE(C36:C38)-1</f>
        <v>0.011718309525803328</v>
      </c>
      <c r="G39" s="261">
        <f>AVERAGE(C39:C41)/AVERAGE(C27:C29)-1</f>
        <v>0.0503765795049711</v>
      </c>
      <c r="H39" s="262" t="s">
        <v>381</v>
      </c>
    </row>
    <row r="40" spans="2:8" ht="15">
      <c r="B40" s="2" t="s">
        <v>657</v>
      </c>
      <c r="C40" s="11">
        <f>INDEX('2015=100'!$D$1:$CI$140,'Data base_HICP_ENG'!$N$1+1,MATCH('Data base_HICP_ENG'!B40,'2015=100'!$D$1:$CI$1,0))</f>
        <v>98.36329457721567</v>
      </c>
      <c r="D40" s="95">
        <f t="shared" si="0"/>
        <v>0.0024683035928898533</v>
      </c>
      <c r="E40" s="95">
        <f t="shared" si="1"/>
        <v>0.04988387494040758</v>
      </c>
      <c r="F40" s="260"/>
      <c r="G40" s="261"/>
      <c r="H40" s="262"/>
    </row>
    <row r="41" spans="2:8" ht="15">
      <c r="B41" s="2" t="s">
        <v>382</v>
      </c>
      <c r="C41" s="11">
        <f>INDEX('2015=100'!$D$1:$CI$140,'Data base_HICP_ENG'!$N$1+1,MATCH('Data base_HICP_ENG'!B41,'2015=100'!$D$1:$CI$1,0))</f>
        <v>98.26315588550153</v>
      </c>
      <c r="D41" s="95">
        <f t="shared" si="0"/>
        <v>-0.001018049386659392</v>
      </c>
      <c r="E41" s="95">
        <f t="shared" si="1"/>
        <v>0.04646254718048981</v>
      </c>
      <c r="F41" s="260"/>
      <c r="G41" s="261"/>
      <c r="H41" s="262"/>
    </row>
    <row r="42" spans="2:8" ht="15">
      <c r="B42" s="2" t="s">
        <v>658</v>
      </c>
      <c r="C42" s="11">
        <f>INDEX('2015=100'!$D$1:$CI$140,'Data base_HICP_ENG'!$N$1+1,MATCH('Data base_HICP_ENG'!B42,'2015=100'!$D$1:$CI$1,0))</f>
        <v>98.90871781628266</v>
      </c>
      <c r="D42" s="95">
        <f t="shared" si="0"/>
        <v>0.006569725193167564</v>
      </c>
      <c r="E42" s="95">
        <f t="shared" si="1"/>
        <v>0.04893116146739729</v>
      </c>
      <c r="F42" s="260">
        <f>AVERAGE(C42:C44)/AVERAGE(C39:C41)-1</f>
        <v>0.0031757341852731713</v>
      </c>
      <c r="G42" s="261">
        <f>AVERAGE(C42:C44)/AVERAGE(C30:C32)-1</f>
        <v>0.047100435109623806</v>
      </c>
      <c r="H42" s="262" t="s">
        <v>383</v>
      </c>
    </row>
    <row r="43" spans="2:8" ht="15">
      <c r="B43" s="2" t="s">
        <v>659</v>
      </c>
      <c r="C43" s="11">
        <f>INDEX('2015=100'!$D$1:$CI$140,'Data base_HICP_ENG'!$N$1+1,MATCH('Data base_HICP_ENG'!B43,'2015=100'!$D$1:$CI$1,0))</f>
        <v>98.5824813032497</v>
      </c>
      <c r="D43" s="95">
        <f t="shared" si="0"/>
        <v>-0.0032983595403484056</v>
      </c>
      <c r="E43" s="95">
        <f t="shared" si="1"/>
        <v>0.04834343292874177</v>
      </c>
      <c r="F43" s="260"/>
      <c r="G43" s="261"/>
      <c r="H43" s="262"/>
    </row>
    <row r="44" spans="2:8" ht="15">
      <c r="B44" s="2" t="s">
        <v>660</v>
      </c>
      <c r="C44" s="11">
        <f>INDEX('2015=100'!$D$1:$CI$140,'Data base_HICP_ENG'!$N$1+1,MATCH('Data base_HICP_ENG'!B44,'2015=100'!$D$1:$CI$1,0))</f>
        <v>98.19239313011254</v>
      </c>
      <c r="D44" s="95">
        <f t="shared" si="0"/>
        <v>-0.003956972557195071</v>
      </c>
      <c r="E44" s="95">
        <f t="shared" si="1"/>
        <v>0.04402219173599131</v>
      </c>
      <c r="F44" s="260"/>
      <c r="G44" s="261"/>
      <c r="H44" s="262"/>
    </row>
    <row r="45" spans="2:8" ht="15">
      <c r="B45" s="2" t="s">
        <v>384</v>
      </c>
      <c r="C45" s="11">
        <f>INDEX('2015=100'!$D$1:$CI$140,'Data base_HICP_ENG'!$N$1+1,MATCH('Data base_HICP_ENG'!B45,'2015=100'!$D$1:$CI$1,0))</f>
        <v>98.05085948174579</v>
      </c>
      <c r="D45" s="95">
        <f t="shared" si="0"/>
        <v>-0.001441391169468731</v>
      </c>
      <c r="E45" s="95">
        <f t="shared" si="1"/>
        <v>0.037745860845083135</v>
      </c>
      <c r="F45" s="260">
        <f>AVERAGE(C45:C47)/AVERAGE(C42:C44)-1</f>
        <v>-0.0026859899267163145</v>
      </c>
      <c r="G45" s="261">
        <f>AVERAGE(C45:C47)/AVERAGE(C33:C35)-1</f>
        <v>0.03293048407177146</v>
      </c>
      <c r="H45" s="262" t="s">
        <v>385</v>
      </c>
    </row>
    <row r="46" spans="2:8" ht="15">
      <c r="B46" s="2" t="s">
        <v>386</v>
      </c>
      <c r="C46" s="11">
        <f>INDEX('2015=100'!$D$1:$CI$140,'Data base_HICP_ENG'!$N$1+1,MATCH('Data base_HICP_ENG'!B46,'2015=100'!$D$1:$CI$1,0))</f>
        <v>98.2601926731238</v>
      </c>
      <c r="D46" s="95">
        <f t="shared" si="0"/>
        <v>0.002134944991654786</v>
      </c>
      <c r="E46" s="95">
        <f t="shared" si="1"/>
        <v>0.03147774582271956</v>
      </c>
      <c r="F46" s="260"/>
      <c r="G46" s="261"/>
      <c r="H46" s="262"/>
    </row>
    <row r="47" spans="2:8" ht="15">
      <c r="B47" s="2" t="s">
        <v>387</v>
      </c>
      <c r="C47" s="11">
        <f>INDEX('2015=100'!$D$1:$CI$140,'Data base_HICP_ENG'!$N$1+1,MATCH('Data base_HICP_ENG'!B47,'2015=100'!$D$1:$CI$1,0))</f>
        <v>98.57833694449751</v>
      </c>
      <c r="D47" s="95">
        <f t="shared" si="0"/>
        <v>0.003237773738466565</v>
      </c>
      <c r="E47" s="95">
        <f t="shared" si="1"/>
        <v>0.0296238072703785</v>
      </c>
      <c r="F47" s="260"/>
      <c r="G47" s="261"/>
      <c r="H47" s="262"/>
    </row>
    <row r="48" spans="2:8" ht="15">
      <c r="B48" s="2" t="s">
        <v>388</v>
      </c>
      <c r="C48" s="11">
        <f>INDEX('2015=100'!$D$1:$CI$140,'Data base_HICP_ENG'!$N$1+1,MATCH('Data base_HICP_ENG'!B48,'2015=100'!$D$1:$CI$1,0))</f>
        <v>98.80702277500316</v>
      </c>
      <c r="D48" s="95">
        <f t="shared" si="0"/>
        <v>0.002319838593284551</v>
      </c>
      <c r="E48" s="95">
        <f t="shared" si="1"/>
        <v>0.024385411830866177</v>
      </c>
      <c r="F48" s="260">
        <f>AVERAGE(C48:C50)/AVERAGE(C45:C47)-1</f>
        <v>0.007923187901768491</v>
      </c>
      <c r="G48" s="261">
        <f>AVERAGE(C48:C50)/AVERAGE(C36:C38)-1</f>
        <v>0.020225054512175822</v>
      </c>
      <c r="H48" s="262" t="s">
        <v>389</v>
      </c>
    </row>
    <row r="49" spans="2:8" ht="15">
      <c r="B49" s="2" t="s">
        <v>390</v>
      </c>
      <c r="C49" s="11">
        <f>INDEX('2015=100'!$D$1:$CI$140,'Data base_HICP_ENG'!$N$1+1,MATCH('Data base_HICP_ENG'!B49,'2015=100'!$D$1:$CI$1,0))</f>
        <v>99.2639743713309</v>
      </c>
      <c r="D49" s="95">
        <f t="shared" si="0"/>
        <v>0.004624687431057151</v>
      </c>
      <c r="E49" s="95">
        <f t="shared" si="1"/>
        <v>0.021203332457417234</v>
      </c>
      <c r="F49" s="260"/>
      <c r="G49" s="261"/>
      <c r="H49" s="262"/>
    </row>
    <row r="50" spans="2:8" ht="15">
      <c r="B50" s="2" t="s">
        <v>391</v>
      </c>
      <c r="C50" s="11">
        <f>INDEX('2015=100'!$D$1:$CI$140,'Data base_HICP_ENG'!$N$1+1,MATCH('Data base_HICP_ENG'!B50,'2015=100'!$D$1:$CI$1,0))</f>
        <v>99.154855993105</v>
      </c>
      <c r="D50" s="95">
        <f t="shared" si="0"/>
        <v>-0.0010992747259715996</v>
      </c>
      <c r="E50" s="95">
        <f t="shared" si="1"/>
        <v>0.01514315305023084</v>
      </c>
      <c r="F50" s="260"/>
      <c r="G50" s="261"/>
      <c r="H50" s="262"/>
    </row>
    <row r="51" spans="2:8" ht="15" customHeight="1">
      <c r="B51" s="2" t="s">
        <v>392</v>
      </c>
      <c r="C51" s="11">
        <f>INDEX('2015=100'!$D$1:$CI$140,'Data base_HICP_ENG'!$N$1+1,MATCH('Data base_HICP_ENG'!B51,'2015=100'!$D$1:$CI$1,0))</f>
        <v>100.2371435096929</v>
      </c>
      <c r="D51" s="95">
        <f t="shared" si="0"/>
        <v>0.010915123679501537</v>
      </c>
      <c r="E51" s="95">
        <f t="shared" si="1"/>
        <v>0.021565611878504365</v>
      </c>
      <c r="F51" s="260">
        <f>AVERAGE(C51:C53)/AVERAGE(C48:C50)-1</f>
        <v>0.009522076259245171</v>
      </c>
      <c r="G51" s="261">
        <f>AVERAGE(C51:C53)/AVERAGE(C39:C41)-1</f>
        <v>0.018010354844294918</v>
      </c>
      <c r="H51" s="262" t="s">
        <v>393</v>
      </c>
    </row>
    <row r="52" spans="2:8" ht="15.75" customHeight="1">
      <c r="B52" s="2" t="s">
        <v>394</v>
      </c>
      <c r="C52" s="11">
        <f>INDEX('2015=100'!$D$1:$CI$140,'Data base_HICP_ENG'!$N$1+1,MATCH('Data base_HICP_ENG'!B52,'2015=100'!$D$1:$CI$1,0))</f>
        <v>100.0560821291147</v>
      </c>
      <c r="D52" s="95">
        <f t="shared" si="0"/>
        <v>-0.001806330210923135</v>
      </c>
      <c r="E52" s="95">
        <f t="shared" si="1"/>
        <v>0.01720954507649375</v>
      </c>
      <c r="F52" s="260"/>
      <c r="G52" s="261"/>
      <c r="H52" s="262"/>
    </row>
    <row r="53" spans="2:19" ht="15" customHeight="1">
      <c r="B53" s="2" t="s">
        <v>395</v>
      </c>
      <c r="C53" s="11">
        <f>INDEX('2015=100'!$D$1:$CI$140,'Data base_HICP_ENG'!$N$1+1,MATCH('Data base_HICP_ENG'!B53,'2015=100'!$D$1:$CI$1,0))</f>
        <v>99.76283474044443</v>
      </c>
      <c r="D53" s="95">
        <f t="shared" si="0"/>
        <v>-0.002930830214717517</v>
      </c>
      <c r="E53" s="95">
        <f t="shared" si="1"/>
        <v>0.015261863324340652</v>
      </c>
      <c r="F53" s="260"/>
      <c r="G53" s="261"/>
      <c r="H53" s="262"/>
      <c r="J53" s="70"/>
      <c r="K53" s="70"/>
      <c r="L53" s="70"/>
      <c r="M53" s="70"/>
      <c r="N53" s="70"/>
      <c r="O53" s="70"/>
      <c r="P53" s="70"/>
      <c r="Q53" s="70"/>
      <c r="R53" s="70"/>
      <c r="S53" s="70"/>
    </row>
    <row r="54" spans="2:8" ht="15.75" customHeight="1" thickBot="1">
      <c r="B54" s="2" t="s">
        <v>396</v>
      </c>
      <c r="C54" s="11">
        <f>INDEX('2015=100'!$D$1:$CI$140,'Data base_HICP_ENG'!$N$1+1,MATCH('Data base_HICP_ENG'!B54,'2015=100'!$D$1:$CI$1,0))</f>
        <v>99.24911265108943</v>
      </c>
      <c r="D54" s="95">
        <f t="shared" si="0"/>
        <v>-0.0051494335610206</v>
      </c>
      <c r="E54" s="95">
        <f t="shared" si="1"/>
        <v>0.0034415048776492707</v>
      </c>
      <c r="F54" s="260">
        <f>AVERAGE(C54:C56)/AVERAGE(C51:C53)-1</f>
        <v>-0.012013890013355844</v>
      </c>
      <c r="G54" s="261">
        <f>AVERAGE(C54:C56)/AVERAGE(C42:C44)-1</f>
        <v>0.002596111662908296</v>
      </c>
      <c r="H54" s="262" t="s">
        <v>397</v>
      </c>
    </row>
    <row r="55" spans="2:19" ht="15">
      <c r="B55" s="2" t="s">
        <v>398</v>
      </c>
      <c r="C55" s="11">
        <f>INDEX('2015=100'!$D$1:$CI$140,'Data base_HICP_ENG'!$N$1+1,MATCH('Data base_HICP_ENG'!B55,'2015=100'!$D$1:$CI$1,0))</f>
        <v>98.63129500831342</v>
      </c>
      <c r="D55" s="95">
        <f t="shared" si="0"/>
        <v>-0.006224918553659586</v>
      </c>
      <c r="E55" s="95">
        <f t="shared" si="1"/>
        <v>0.0004951559792207849</v>
      </c>
      <c r="F55" s="260"/>
      <c r="G55" s="261"/>
      <c r="H55" s="262"/>
      <c r="J55" s="70"/>
      <c r="K55" s="294" t="str">
        <f>B3</f>
        <v>00 HARMONISED INDEX OF CONSUMER PRICES (HICP) - TOTAL</v>
      </c>
      <c r="L55" s="294"/>
      <c r="M55" s="294"/>
      <c r="N55" s="294"/>
      <c r="O55" s="294"/>
      <c r="P55" s="294"/>
      <c r="Q55" s="294"/>
      <c r="R55" s="294"/>
      <c r="S55" s="294"/>
    </row>
    <row r="56" spans="2:19" ht="15" customHeight="1" thickBot="1">
      <c r="B56" s="2" t="s">
        <v>399</v>
      </c>
      <c r="C56" s="11">
        <f>INDEX('2015=100'!$D$1:$CI$140,'Data base_HICP_ENG'!$N$1+1,MATCH('Data base_HICP_ENG'!B56,'2015=100'!$D$1:$CI$1,0))</f>
        <v>98.57081221261193</v>
      </c>
      <c r="D56" s="95">
        <f t="shared" si="0"/>
        <v>-0.0006132211454425995</v>
      </c>
      <c r="E56" s="95">
        <f t="shared" si="1"/>
        <v>0.003853853342773217</v>
      </c>
      <c r="F56" s="260"/>
      <c r="G56" s="261"/>
      <c r="H56" s="262"/>
      <c r="J56" s="71"/>
      <c r="K56" s="295"/>
      <c r="L56" s="295"/>
      <c r="M56" s="295"/>
      <c r="N56" s="295"/>
      <c r="O56" s="295"/>
      <c r="P56" s="295"/>
      <c r="Q56" s="295"/>
      <c r="R56" s="295"/>
      <c r="S56" s="295"/>
    </row>
    <row r="57" spans="2:19" ht="15" customHeight="1">
      <c r="B57" s="2" t="s">
        <v>400</v>
      </c>
      <c r="C57" s="11">
        <f>INDEX('2015=100'!$D$1:$CI$140,'Data base_HICP_ENG'!$N$1+1,MATCH('Data base_HICP_ENG'!B57,'2015=100'!$D$1:$CI$1,0))</f>
        <v>98.18330272609175</v>
      </c>
      <c r="D57" s="95">
        <f t="shared" si="0"/>
        <v>-0.003931280242312818</v>
      </c>
      <c r="E57" s="95">
        <f t="shared" si="1"/>
        <v>0.0013507606669231897</v>
      </c>
      <c r="F57" s="260">
        <f>AVERAGE(C57:C59)/AVERAGE(C54:C56)-1</f>
        <v>-0.00630649368468339</v>
      </c>
      <c r="G57" s="261">
        <f>AVERAGE(C57:C59)/AVERAGE(C45:C47)-1</f>
        <v>-0.001043567468574036</v>
      </c>
      <c r="H57" s="262" t="s">
        <v>401</v>
      </c>
      <c r="J57" s="72"/>
      <c r="K57" s="296" t="s">
        <v>596</v>
      </c>
      <c r="L57" s="296"/>
      <c r="M57" s="296"/>
      <c r="N57" s="300" t="s">
        <v>451</v>
      </c>
      <c r="O57" s="300"/>
      <c r="P57" s="300"/>
      <c r="Q57" s="300"/>
      <c r="R57" s="300"/>
      <c r="S57" s="300"/>
    </row>
    <row r="58" spans="2:19" ht="15.75" customHeight="1" thickBot="1">
      <c r="B58" s="2" t="s">
        <v>402</v>
      </c>
      <c r="C58" s="11">
        <f>INDEX('2015=100'!$D$1:$CI$140,'Data base_HICP_ENG'!$N$1+1,MATCH('Data base_HICP_ENG'!B58,'2015=100'!$D$1:$CI$1,0))</f>
        <v>98.24250368091792</v>
      </c>
      <c r="D58" s="95">
        <f t="shared" si="0"/>
        <v>0.0006029635710189662</v>
      </c>
      <c r="E58" s="95">
        <f t="shared" si="1"/>
        <v>-0.00018002195726118941</v>
      </c>
      <c r="F58" s="260"/>
      <c r="G58" s="261"/>
      <c r="H58" s="262"/>
      <c r="J58" s="73"/>
      <c r="K58" s="297"/>
      <c r="L58" s="297"/>
      <c r="M58" s="297"/>
      <c r="N58" s="301" t="s">
        <v>453</v>
      </c>
      <c r="O58" s="301"/>
      <c r="P58" s="301"/>
      <c r="Q58" s="301" t="s">
        <v>452</v>
      </c>
      <c r="R58" s="301"/>
      <c r="S58" s="301"/>
    </row>
    <row r="59" spans="2:19" ht="15">
      <c r="B59" s="2" t="s">
        <v>403</v>
      </c>
      <c r="C59" s="11">
        <f>INDEX('2015=100'!$D$1:$CI$140,'Data base_HICP_ENG'!$N$1+1,MATCH('Data base_HICP_ENG'!B59,'2015=100'!$D$1:$CI$1,0))</f>
        <v>98.15584571906555</v>
      </c>
      <c r="D59" s="95">
        <f t="shared" si="0"/>
        <v>-0.000882082180374999</v>
      </c>
      <c r="E59" s="95">
        <f t="shared" si="1"/>
        <v>-0.004285842493669034</v>
      </c>
      <c r="F59" s="260"/>
      <c r="G59" s="261"/>
      <c r="H59" s="262"/>
      <c r="J59" s="74">
        <v>2011</v>
      </c>
      <c r="K59" s="72"/>
      <c r="L59" s="51">
        <f>AVERAGE(C21:C32)/AVERAGE($C$69:$C$80)*100</f>
        <v>93.48520488361483</v>
      </c>
      <c r="M59" s="72"/>
      <c r="N59" s="75"/>
      <c r="O59" s="52">
        <f>AVERAGE(C21:C32)/AVERAGE(C9:C20)-1</f>
        <v>0.03340880515681777</v>
      </c>
      <c r="P59" s="75"/>
      <c r="Q59" s="70"/>
      <c r="R59" s="94">
        <f>E32</f>
        <v>0.030140104596043438</v>
      </c>
      <c r="S59" s="70"/>
    </row>
    <row r="60" spans="2:19" ht="15">
      <c r="B60" s="14" t="s">
        <v>404</v>
      </c>
      <c r="C60" s="11">
        <f>INDEX('2015=100'!$D$1:$CI$140,'Data base_HICP_ENG'!$N$1+1,MATCH('Data base_HICP_ENG'!B60,'2015=100'!$D$1:$CI$1,0))</f>
        <v>98.03447142250847</v>
      </c>
      <c r="D60" s="95">
        <f t="shared" si="0"/>
        <v>-0.0012365467962496268</v>
      </c>
      <c r="E60" s="95">
        <f t="shared" si="1"/>
        <v>-0.00781878990781748</v>
      </c>
      <c r="F60" s="260">
        <f>AVERAGE(C60:C62)/AVERAGE(C57:C59)-1</f>
        <v>0.00451873582146356</v>
      </c>
      <c r="G60" s="261">
        <f>AVERAGE(C60:C62)/AVERAGE(C48:C50)-1</f>
        <v>-0.004417732628863247</v>
      </c>
      <c r="H60" s="262" t="s">
        <v>547</v>
      </c>
      <c r="J60" s="76">
        <v>2012</v>
      </c>
      <c r="K60" s="72"/>
      <c r="L60" s="51">
        <f>AVERAGE(C33:C44)/AVERAGE($C$69:$C$80)*100</f>
        <v>97.27107386687004</v>
      </c>
      <c r="M60" s="72"/>
      <c r="N60" s="72"/>
      <c r="O60" s="94">
        <f>AVERAGE(C33:C44)/AVERAGE(C21:C32)-1</f>
        <v>0.04049698546383307</v>
      </c>
      <c r="P60" s="72"/>
      <c r="Q60" s="72"/>
      <c r="R60" s="94">
        <f>E44</f>
        <v>0.04402219173599131</v>
      </c>
      <c r="S60" s="72"/>
    </row>
    <row r="61" spans="2:19" ht="15">
      <c r="B61" s="14" t="s">
        <v>578</v>
      </c>
      <c r="C61" s="11">
        <f>INDEX('2015=100'!$D$1:$CI$140,'Data base_HICP_ENG'!$N$1+1,MATCH('Data base_HICP_ENG'!B61,'2015=100'!$D$1:$CI$1,0))</f>
        <v>98.55758330023193</v>
      </c>
      <c r="D61" s="95">
        <f t="shared" si="0"/>
        <v>0.005335999369741495</v>
      </c>
      <c r="E61" s="95">
        <f t="shared" si="1"/>
        <v>-0.007116288417552963</v>
      </c>
      <c r="F61" s="260"/>
      <c r="G61" s="261"/>
      <c r="H61" s="262"/>
      <c r="J61" s="76">
        <v>2013</v>
      </c>
      <c r="K61" s="72"/>
      <c r="L61" s="51">
        <f>AVERAGE(C45:C56)/AVERAGE($C$69:$C$80)*100</f>
        <v>99.05187687417272</v>
      </c>
      <c r="M61" s="72"/>
      <c r="N61" s="72"/>
      <c r="O61" s="113">
        <f>AVERAGE(C45:C56)/AVERAGE(C33:C44)-1</f>
        <v>0.018307631822179538</v>
      </c>
      <c r="P61" s="72"/>
      <c r="Q61" s="72"/>
      <c r="R61" s="113">
        <f>E56</f>
        <v>0.003853853342773217</v>
      </c>
      <c r="S61" s="72"/>
    </row>
    <row r="62" spans="2:19" ht="15">
      <c r="B62" s="14" t="s">
        <v>415</v>
      </c>
      <c r="C62" s="11">
        <f>INDEX('2015=100'!$D$1:$CI$140,'Data base_HICP_ENG'!$N$1+1,MATCH('Data base_HICP_ENG'!B62,'2015=100'!$D$1:$CI$1,0))</f>
        <v>99.32073406714292</v>
      </c>
      <c r="D62" s="95">
        <f aca="true" t="shared" si="2" ref="D62:D68">C62/C61-1</f>
        <v>0.007743196833329913</v>
      </c>
      <c r="E62" s="95">
        <f aca="true" t="shared" si="3" ref="E62:E67">C62/C50-1</f>
        <v>0.001672919317733168</v>
      </c>
      <c r="F62" s="260"/>
      <c r="G62" s="261"/>
      <c r="H62" s="262"/>
      <c r="J62" s="76">
        <v>2014</v>
      </c>
      <c r="K62" s="72"/>
      <c r="L62" s="51">
        <f>AVERAGE(C57:C68)/AVERAGE($C$69:$C$80)*100</f>
        <v>98.57910185145117</v>
      </c>
      <c r="M62" s="72"/>
      <c r="N62" s="72"/>
      <c r="O62" s="140">
        <f>AVERAGE(C57:C68)/AVERAGE(C45:C56)-1</f>
        <v>-0.004773004183677654</v>
      </c>
      <c r="P62" s="72"/>
      <c r="Q62" s="72"/>
      <c r="R62" s="140">
        <f>E68</f>
        <v>-0.005503506236998579</v>
      </c>
      <c r="S62" s="72"/>
    </row>
    <row r="63" spans="2:19" ht="15">
      <c r="B63" s="14" t="s">
        <v>416</v>
      </c>
      <c r="C63" s="11">
        <f>INDEX('2015=100'!$D$1:$CI$140,'Data base_HICP_ENG'!$N$1+1,MATCH('Data base_HICP_ENG'!B63,'2015=100'!$D$1:$CI$1,0))</f>
        <v>99.36822690726036</v>
      </c>
      <c r="D63" s="95">
        <f t="shared" si="2"/>
        <v>0.000478176491177873</v>
      </c>
      <c r="E63" s="95">
        <f t="shared" si="3"/>
        <v>-0.00866860898074684</v>
      </c>
      <c r="F63" s="260">
        <f>AVERAGE(C63:C65)/AVERAGE(C60:C62)-1</f>
        <v>0.005739499735770037</v>
      </c>
      <c r="G63" s="261">
        <f>AVERAGE(C63:C65)/AVERAGE(C51:C53)-1</f>
        <v>-0.00814807810649798</v>
      </c>
      <c r="H63" s="259" t="s">
        <v>572</v>
      </c>
      <c r="J63" s="76">
        <v>2015</v>
      </c>
      <c r="K63" s="72"/>
      <c r="L63" s="51">
        <f>AVERAGE(C69:C80)/AVERAGE($C$69:$C$80)*100</f>
        <v>100</v>
      </c>
      <c r="M63" s="72"/>
      <c r="N63" s="72"/>
      <c r="O63" s="140">
        <f>AVERAGE(C69:C80)/AVERAGE(C57:C68)-1</f>
        <v>0.014413786714043919</v>
      </c>
      <c r="P63" s="72"/>
      <c r="Q63" s="72"/>
      <c r="R63" s="140">
        <f>E80</f>
        <v>0.01698802694610002</v>
      </c>
      <c r="S63" s="72"/>
    </row>
    <row r="64" spans="2:19" ht="15">
      <c r="B64" s="106" t="s">
        <v>417</v>
      </c>
      <c r="C64" s="11">
        <f>INDEX('2015=100'!$D$1:$CI$140,'Data base_HICP_ENG'!$N$1+1,MATCH('Data base_HICP_ENG'!B64,'2015=100'!$D$1:$CI$1,0))</f>
        <v>99.33542644059288</v>
      </c>
      <c r="D64" s="95">
        <f t="shared" si="2"/>
        <v>-0.0003300900870264467</v>
      </c>
      <c r="E64" s="95">
        <f t="shared" si="3"/>
        <v>-0.00720251756002066</v>
      </c>
      <c r="F64" s="260"/>
      <c r="G64" s="261"/>
      <c r="H64" s="259"/>
      <c r="J64" s="76">
        <v>2016</v>
      </c>
      <c r="K64" s="72"/>
      <c r="L64" s="51">
        <f>AVERAGE(C81:C92)/AVERAGE($C$69:$C$80)*100</f>
        <v>100.06458959431166</v>
      </c>
      <c r="M64" s="72"/>
      <c r="N64" s="72"/>
      <c r="O64" s="256">
        <f>AVERAGE(C81:C92)/AVERAGE(C69:C80)-1</f>
        <v>0.0006458959431165923</v>
      </c>
      <c r="P64" s="72"/>
      <c r="Q64" s="72"/>
      <c r="R64" s="256">
        <f>E92</f>
        <v>0.01048196094509879</v>
      </c>
      <c r="S64" s="72"/>
    </row>
    <row r="65" spans="2:19" ht="15">
      <c r="B65" s="106" t="s">
        <v>418</v>
      </c>
      <c r="C65" s="11">
        <f>INDEX('2015=100'!$D$1:$CI$140,'Data base_HICP_ENG'!$N$1+1,MATCH('Data base_HICP_ENG'!B65,'2015=100'!$D$1:$CI$1,0))</f>
        <v>98.90752681510052</v>
      </c>
      <c r="D65" s="95">
        <f t="shared" si="2"/>
        <v>-0.00430762358229031</v>
      </c>
      <c r="E65" s="95">
        <f t="shared" si="3"/>
        <v>-0.00857341240923215</v>
      </c>
      <c r="F65" s="260"/>
      <c r="G65" s="261"/>
      <c r="H65" s="259"/>
      <c r="J65" s="77">
        <v>2017</v>
      </c>
      <c r="K65" s="78"/>
      <c r="L65" s="148">
        <f>AVERAGE(C93:C104)/AVERAGE($C$69:$C$80)*100</f>
        <v>102.85636868226618</v>
      </c>
      <c r="M65" s="78"/>
      <c r="N65" s="78"/>
      <c r="O65" s="50">
        <f>AVERAGE(C93:C104)/AVERAGE(C81:C92)-1</f>
        <v>0.02789977053094539</v>
      </c>
      <c r="P65" s="78"/>
      <c r="Q65" s="78"/>
      <c r="R65" s="50">
        <f>E104</f>
        <v>0.029038373157169728</v>
      </c>
      <c r="S65" s="78"/>
    </row>
    <row r="66" spans="2:19" ht="15">
      <c r="B66" s="106" t="s">
        <v>419</v>
      </c>
      <c r="C66" s="11">
        <f>INDEX('2015=100'!$D$1:$CI$140,'Data base_HICP_ENG'!$N$1+1,MATCH('Data base_HICP_ENG'!B66,'2015=100'!$D$1:$CI$1,0))</f>
        <v>98.50343290362979</v>
      </c>
      <c r="D66" s="95">
        <f t="shared" si="2"/>
        <v>-0.004085572903123502</v>
      </c>
      <c r="E66" s="95">
        <f t="shared" si="3"/>
        <v>-0.007513213242329786</v>
      </c>
      <c r="F66" s="260">
        <f>AVERAGE(C66:C68)/AVERAGE(C63:C65)-1</f>
        <v>-0.009299311346222416</v>
      </c>
      <c r="G66" s="261">
        <f>AVERAGE(C66:C68)/AVERAGE(C54:C56)-1</f>
        <v>-0.0054228777814004925</v>
      </c>
      <c r="H66" s="259" t="s">
        <v>574</v>
      </c>
      <c r="J66" s="76"/>
      <c r="K66" s="72"/>
      <c r="L66" s="51"/>
      <c r="M66" s="72"/>
      <c r="N66" s="72"/>
      <c r="O66" s="108"/>
      <c r="P66" s="72"/>
      <c r="Q66" s="72"/>
      <c r="R66" s="108"/>
      <c r="S66" s="72"/>
    </row>
    <row r="67" spans="2:19" ht="15">
      <c r="B67" s="106" t="s">
        <v>420</v>
      </c>
      <c r="C67" s="11">
        <f>INDEX('2015=100'!$D$1:$CI$140,'Data base_HICP_ENG'!$N$1+1,MATCH('Data base_HICP_ENG'!B67,'2015=100'!$D$1:$CI$1,0))</f>
        <v>98.31184110205815</v>
      </c>
      <c r="D67" s="95">
        <f t="shared" si="2"/>
        <v>-0.001945026644493475</v>
      </c>
      <c r="E67" s="95">
        <f t="shared" si="3"/>
        <v>-0.003238869632892216</v>
      </c>
      <c r="F67" s="260"/>
      <c r="G67" s="261"/>
      <c r="H67" s="259"/>
      <c r="J67" s="76"/>
      <c r="K67" s="72"/>
      <c r="L67" s="51"/>
      <c r="M67" s="72"/>
      <c r="N67" s="72"/>
      <c r="O67" s="109"/>
      <c r="P67" s="72"/>
      <c r="Q67" s="72"/>
      <c r="R67" s="109"/>
      <c r="S67" s="72"/>
    </row>
    <row r="68" spans="2:19" ht="15">
      <c r="B68" s="106" t="s">
        <v>421</v>
      </c>
      <c r="C68" s="12">
        <f>INDEX('2015=100'!$D$1:$CI$140,'Data base_HICP_ENG'!$N$1+1,MATCH('Data base_HICP_ENG'!B68,'2015=100'!$D$1:$CI$1,0))</f>
        <v>98.0283271328138</v>
      </c>
      <c r="D68" s="95">
        <f t="shared" si="2"/>
        <v>-0.002883823210573788</v>
      </c>
      <c r="E68" s="95">
        <f aca="true" t="shared" si="4" ref="E68:E73">C68/C56-1</f>
        <v>-0.005503506236998579</v>
      </c>
      <c r="F68" s="260"/>
      <c r="G68" s="261"/>
      <c r="H68" s="259"/>
      <c r="J68" s="76"/>
      <c r="K68" s="72"/>
      <c r="L68" s="51"/>
      <c r="M68" s="72"/>
      <c r="N68" s="72"/>
      <c r="O68" s="113"/>
      <c r="P68" s="72"/>
      <c r="Q68" s="72"/>
      <c r="R68" s="113"/>
      <c r="S68" s="72"/>
    </row>
    <row r="69" spans="2:19" ht="15">
      <c r="B69" s="106" t="s">
        <v>422</v>
      </c>
      <c r="C69" s="12">
        <f>INDEX('2015=100'!$D$1:$CI$140,'Data base_HICP_ENG'!$N$1+1,MATCH('Data base_HICP_ENG'!B69,'2015=100'!$D$1:$CI$1,0))</f>
        <v>97.83758235183163</v>
      </c>
      <c r="D69" s="95">
        <f aca="true" t="shared" si="5" ref="D69:D75">C69/C68-1</f>
        <v>-0.0019458128743107261</v>
      </c>
      <c r="E69" s="95">
        <f t="shared" si="4"/>
        <v>-0.003521172792736449</v>
      </c>
      <c r="F69" s="260">
        <f>AVERAGE(C69:C71)/AVERAGE(C66:C68)-1</f>
        <v>0.0006790215482863626</v>
      </c>
      <c r="G69" s="261">
        <f>AVERAGE(C69:C71)/AVERAGE(C57:C59)-1</f>
        <v>0.0015688491378822444</v>
      </c>
      <c r="H69" s="259" t="s">
        <v>576</v>
      </c>
      <c r="J69" s="76"/>
      <c r="K69" s="72"/>
      <c r="L69" s="51"/>
      <c r="M69" s="72"/>
      <c r="N69" s="72"/>
      <c r="O69" s="116"/>
      <c r="P69" s="72"/>
      <c r="Q69" s="72"/>
      <c r="R69" s="116"/>
      <c r="S69" s="72"/>
    </row>
    <row r="70" spans="2:19" ht="15">
      <c r="B70" s="106" t="s">
        <v>423</v>
      </c>
      <c r="C70" s="12">
        <f>INDEX('2015=100'!$D$1:$CI$140,'Data base_HICP_ENG'!$N$1+1,MATCH('Data base_HICP_ENG'!B70,'2015=100'!$D$1:$CI$1,0))</f>
        <v>98.11991665880991</v>
      </c>
      <c r="D70" s="95">
        <f t="shared" si="5"/>
        <v>0.0028857449273735902</v>
      </c>
      <c r="E70" s="95">
        <f t="shared" si="4"/>
        <v>-0.0012478002648035336</v>
      </c>
      <c r="F70" s="260"/>
      <c r="G70" s="261"/>
      <c r="H70" s="259"/>
      <c r="J70" s="76"/>
      <c r="K70" s="72"/>
      <c r="L70" s="51"/>
      <c r="M70" s="72"/>
      <c r="N70" s="72"/>
      <c r="O70" s="119"/>
      <c r="P70" s="72"/>
      <c r="Q70" s="72"/>
      <c r="R70" s="119"/>
      <c r="S70" s="72"/>
    </row>
    <row r="71" spans="2:19" ht="15">
      <c r="B71" s="106" t="s">
        <v>411</v>
      </c>
      <c r="C71" s="12">
        <f>INDEX('2015=100'!$D$1:$CI$140,'Data base_HICP_ENG'!$N$1+1,MATCH('Data base_HICP_ENG'!B71,'2015=100'!$D$1:$CI$1,0))</f>
        <v>99.08630728640763</v>
      </c>
      <c r="D71" s="95">
        <f t="shared" si="5"/>
        <v>0.00984907713444283</v>
      </c>
      <c r="E71" s="95">
        <f t="shared" si="4"/>
        <v>0.00947943100612858</v>
      </c>
      <c r="F71" s="260"/>
      <c r="G71" s="261"/>
      <c r="H71" s="259"/>
      <c r="J71" s="76"/>
      <c r="K71" s="72"/>
      <c r="L71" s="51"/>
      <c r="M71" s="72"/>
      <c r="N71" s="72"/>
      <c r="O71" s="127"/>
      <c r="P71" s="72"/>
      <c r="Q71" s="72"/>
      <c r="R71" s="127"/>
      <c r="S71" s="72"/>
    </row>
    <row r="72" spans="2:19" ht="15">
      <c r="B72" s="106" t="s">
        <v>412</v>
      </c>
      <c r="C72" s="12">
        <f>INDEX('2015=100'!$D$1:$CI$140,'Data base_HICP_ENG'!$N$1+1,MATCH('Data base_HICP_ENG'!B72,'2015=100'!$D$1:$CI$1,0))</f>
        <v>99.32678029926896</v>
      </c>
      <c r="D72" s="95">
        <f t="shared" si="5"/>
        <v>0.0024269045789167</v>
      </c>
      <c r="E72" s="95">
        <f t="shared" si="4"/>
        <v>0.013182188448702892</v>
      </c>
      <c r="F72" s="260">
        <f>AVERAGE(C72:C74)/AVERAGE(C69:C71)-1</f>
        <v>0.01923046228995795</v>
      </c>
      <c r="G72" s="261">
        <f>AVERAGE(C72:C74)/AVERAGE(C60:C62)-1</f>
        <v>0.016237372901982683</v>
      </c>
      <c r="H72" s="259" t="s">
        <v>579</v>
      </c>
      <c r="J72" s="76"/>
      <c r="K72" s="72"/>
      <c r="L72" s="51"/>
      <c r="M72" s="72"/>
      <c r="N72" s="72"/>
      <c r="O72" s="129"/>
      <c r="P72" s="72"/>
      <c r="Q72" s="72"/>
      <c r="R72" s="129"/>
      <c r="S72" s="72"/>
    </row>
    <row r="73" spans="2:19" ht="15">
      <c r="B73" s="106" t="s">
        <v>577</v>
      </c>
      <c r="C73" s="12">
        <f>INDEX('2015=100'!$D$1:$CI$140,'Data base_HICP_ENG'!$N$1+1,MATCH('Data base_HICP_ENG'!B73,'2015=100'!$D$1:$CI$1,0))</f>
        <v>100.08572160467226</v>
      </c>
      <c r="D73" s="95">
        <f t="shared" si="5"/>
        <v>0.007640852780253393</v>
      </c>
      <c r="E73" s="95">
        <f t="shared" si="4"/>
        <v>0.015505030189155722</v>
      </c>
      <c r="F73" s="260"/>
      <c r="G73" s="261"/>
      <c r="H73" s="259"/>
      <c r="J73" s="76"/>
      <c r="K73" s="72"/>
      <c r="L73" s="51"/>
      <c r="M73" s="72"/>
      <c r="N73" s="72"/>
      <c r="O73" s="131"/>
      <c r="P73" s="72"/>
      <c r="Q73" s="72"/>
      <c r="R73" s="131"/>
      <c r="S73" s="72"/>
    </row>
    <row r="74" spans="2:19" ht="15">
      <c r="B74" s="106" t="s">
        <v>424</v>
      </c>
      <c r="C74" s="12">
        <f>INDEX('2015=100'!$D$1:$CI$140,'Data base_HICP_ENG'!$N$1+1,MATCH('Data base_HICP_ENG'!B74,'2015=100'!$D$1:$CI$1,0))</f>
        <v>101.30513318398904</v>
      </c>
      <c r="D74" s="95">
        <f t="shared" si="5"/>
        <v>0.012183671754232073</v>
      </c>
      <c r="E74" s="95">
        <f aca="true" t="shared" si="6" ref="E74:E79">C74/C62-1</f>
        <v>0.019979706508256534</v>
      </c>
      <c r="F74" s="260"/>
      <c r="G74" s="261"/>
      <c r="H74" s="259"/>
      <c r="J74" s="76"/>
      <c r="K74" s="72"/>
      <c r="L74" s="51"/>
      <c r="M74" s="72"/>
      <c r="N74" s="72"/>
      <c r="O74" s="132"/>
      <c r="P74" s="72"/>
      <c r="Q74" s="72"/>
      <c r="R74" s="132"/>
      <c r="S74" s="72"/>
    </row>
    <row r="75" spans="2:19" ht="15">
      <c r="B75" s="106" t="s">
        <v>425</v>
      </c>
      <c r="C75" s="12">
        <f>INDEX('2015=100'!$D$1:$CI$140,'Data base_HICP_ENG'!$N$1+1,MATCH('Data base_HICP_ENG'!B75,'2015=100'!$D$1:$CI$1,0))</f>
        <v>101.50625838596004</v>
      </c>
      <c r="D75" s="95">
        <f t="shared" si="5"/>
        <v>0.0019853406796841444</v>
      </c>
      <c r="E75" s="95">
        <f t="shared" si="6"/>
        <v>0.021516248656575865</v>
      </c>
      <c r="F75" s="260">
        <f>AVERAGE(C75:C77)/AVERAGE(C72:C74)-1</f>
        <v>0.011436312229013534</v>
      </c>
      <c r="G75" s="261">
        <f>AVERAGE(C75:C77)/AVERAGE(C63:C65)-1</f>
        <v>0.021993648521633657</v>
      </c>
      <c r="H75" s="259" t="s">
        <v>580</v>
      </c>
      <c r="J75" s="76"/>
      <c r="K75" s="72"/>
      <c r="L75" s="51"/>
      <c r="M75" s="72"/>
      <c r="N75" s="72"/>
      <c r="O75" s="133"/>
      <c r="P75" s="72"/>
      <c r="Q75" s="72"/>
      <c r="R75" s="133"/>
      <c r="S75" s="72"/>
    </row>
    <row r="76" spans="2:19" ht="15">
      <c r="B76" s="106" t="s">
        <v>426</v>
      </c>
      <c r="C76" s="12">
        <f>INDEX('2015=100'!$D$1:$CI$140,'Data base_HICP_ENG'!$N$1+1,MATCH('Data base_HICP_ENG'!B76,'2015=100'!$D$1:$CI$1,0))</f>
        <v>101.45615867597557</v>
      </c>
      <c r="D76" s="95">
        <f>C76/C75-1</f>
        <v>-0.0004935627692429501</v>
      </c>
      <c r="E76" s="95">
        <f t="shared" si="6"/>
        <v>0.021349203515535153</v>
      </c>
      <c r="F76" s="260"/>
      <c r="G76" s="261"/>
      <c r="H76" s="259"/>
      <c r="J76" s="76"/>
      <c r="K76" s="72"/>
      <c r="L76" s="51"/>
      <c r="M76" s="72"/>
      <c r="N76" s="72"/>
      <c r="O76" s="134"/>
      <c r="P76" s="72"/>
      <c r="Q76" s="72"/>
      <c r="R76" s="134"/>
      <c r="S76" s="72"/>
    </row>
    <row r="77" spans="2:19" ht="15">
      <c r="B77" s="106" t="s">
        <v>427</v>
      </c>
      <c r="C77" s="12">
        <f>INDEX('2015=100'!$D$1:$CI$140,'Data base_HICP_ENG'!$N$1+1,MATCH('Data base_HICP_ENG'!B77,'2015=100'!$D$1:$CI$1,0))</f>
        <v>101.19431879363079</v>
      </c>
      <c r="D77" s="95">
        <f>C77/C76-1</f>
        <v>-0.002580818017968056</v>
      </c>
      <c r="E77" s="95">
        <f t="shared" si="6"/>
        <v>0.023120505103774613</v>
      </c>
      <c r="F77" s="260"/>
      <c r="G77" s="261"/>
      <c r="H77" s="259"/>
      <c r="J77" s="76"/>
      <c r="K77" s="72"/>
      <c r="L77" s="51"/>
      <c r="M77" s="72"/>
      <c r="N77" s="72"/>
      <c r="O77" s="135"/>
      <c r="P77" s="72"/>
      <c r="Q77" s="72"/>
      <c r="R77" s="135"/>
      <c r="S77" s="72"/>
    </row>
    <row r="78" spans="2:19" ht="15">
      <c r="B78" s="106" t="s">
        <v>428</v>
      </c>
      <c r="C78" s="12">
        <f>INDEX('2015=100'!$D$1:$CI$140,'Data base_HICP_ENG'!$N$1+1,MATCH('Data base_HICP_ENG'!B78,'2015=100'!$D$1:$CI$1,0))</f>
        <v>100.36165659696292</v>
      </c>
      <c r="D78" s="95">
        <f>C78/C77-1</f>
        <v>-0.008228349245237188</v>
      </c>
      <c r="E78" s="95">
        <f t="shared" si="6"/>
        <v>0.018864557696695927</v>
      </c>
      <c r="F78" s="260">
        <f>AVERAGE(C78:C80)/AVERAGE(C75:C77)-1</f>
        <v>-0.013397411977906115</v>
      </c>
      <c r="G78" s="261">
        <f>AVERAGE(C78:C80)/AVERAGE(C66:C68)-1</f>
        <v>0.017766102437786424</v>
      </c>
      <c r="H78" s="259" t="s">
        <v>581</v>
      </c>
      <c r="J78" s="76"/>
      <c r="K78" s="72"/>
      <c r="L78" s="51"/>
      <c r="M78" s="72"/>
      <c r="N78" s="72"/>
      <c r="O78" s="136"/>
      <c r="P78" s="72"/>
      <c r="Q78" s="72"/>
      <c r="R78" s="136"/>
      <c r="S78" s="72"/>
    </row>
    <row r="79" spans="2:19" ht="15">
      <c r="B79" s="106" t="s">
        <v>429</v>
      </c>
      <c r="C79" s="12">
        <f>INDEX('2015=100'!$D$1:$CI$140,'Data base_HICP_ENG'!$N$1+1,MATCH('Data base_HICP_ENG'!B79,'2015=100'!$D$1:$CI$1,0))</f>
        <v>100.02653116686415</v>
      </c>
      <c r="D79" s="95">
        <f>C79/C78-1</f>
        <v>-0.003339177943670113</v>
      </c>
      <c r="E79" s="95">
        <f t="shared" si="6"/>
        <v>0.01744133814995852</v>
      </c>
      <c r="F79" s="260"/>
      <c r="G79" s="261"/>
      <c r="H79" s="259"/>
      <c r="J79" s="76"/>
      <c r="K79" s="72"/>
      <c r="L79" s="51"/>
      <c r="M79" s="72"/>
      <c r="N79" s="72"/>
      <c r="O79" s="137"/>
      <c r="P79" s="72"/>
      <c r="Q79" s="72"/>
      <c r="R79" s="137"/>
      <c r="S79" s="72"/>
    </row>
    <row r="80" spans="2:19" ht="15">
      <c r="B80" s="106" t="s">
        <v>430</v>
      </c>
      <c r="C80" s="12">
        <f>INDEX('2015=100'!$D$1:$CU$140,'Data base_HICP_ENG'!$N$1+1,MATCH('Data base_HICP_ENG'!B80,'2015=100'!$D$1:$CU$1,0))</f>
        <v>99.69363499562715</v>
      </c>
      <c r="D80" s="95">
        <f>C80/C79-1</f>
        <v>-0.0033280787342475637</v>
      </c>
      <c r="E80" s="95">
        <f>C80/C68-1</f>
        <v>0.01698802694610002</v>
      </c>
      <c r="F80" s="260"/>
      <c r="G80" s="261"/>
      <c r="H80" s="259"/>
      <c r="J80" s="76"/>
      <c r="K80" s="72"/>
      <c r="L80" s="51"/>
      <c r="M80" s="72"/>
      <c r="N80" s="72"/>
      <c r="O80" s="138"/>
      <c r="P80" s="72"/>
      <c r="Q80" s="72"/>
      <c r="R80" s="138"/>
      <c r="S80" s="72"/>
    </row>
    <row r="81" spans="2:19" ht="15">
      <c r="B81" s="106" t="s">
        <v>433</v>
      </c>
      <c r="C81" s="12">
        <f>INDEX('2015=100'!$D$1:$CU$140,'Data base_HICP_ENG'!$N$1+1,MATCH('Data base_HICP_ENG'!B81,'2015=100'!$D$1:$CU$1,0))</f>
        <v>99.16453628722203</v>
      </c>
      <c r="D81" s="95">
        <f aca="true" t="shared" si="7" ref="D81:D93">C81/C80-1</f>
        <v>-0.00530724663042248</v>
      </c>
      <c r="E81" s="95">
        <f aca="true" t="shared" si="8" ref="E81:E93">C81/C69-1</f>
        <v>0.013562824259276685</v>
      </c>
      <c r="F81" s="260">
        <f>AVERAGE(C81:C83)/AVERAGE(C78:C80)-1</f>
        <v>-0.011377612714690732</v>
      </c>
      <c r="G81" s="261">
        <f>AVERAGE(C81:C83)/AVERAGE(C69:C71)-1</f>
        <v>0.005503595282033036</v>
      </c>
      <c r="H81" s="259" t="s">
        <v>643</v>
      </c>
      <c r="J81" s="76"/>
      <c r="K81" s="72"/>
      <c r="L81" s="51"/>
      <c r="M81" s="72"/>
      <c r="N81" s="72"/>
      <c r="O81" s="140"/>
      <c r="P81" s="72"/>
      <c r="Q81" s="72"/>
      <c r="R81" s="140"/>
      <c r="S81" s="72"/>
    </row>
    <row r="82" spans="2:19" ht="15">
      <c r="B82" s="106" t="s">
        <v>434</v>
      </c>
      <c r="C82" s="12">
        <f>INDEX('2015=100'!$D$1:$CU$140,'Data base_HICP_ENG'!$N$1+1,MATCH('Data base_HICP_ENG'!B82,'2015=100'!$D$1:$CU$1,0))</f>
        <v>98.85274926256095</v>
      </c>
      <c r="D82" s="95">
        <f t="shared" si="7"/>
        <v>-0.003144138381870887</v>
      </c>
      <c r="E82" s="95">
        <f t="shared" si="8"/>
        <v>0.007468744661690785</v>
      </c>
      <c r="F82" s="260"/>
      <c r="G82" s="261"/>
      <c r="H82" s="259"/>
      <c r="J82" s="76"/>
      <c r="K82" s="72"/>
      <c r="L82" s="51"/>
      <c r="M82" s="72"/>
      <c r="N82" s="72"/>
      <c r="O82" s="140"/>
      <c r="P82" s="72"/>
      <c r="Q82" s="72"/>
      <c r="R82" s="140"/>
      <c r="S82" s="72"/>
    </row>
    <row r="83" spans="2:19" ht="15">
      <c r="B83" s="106" t="s">
        <v>413</v>
      </c>
      <c r="C83" s="12">
        <f>INDEX('2015=100'!$D$1:$CU$140,'Data base_HICP_ENG'!$N$1+1,MATCH('Data base_HICP_ENG'!B83,'2015=100'!$D$1:$CU$1,0))</f>
        <v>98.65032244759571</v>
      </c>
      <c r="D83" s="95">
        <f t="shared" si="7"/>
        <v>-0.0020477611040191634</v>
      </c>
      <c r="E83" s="95">
        <f t="shared" si="8"/>
        <v>-0.004400051336575839</v>
      </c>
      <c r="F83" s="260"/>
      <c r="G83" s="261"/>
      <c r="H83" s="259"/>
      <c r="J83" s="76"/>
      <c r="K83" s="72"/>
      <c r="L83" s="51"/>
      <c r="M83" s="72"/>
      <c r="N83" s="72"/>
      <c r="O83" s="140"/>
      <c r="P83" s="72"/>
      <c r="Q83" s="72"/>
      <c r="R83" s="140"/>
      <c r="S83" s="72"/>
    </row>
    <row r="84" spans="2:19" ht="15">
      <c r="B84" s="106" t="s">
        <v>414</v>
      </c>
      <c r="C84" s="12">
        <f>INDEX('2015=100'!$D$1:$CU$140,'Data base_HICP_ENG'!$N$1+1,MATCH('Data base_HICP_ENG'!B84,'2015=100'!$D$1:$CU$1,0))</f>
        <v>99.11581519249935</v>
      </c>
      <c r="D84" s="95">
        <f t="shared" si="7"/>
        <v>0.004718613516452752</v>
      </c>
      <c r="E84" s="95">
        <f t="shared" si="8"/>
        <v>-0.0021239499169707354</v>
      </c>
      <c r="F84" s="260">
        <f>AVERAGE(C84:C86)/AVERAGE(C81:C83)-1</f>
        <v>0.008233879174047942</v>
      </c>
      <c r="G84" s="261">
        <f>AVERAGE(C84:C86)/AVERAGE(C72:C74)-1</f>
        <v>-0.005344887242736296</v>
      </c>
      <c r="H84" s="259" t="s">
        <v>644</v>
      </c>
      <c r="J84" s="76"/>
      <c r="K84" s="72"/>
      <c r="L84" s="51"/>
      <c r="M84" s="72"/>
      <c r="N84" s="72"/>
      <c r="O84" s="140"/>
      <c r="P84" s="72"/>
      <c r="Q84" s="72"/>
      <c r="R84" s="140"/>
      <c r="S84" s="72"/>
    </row>
    <row r="85" spans="2:19" ht="15">
      <c r="B85" s="106" t="s">
        <v>627</v>
      </c>
      <c r="C85" s="12">
        <f>INDEX('2015=100'!$D$1:$CU$140,'Data base_HICP_ENG'!$N$1+1,MATCH('Data base_HICP_ENG'!B85,'2015=100'!$D$1:$CU$1,0))</f>
        <v>99.66091566393935</v>
      </c>
      <c r="D85" s="95">
        <f t="shared" si="7"/>
        <v>0.0054996316216673335</v>
      </c>
      <c r="E85" s="95">
        <f t="shared" si="8"/>
        <v>-0.00424442102152045</v>
      </c>
      <c r="F85" s="260"/>
      <c r="G85" s="261"/>
      <c r="H85" s="259"/>
      <c r="J85" s="76"/>
      <c r="K85" s="72"/>
      <c r="L85" s="51"/>
      <c r="M85" s="72"/>
      <c r="N85" s="72"/>
      <c r="O85" s="140"/>
      <c r="P85" s="72"/>
      <c r="Q85" s="72"/>
      <c r="R85" s="140"/>
      <c r="S85" s="72"/>
    </row>
    <row r="86" spans="2:19" ht="15">
      <c r="B86" s="106" t="s">
        <v>435</v>
      </c>
      <c r="C86" s="12">
        <f>INDEX('2015=100'!$D$1:$CU$140,'Data base_HICP_ENG'!$N$1+1,MATCH('Data base_HICP_ENG'!B86,'2015=100'!$D$1:$CU$1,0))</f>
        <v>100.3336023800442</v>
      </c>
      <c r="D86" s="95">
        <f t="shared" si="7"/>
        <v>0.0067497545213528465</v>
      </c>
      <c r="E86" s="95">
        <f t="shared" si="8"/>
        <v>-0.009590143889158687</v>
      </c>
      <c r="F86" s="260"/>
      <c r="G86" s="261"/>
      <c r="H86" s="259"/>
      <c r="J86" s="76"/>
      <c r="K86" s="72"/>
      <c r="L86" s="51"/>
      <c r="M86" s="72"/>
      <c r="N86" s="72"/>
      <c r="O86" s="140"/>
      <c r="P86" s="72"/>
      <c r="Q86" s="72"/>
      <c r="R86" s="140"/>
      <c r="S86" s="72"/>
    </row>
    <row r="87" spans="2:19" ht="15">
      <c r="B87" s="106" t="s">
        <v>436</v>
      </c>
      <c r="C87" s="12">
        <f>INDEX('2015=100'!$D$1:$CU$140,'Data base_HICP_ENG'!$N$1+1,MATCH('Data base_HICP_ENG'!B87,'2015=100'!$D$1:$CU$1,0))</f>
        <v>100.84147590292027</v>
      </c>
      <c r="D87" s="95">
        <f t="shared" si="7"/>
        <v>0.005061848780753886</v>
      </c>
      <c r="E87" s="95">
        <f t="shared" si="8"/>
        <v>-0.006549177298133202</v>
      </c>
      <c r="F87" s="260">
        <f>AVERAGE(C87:C89)/AVERAGE(C84:C86)-1</f>
        <v>0.01249215024539696</v>
      </c>
      <c r="G87" s="261">
        <f>AVERAGE(C87:C89)/AVERAGE(C75:C77)-1</f>
        <v>-0.004306567114675364</v>
      </c>
      <c r="H87" s="259" t="s">
        <v>645</v>
      </c>
      <c r="J87" s="76"/>
      <c r="K87" s="72"/>
      <c r="L87" s="51"/>
      <c r="M87" s="72"/>
      <c r="N87" s="72"/>
      <c r="O87" s="140"/>
      <c r="P87" s="72"/>
      <c r="Q87" s="72"/>
      <c r="R87" s="140"/>
      <c r="S87" s="72"/>
    </row>
    <row r="88" spans="2:19" ht="15">
      <c r="B88" s="106" t="s">
        <v>437</v>
      </c>
      <c r="C88" s="12">
        <f>INDEX('2015=100'!$D$1:$CU$140,'Data base_HICP_ENG'!$N$1+1,MATCH('Data base_HICP_ENG'!B88,'2015=100'!$D$1:$CU$1,0))</f>
        <v>100.9490234465592</v>
      </c>
      <c r="D88" s="95">
        <f t="shared" si="7"/>
        <v>0.0010665010867398905</v>
      </c>
      <c r="E88" s="95">
        <f t="shared" si="8"/>
        <v>-0.004998565252564258</v>
      </c>
      <c r="F88" s="260"/>
      <c r="G88" s="261"/>
      <c r="H88" s="259"/>
      <c r="J88" s="76"/>
      <c r="K88" s="72"/>
      <c r="L88" s="51"/>
      <c r="M88" s="72"/>
      <c r="N88" s="72"/>
      <c r="O88" s="140"/>
      <c r="P88" s="72"/>
      <c r="Q88" s="72"/>
      <c r="R88" s="140"/>
      <c r="S88" s="72"/>
    </row>
    <row r="89" spans="2:19" ht="15">
      <c r="B89" s="106" t="s">
        <v>438</v>
      </c>
      <c r="C89" s="12">
        <f>INDEX('2015=100'!$D$1:$CU$140,'Data base_HICP_ENG'!$N$1+1,MATCH('Data base_HICP_ENG'!B89,'2015=100'!$D$1:$CU$1,0))</f>
        <v>101.05636510974435</v>
      </c>
      <c r="D89" s="95">
        <f t="shared" si="7"/>
        <v>0.0010633254242620183</v>
      </c>
      <c r="E89" s="95">
        <f t="shared" si="8"/>
        <v>-0.00136325522550107</v>
      </c>
      <c r="F89" s="260"/>
      <c r="G89" s="261"/>
      <c r="H89" s="259"/>
      <c r="J89" s="76"/>
      <c r="K89" s="72"/>
      <c r="L89" s="51"/>
      <c r="M89" s="72"/>
      <c r="N89" s="72"/>
      <c r="O89" s="140"/>
      <c r="P89" s="72"/>
      <c r="Q89" s="72"/>
      <c r="R89" s="140"/>
      <c r="S89" s="72"/>
    </row>
    <row r="90" spans="2:19" ht="15">
      <c r="B90" s="106" t="s">
        <v>439</v>
      </c>
      <c r="C90" s="12">
        <f>INDEX('2015=100'!$D$1:$CU$140,'Data base_HICP_ENG'!$N$1+1,MATCH('Data base_HICP_ENG'!B90,'2015=100'!$D$1:$CU$1,0))</f>
        <v>100.70837974069603</v>
      </c>
      <c r="D90" s="95">
        <f t="shared" si="7"/>
        <v>-0.0034434779904305435</v>
      </c>
      <c r="E90" s="95">
        <f t="shared" si="8"/>
        <v>0.0034547371525113224</v>
      </c>
      <c r="F90" s="260">
        <f>AVERAGE(C90:C92)/AVERAGE(C87:C89)-1</f>
        <v>-0.002300155961044159</v>
      </c>
      <c r="G90" s="261">
        <f>AVERAGE(C90:C92)/AVERAGE(C78:C80)-1</f>
        <v>0.006892942265477542</v>
      </c>
      <c r="H90" s="259" t="s">
        <v>642</v>
      </c>
      <c r="J90" s="76"/>
      <c r="K90" s="72"/>
      <c r="L90" s="51"/>
      <c r="M90" s="72"/>
      <c r="N90" s="72"/>
      <c r="O90" s="140"/>
      <c r="P90" s="72"/>
      <c r="Q90" s="72"/>
      <c r="R90" s="140"/>
      <c r="S90" s="72"/>
    </row>
    <row r="91" spans="2:19" ht="15">
      <c r="B91" s="106" t="s">
        <v>440</v>
      </c>
      <c r="C91" s="12">
        <f>INDEX('2015=100'!$D$1:$CU$140,'Data base_HICP_ENG'!$N$1+1,MATCH('Data base_HICP_ENG'!B91,'2015=100'!$D$1:$CU$1,0))</f>
        <v>100.70326991383212</v>
      </c>
      <c r="D91" s="95">
        <f t="shared" si="7"/>
        <v>-5.073884494088965E-05</v>
      </c>
      <c r="E91" s="95">
        <f t="shared" si="8"/>
        <v>0.006765592479049731</v>
      </c>
      <c r="F91" s="260"/>
      <c r="G91" s="261"/>
      <c r="H91" s="259"/>
      <c r="J91" s="76"/>
      <c r="K91" s="72"/>
      <c r="L91" s="51"/>
      <c r="M91" s="72"/>
      <c r="N91" s="72"/>
      <c r="O91" s="140"/>
      <c r="P91" s="72"/>
      <c r="Q91" s="72"/>
      <c r="R91" s="140"/>
      <c r="S91" s="72"/>
    </row>
    <row r="92" spans="2:19" ht="15">
      <c r="B92" s="106" t="s">
        <v>441</v>
      </c>
      <c r="C92" s="12">
        <f>INDEX('2015=100'!$D$1:$CU$140,'Data base_HICP_ENG'!$N$1+1,MATCH('Data base_HICP_ENG'!B92,'2015=100'!$D$1:$CU$1,0))</f>
        <v>100.73861978412626</v>
      </c>
      <c r="D92" s="95">
        <f t="shared" si="7"/>
        <v>0.0003510300144611289</v>
      </c>
      <c r="E92" s="95">
        <f t="shared" si="8"/>
        <v>0.01048196094509879</v>
      </c>
      <c r="F92" s="260"/>
      <c r="G92" s="261"/>
      <c r="H92" s="259"/>
      <c r="J92" s="76"/>
      <c r="K92" s="72"/>
      <c r="L92" s="51"/>
      <c r="M92" s="72"/>
      <c r="N92" s="72"/>
      <c r="O92" s="140"/>
      <c r="P92" s="72"/>
      <c r="Q92" s="72"/>
      <c r="R92" s="140"/>
      <c r="S92" s="72"/>
    </row>
    <row r="93" spans="2:19" ht="15">
      <c r="B93" s="14" t="s">
        <v>629</v>
      </c>
      <c r="C93" s="11">
        <f>INDEX('2015=100'!$D$1:$CU$140,'Data base_HICP_ENG'!$N$1+1,MATCH('Data base_HICP_ENG'!B93,'2015=100'!$D$1:$CU$1,0))</f>
        <v>101.20296541555322</v>
      </c>
      <c r="D93" s="95">
        <f t="shared" si="7"/>
        <v>0.0046094102978779805</v>
      </c>
      <c r="E93" s="95">
        <f t="shared" si="8"/>
        <v>0.020556029450155888</v>
      </c>
      <c r="F93" s="260">
        <f>AVERAGE(C93:C95)/AVERAGE(C90:C92)-1</f>
        <v>0.005978124995870804</v>
      </c>
      <c r="G93" s="261">
        <f>AVERAGE(C93:C95)/AVERAGE(C81:C83)-1</f>
        <v>0.024569428286152606</v>
      </c>
      <c r="H93" s="259" t="s">
        <v>708</v>
      </c>
      <c r="J93" s="76"/>
      <c r="K93" s="72"/>
      <c r="L93" s="51"/>
      <c r="M93" s="72"/>
      <c r="N93" s="72"/>
      <c r="O93" s="140"/>
      <c r="P93" s="72"/>
      <c r="Q93" s="72"/>
      <c r="R93" s="140"/>
      <c r="S93" s="72"/>
    </row>
    <row r="94" spans="2:19" ht="15">
      <c r="B94" s="244" t="s">
        <v>632</v>
      </c>
      <c r="C94" s="11">
        <f>INDEX('2015=100'!$D$1:$CU$140,'Data base_HICP_ENG'!$N$1+1,MATCH('Data base_HICP_ENG'!B94,'2015=100'!$D$1:$CU$1,0))</f>
        <v>101.3513759509797</v>
      </c>
      <c r="D94" s="95">
        <f aca="true" t="shared" si="9" ref="D94:D99">C94/C93-1</f>
        <v>0.001466464295952985</v>
      </c>
      <c r="E94" s="95">
        <f aca="true" t="shared" si="10" ref="E94:E99">C94/C82-1</f>
        <v>0.02527624883534796</v>
      </c>
      <c r="F94" s="260"/>
      <c r="G94" s="261"/>
      <c r="H94" s="259"/>
      <c r="J94" s="76"/>
      <c r="K94" s="72"/>
      <c r="L94" s="51"/>
      <c r="M94" s="72"/>
      <c r="N94" s="72"/>
      <c r="O94" s="225"/>
      <c r="P94" s="72"/>
      <c r="Q94" s="72"/>
      <c r="R94" s="225"/>
      <c r="S94" s="72"/>
    </row>
    <row r="95" spans="2:19" ht="15">
      <c r="B95" s="244" t="s">
        <v>633</v>
      </c>
      <c r="C95" s="11">
        <f>INDEX('2015=100'!$D$1:$CU$140,'Data base_HICP_ENG'!$N$1+1,MATCH('Data base_HICP_ENG'!B95,'2015=100'!$D$1:$CU$1,0))</f>
        <v>101.40222015036173</v>
      </c>
      <c r="D95" s="95">
        <f t="shared" si="9"/>
        <v>0.0005016626454743545</v>
      </c>
      <c r="E95" s="95">
        <f t="shared" si="10"/>
        <v>0.027895476005441955</v>
      </c>
      <c r="F95" s="260"/>
      <c r="G95" s="261"/>
      <c r="H95" s="259"/>
      <c r="J95" s="76"/>
      <c r="K95" s="72"/>
      <c r="L95" s="51"/>
      <c r="M95" s="72"/>
      <c r="N95" s="72"/>
      <c r="O95" s="226"/>
      <c r="P95" s="72"/>
      <c r="Q95" s="72"/>
      <c r="R95" s="226"/>
      <c r="S95" s="72"/>
    </row>
    <row r="96" spans="2:19" ht="15">
      <c r="B96" s="244" t="s">
        <v>634</v>
      </c>
      <c r="C96" s="11">
        <f>INDEX('2015=100'!$D$1:$CU$140,'Data base_HICP_ENG'!$N$1+1,MATCH('Data base_HICP_ENG'!B96,'2015=100'!$D$1:$CU$1,0))</f>
        <v>101.50220471630765</v>
      </c>
      <c r="D96" s="95">
        <f t="shared" si="9"/>
        <v>0.000986019495408108</v>
      </c>
      <c r="E96" s="95">
        <f t="shared" si="10"/>
        <v>0.024076778455320413</v>
      </c>
      <c r="F96" s="260">
        <f>AVERAGE(C96:C98)/AVERAGE(C93:C95)-1</f>
        <v>0.008350332580649322</v>
      </c>
      <c r="G96" s="261">
        <f>AVERAGE(C96:C98)/AVERAGE(C84:C86)-1</f>
        <v>0.02468776848745713</v>
      </c>
      <c r="H96" s="259" t="s">
        <v>709</v>
      </c>
      <c r="J96" s="76"/>
      <c r="K96" s="72"/>
      <c r="L96" s="51"/>
      <c r="M96" s="72"/>
      <c r="N96" s="72"/>
      <c r="O96" s="240"/>
      <c r="P96" s="72"/>
      <c r="Q96" s="72"/>
      <c r="R96" s="240"/>
      <c r="S96" s="72"/>
    </row>
    <row r="97" spans="2:19" ht="15">
      <c r="B97" s="244" t="s">
        <v>635</v>
      </c>
      <c r="C97" s="11">
        <f>INDEX('2015=100'!$D$1:$CU$140,'Data base_HICP_ENG'!$N$1+1,MATCH('Data base_HICP_ENG'!B97,'2015=100'!$D$1:$CU$1,0))</f>
        <v>102.20847190030025</v>
      </c>
      <c r="D97" s="95">
        <f t="shared" si="9"/>
        <v>0.006958146238956964</v>
      </c>
      <c r="E97" s="95">
        <f t="shared" si="10"/>
        <v>0.02556223991510742</v>
      </c>
      <c r="F97" s="260"/>
      <c r="G97" s="261"/>
      <c r="H97" s="259"/>
      <c r="J97" s="76"/>
      <c r="K97" s="72"/>
      <c r="L97" s="51"/>
      <c r="M97" s="72"/>
      <c r="N97" s="72"/>
      <c r="O97" s="246"/>
      <c r="P97" s="72"/>
      <c r="Q97" s="72"/>
      <c r="R97" s="246"/>
      <c r="S97" s="72"/>
    </row>
    <row r="98" spans="2:19" ht="15">
      <c r="B98" s="244" t="s">
        <v>637</v>
      </c>
      <c r="C98" s="11">
        <f>INDEX('2015=100'!$D$1:$CU$140,'Data base_HICP_ENG'!$N$1+1,MATCH('Data base_HICP_ENG'!B98,'2015=100'!$D$1:$CU$1,0))</f>
        <v>102.78402327902346</v>
      </c>
      <c r="D98" s="95">
        <f t="shared" si="9"/>
        <v>0.005631151391096267</v>
      </c>
      <c r="E98" s="95">
        <f t="shared" si="10"/>
        <v>0.024422734167338422</v>
      </c>
      <c r="F98" s="260"/>
      <c r="G98" s="261"/>
      <c r="H98" s="259"/>
      <c r="J98" s="76"/>
      <c r="K98" s="72"/>
      <c r="L98" s="51"/>
      <c r="M98" s="72"/>
      <c r="N98" s="72"/>
      <c r="O98" s="247"/>
      <c r="P98" s="72"/>
      <c r="Q98" s="72"/>
      <c r="R98" s="247"/>
      <c r="S98" s="72"/>
    </row>
    <row r="99" spans="2:19" ht="15">
      <c r="B99" s="244" t="s">
        <v>636</v>
      </c>
      <c r="C99" s="11">
        <f>INDEX('2015=100'!$D$1:$CU$140,'Data base_HICP_ENG'!$N$1+1,MATCH('Data base_HICP_ENG'!B99,'2015=100'!$D$1:$CU$1,0))</f>
        <v>104.04733062288464</v>
      </c>
      <c r="D99" s="95">
        <f t="shared" si="9"/>
        <v>0.012290892140228271</v>
      </c>
      <c r="E99" s="95">
        <f t="shared" si="10"/>
        <v>0.031791033315008654</v>
      </c>
      <c r="F99" s="260">
        <f>AVERAGE(C99:C101)/AVERAGE(C96:C98)-1</f>
        <v>0.020490128418394038</v>
      </c>
      <c r="G99" s="261">
        <f>AVERAGE(C99:C101)/AVERAGE(C87:C89)-1</f>
        <v>0.03278208349475209</v>
      </c>
      <c r="H99" s="259" t="s">
        <v>710</v>
      </c>
      <c r="J99" s="76"/>
      <c r="K99" s="72"/>
      <c r="L99" s="51"/>
      <c r="M99" s="72"/>
      <c r="N99" s="72"/>
      <c r="O99" s="98"/>
      <c r="P99" s="72"/>
      <c r="Q99" s="72"/>
      <c r="R99" s="98"/>
      <c r="S99" s="72"/>
    </row>
    <row r="100" spans="2:19" ht="15">
      <c r="B100" s="244" t="s">
        <v>638</v>
      </c>
      <c r="C100" s="11">
        <f>INDEX('2015=100'!$D$1:$CU$140,'Data base_HICP_ENG'!$N$1+1,MATCH('Data base_HICP_ENG'!B100,'2015=100'!$D$1:$CU$1,0))</f>
        <v>104.37313294538862</v>
      </c>
      <c r="D100" s="95">
        <f>C100/C99-1</f>
        <v>0.003131289582861463</v>
      </c>
      <c r="E100" s="95">
        <f>C100/C88-1</f>
        <v>0.033919193885437515</v>
      </c>
      <c r="F100" s="260"/>
      <c r="G100" s="261"/>
      <c r="H100" s="259"/>
      <c r="J100" s="76"/>
      <c r="K100" s="72"/>
      <c r="L100" s="51"/>
      <c r="M100" s="72"/>
      <c r="N100" s="72"/>
      <c r="O100" s="249"/>
      <c r="P100" s="72"/>
      <c r="Q100" s="72"/>
      <c r="R100" s="249"/>
      <c r="S100" s="72"/>
    </row>
    <row r="101" spans="2:19" ht="15">
      <c r="B101" s="244" t="s">
        <v>639</v>
      </c>
      <c r="C101" s="11">
        <f>INDEX('2015=100'!$D$1:$CU$140,'Data base_HICP_ENG'!$N$1+1,MATCH('Data base_HICP_ENG'!B101,'2015=100'!$D$1:$CU$1,0))</f>
        <v>104.35435208777673</v>
      </c>
      <c r="D101" s="95">
        <f>C101/C100-1</f>
        <v>-0.0001799395791033387</v>
      </c>
      <c r="E101" s="95">
        <f>C101/C89-1</f>
        <v>0.03263512371982569</v>
      </c>
      <c r="F101" s="260"/>
      <c r="G101" s="261"/>
      <c r="H101" s="259"/>
      <c r="J101" s="76"/>
      <c r="K101" s="72"/>
      <c r="L101" s="51"/>
      <c r="M101" s="72"/>
      <c r="N101" s="72"/>
      <c r="O101" s="250"/>
      <c r="P101" s="72"/>
      <c r="Q101" s="72"/>
      <c r="R101" s="250"/>
      <c r="S101" s="72"/>
    </row>
    <row r="102" spans="2:19" ht="15">
      <c r="B102" s="244" t="s">
        <v>640</v>
      </c>
      <c r="C102" s="11">
        <f>INDEX('2015=100'!$D$1:$CU$140,'Data base_HICP_ENG'!$N$1+1,MATCH('Data base_HICP_ENG'!B102,'2015=100'!$D$1:$CU$1,0))</f>
        <v>103.64090118914642</v>
      </c>
      <c r="D102" s="95">
        <f>C102/C101-1</f>
        <v>-0.006836810198679544</v>
      </c>
      <c r="E102" s="95">
        <f>C102/C90-1</f>
        <v>0.029118941800087006</v>
      </c>
      <c r="F102" s="260">
        <f>AVERAGE(C102:C104)/AVERAGE(C99:C101)-1</f>
        <v>-0.005513450735522896</v>
      </c>
      <c r="G102" s="261">
        <f>AVERAGE(C102:C104)/AVERAGE(C90:C92)-1</f>
        <v>0.02945579925014985</v>
      </c>
      <c r="H102" s="259" t="s">
        <v>711</v>
      </c>
      <c r="J102" s="76"/>
      <c r="K102" s="72"/>
      <c r="L102" s="51"/>
      <c r="M102" s="72"/>
      <c r="N102" s="72"/>
      <c r="O102" s="252"/>
      <c r="P102" s="72"/>
      <c r="Q102" s="72"/>
      <c r="R102" s="252"/>
      <c r="S102" s="72"/>
    </row>
    <row r="103" spans="2:19" ht="15">
      <c r="B103" s="244" t="s">
        <v>641</v>
      </c>
      <c r="C103" s="11">
        <f>INDEX('2015=100'!$D$1:$CU$140,'Data base_HICP_ENG'!$N$1+1,MATCH('Data base_HICP_ENG'!B103,'2015=100'!$D$1:$CU$1,0))</f>
        <v>103.74554051271573</v>
      </c>
      <c r="D103" s="95">
        <f>C103/C102-1</f>
        <v>0.0010096334783731287</v>
      </c>
      <c r="E103" s="95">
        <f>C103/C91-1</f>
        <v>0.03021024641490566</v>
      </c>
      <c r="F103" s="260"/>
      <c r="G103" s="261"/>
      <c r="H103" s="259"/>
      <c r="J103" s="76"/>
      <c r="K103" s="72"/>
      <c r="L103" s="51"/>
      <c r="M103" s="72"/>
      <c r="N103" s="72"/>
      <c r="O103" s="248"/>
      <c r="P103" s="72"/>
      <c r="Q103" s="72"/>
      <c r="R103" s="248"/>
      <c r="S103" s="72"/>
    </row>
    <row r="104" spans="2:19" ht="15">
      <c r="B104" s="244" t="s">
        <v>713</v>
      </c>
      <c r="C104" s="11">
        <f>INDEX('2015=100'!$D$1:$CU$140,'Data base_HICP_ENG'!$N$1+1,MATCH('Data base_HICP_ENG'!B104,'2015=100'!$D$1:$CU$1,0))</f>
        <v>103.66390541675597</v>
      </c>
      <c r="D104" s="95">
        <f>C104/C103-1</f>
        <v>-0.000786878120797474</v>
      </c>
      <c r="E104" s="95">
        <f>C104/C92-1</f>
        <v>0.029038373157169728</v>
      </c>
      <c r="F104" s="260"/>
      <c r="G104" s="261"/>
      <c r="H104" s="259"/>
      <c r="J104" s="76"/>
      <c r="K104" s="72"/>
      <c r="L104" s="51"/>
      <c r="M104" s="72"/>
      <c r="N104" s="72"/>
      <c r="O104" s="256"/>
      <c r="P104" s="72"/>
      <c r="Q104" s="72"/>
      <c r="R104" s="256"/>
      <c r="S104" s="72"/>
    </row>
    <row r="105" spans="1:19" ht="15" customHeight="1">
      <c r="A105" s="312" t="s">
        <v>714</v>
      </c>
      <c r="B105" s="311" t="s">
        <v>716</v>
      </c>
      <c r="C105" s="12"/>
      <c r="D105" s="95"/>
      <c r="E105" s="95"/>
      <c r="F105" s="256"/>
      <c r="G105" s="256"/>
      <c r="H105" s="255"/>
      <c r="J105" s="76"/>
      <c r="K105" s="72"/>
      <c r="L105" s="51"/>
      <c r="M105" s="72"/>
      <c r="N105" s="72"/>
      <c r="O105" s="256"/>
      <c r="P105" s="72"/>
      <c r="Q105" s="72"/>
      <c r="R105" s="256"/>
      <c r="S105" s="72"/>
    </row>
    <row r="106" spans="2:19" ht="15">
      <c r="B106" s="14"/>
      <c r="C106" s="12"/>
      <c r="D106" s="95"/>
      <c r="E106" s="95"/>
      <c r="F106" s="254"/>
      <c r="G106" s="254"/>
      <c r="H106" s="101"/>
      <c r="J106" s="76"/>
      <c r="K106" s="72"/>
      <c r="L106" s="51"/>
      <c r="M106" s="72"/>
      <c r="N106" s="72"/>
      <c r="O106" s="254"/>
      <c r="P106" s="72"/>
      <c r="Q106" s="72"/>
      <c r="R106" s="254"/>
      <c r="S106" s="72"/>
    </row>
    <row r="107" spans="1:5" ht="10.5" customHeight="1">
      <c r="A107" s="102" t="s">
        <v>594</v>
      </c>
      <c r="B107" s="103"/>
      <c r="C107" s="104"/>
      <c r="D107" s="104"/>
      <c r="E107" s="104"/>
    </row>
    <row r="108" ht="10.5" customHeight="1">
      <c r="A108" s="54" t="s">
        <v>459</v>
      </c>
    </row>
    <row r="109" ht="10.5" customHeight="1">
      <c r="A109" s="54" t="s">
        <v>458</v>
      </c>
    </row>
    <row r="110" ht="10.5" customHeight="1">
      <c r="A110" s="54" t="s">
        <v>647</v>
      </c>
    </row>
    <row r="111" ht="10.5" customHeight="1"/>
    <row r="112" ht="10.5" customHeight="1"/>
  </sheetData>
  <sheetProtection/>
  <mergeCells count="114">
    <mergeCell ref="H102:H104"/>
    <mergeCell ref="F102:F104"/>
    <mergeCell ref="G102:G104"/>
    <mergeCell ref="H96:H98"/>
    <mergeCell ref="F93:F95"/>
    <mergeCell ref="G93:G95"/>
    <mergeCell ref="H93:H95"/>
    <mergeCell ref="H78:H80"/>
    <mergeCell ref="F78:F80"/>
    <mergeCell ref="G78:G80"/>
    <mergeCell ref="F87:F89"/>
    <mergeCell ref="G87:G89"/>
    <mergeCell ref="F90:F92"/>
    <mergeCell ref="G90:G92"/>
    <mergeCell ref="H81:H83"/>
    <mergeCell ref="H84:H86"/>
    <mergeCell ref="H87:H89"/>
    <mergeCell ref="B3:H4"/>
    <mergeCell ref="Q3:S7"/>
    <mergeCell ref="B5:B7"/>
    <mergeCell ref="C5:C7"/>
    <mergeCell ref="D5:G5"/>
    <mergeCell ref="H5:H7"/>
    <mergeCell ref="D6:D7"/>
    <mergeCell ref="E6:E7"/>
    <mergeCell ref="F6:G6"/>
    <mergeCell ref="F9:F11"/>
    <mergeCell ref="G9:G11"/>
    <mergeCell ref="H9:H11"/>
    <mergeCell ref="F12:F14"/>
    <mergeCell ref="G12:G14"/>
    <mergeCell ref="H12:H14"/>
    <mergeCell ref="F15:F17"/>
    <mergeCell ref="G15:G17"/>
    <mergeCell ref="H15:H17"/>
    <mergeCell ref="F18:F20"/>
    <mergeCell ref="G18:G20"/>
    <mergeCell ref="H18:H20"/>
    <mergeCell ref="F21:F23"/>
    <mergeCell ref="G21:G23"/>
    <mergeCell ref="H21:H23"/>
    <mergeCell ref="F24:F26"/>
    <mergeCell ref="G24:G26"/>
    <mergeCell ref="H24:H26"/>
    <mergeCell ref="F27:F29"/>
    <mergeCell ref="G27:G29"/>
    <mergeCell ref="H27:H29"/>
    <mergeCell ref="F30:F32"/>
    <mergeCell ref="G30:G32"/>
    <mergeCell ref="H30:H32"/>
    <mergeCell ref="J31:S32"/>
    <mergeCell ref="F33:F35"/>
    <mergeCell ref="G33:G35"/>
    <mergeCell ref="H33:H35"/>
    <mergeCell ref="F36:F38"/>
    <mergeCell ref="G36:G38"/>
    <mergeCell ref="H36:H38"/>
    <mergeCell ref="F39:F41"/>
    <mergeCell ref="G39:G41"/>
    <mergeCell ref="H39:H41"/>
    <mergeCell ref="F42:F44"/>
    <mergeCell ref="G42:G44"/>
    <mergeCell ref="H42:H44"/>
    <mergeCell ref="F45:F47"/>
    <mergeCell ref="G45:G47"/>
    <mergeCell ref="H45:H47"/>
    <mergeCell ref="F48:F50"/>
    <mergeCell ref="G48:G50"/>
    <mergeCell ref="H48:H50"/>
    <mergeCell ref="Q58:S58"/>
    <mergeCell ref="F60:F62"/>
    <mergeCell ref="F51:F53"/>
    <mergeCell ref="G51:G53"/>
    <mergeCell ref="H51:H53"/>
    <mergeCell ref="F54:F56"/>
    <mergeCell ref="G54:G56"/>
    <mergeCell ref="H54:H56"/>
    <mergeCell ref="G60:G62"/>
    <mergeCell ref="V1:V3"/>
    <mergeCell ref="W1:W2"/>
    <mergeCell ref="H60:H62"/>
    <mergeCell ref="K55:S56"/>
    <mergeCell ref="J29:S30"/>
    <mergeCell ref="F57:F59"/>
    <mergeCell ref="G57:G59"/>
    <mergeCell ref="H57:H59"/>
    <mergeCell ref="K57:M58"/>
    <mergeCell ref="N57:S57"/>
    <mergeCell ref="N58:P58"/>
    <mergeCell ref="F63:F65"/>
    <mergeCell ref="G63:G65"/>
    <mergeCell ref="H63:H65"/>
    <mergeCell ref="F66:F68"/>
    <mergeCell ref="G66:G68"/>
    <mergeCell ref="H66:H68"/>
    <mergeCell ref="F75:F77"/>
    <mergeCell ref="G75:G77"/>
    <mergeCell ref="H75:H77"/>
    <mergeCell ref="F69:F71"/>
    <mergeCell ref="G69:G71"/>
    <mergeCell ref="H69:H71"/>
    <mergeCell ref="H72:H74"/>
    <mergeCell ref="F72:F74"/>
    <mergeCell ref="G72:G74"/>
    <mergeCell ref="H90:H92"/>
    <mergeCell ref="F81:F83"/>
    <mergeCell ref="G81:G83"/>
    <mergeCell ref="F84:F86"/>
    <mergeCell ref="G84:G86"/>
    <mergeCell ref="F99:F101"/>
    <mergeCell ref="G99:G101"/>
    <mergeCell ref="H99:H101"/>
    <mergeCell ref="F96:F98"/>
    <mergeCell ref="G96:G98"/>
  </mergeCell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DH219"/>
  <sheetViews>
    <sheetView zoomScalePageLayoutView="0" workbookViewId="0" topLeftCell="A1">
      <pane xSplit="3" ySplit="2" topLeftCell="CP42" activePane="bottomRight" state="frozen"/>
      <selection pane="topLeft" activeCell="A1" sqref="A1"/>
      <selection pane="topRight" activeCell="D1" sqref="D1"/>
      <selection pane="bottomLeft" activeCell="A3" sqref="A3"/>
      <selection pane="bottomRight" activeCell="CU1" sqref="CU1"/>
    </sheetView>
  </sheetViews>
  <sheetFormatPr defaultColWidth="9.140625" defaultRowHeight="15.75" customHeight="1"/>
  <cols>
    <col min="1" max="1" width="8.421875" style="24" customWidth="1"/>
    <col min="2" max="3" width="36.28125" style="24" customWidth="1"/>
    <col min="4" max="112" width="8.7109375" style="24" customWidth="1"/>
    <col min="113" max="16384" width="9.140625" style="24" customWidth="1"/>
  </cols>
  <sheetData>
    <row r="1" spans="1:112" s="167" customFormat="1" ht="26.25" customHeight="1">
      <c r="A1" s="163" t="s">
        <v>626</v>
      </c>
      <c r="B1" s="164" t="s">
        <v>431</v>
      </c>
      <c r="C1" s="165" t="s">
        <v>432</v>
      </c>
      <c r="D1" s="166" t="s">
        <v>343</v>
      </c>
      <c r="E1" s="28" t="s">
        <v>345</v>
      </c>
      <c r="F1" s="28" t="s">
        <v>346</v>
      </c>
      <c r="G1" s="28" t="s">
        <v>347</v>
      </c>
      <c r="H1" s="28" t="s">
        <v>349</v>
      </c>
      <c r="I1" s="28" t="s">
        <v>350</v>
      </c>
      <c r="J1" s="28" t="s">
        <v>351</v>
      </c>
      <c r="K1" s="28" t="s">
        <v>353</v>
      </c>
      <c r="L1" s="28" t="s">
        <v>354</v>
      </c>
      <c r="M1" s="28" t="s">
        <v>355</v>
      </c>
      <c r="N1" s="28" t="s">
        <v>357</v>
      </c>
      <c r="O1" s="28" t="s">
        <v>358</v>
      </c>
      <c r="P1" s="28" t="s">
        <v>359</v>
      </c>
      <c r="Q1" s="28" t="s">
        <v>361</v>
      </c>
      <c r="R1" s="28" t="s">
        <v>362</v>
      </c>
      <c r="S1" s="28" t="s">
        <v>363</v>
      </c>
      <c r="T1" s="28" t="s">
        <v>365</v>
      </c>
      <c r="U1" s="28" t="s">
        <v>366</v>
      </c>
      <c r="V1" s="28" t="s">
        <v>367</v>
      </c>
      <c r="W1" s="28" t="s">
        <v>369</v>
      </c>
      <c r="X1" s="28" t="s">
        <v>370</v>
      </c>
      <c r="Y1" s="28" t="s">
        <v>371</v>
      </c>
      <c r="Z1" s="28" t="s">
        <v>373</v>
      </c>
      <c r="AA1" s="28" t="s">
        <v>374</v>
      </c>
      <c r="AB1" s="28" t="s">
        <v>375</v>
      </c>
      <c r="AC1" s="28" t="s">
        <v>377</v>
      </c>
      <c r="AD1" s="28" t="s">
        <v>378</v>
      </c>
      <c r="AE1" s="28" t="s">
        <v>379</v>
      </c>
      <c r="AF1" s="28" t="s">
        <v>655</v>
      </c>
      <c r="AG1" s="28" t="s">
        <v>661</v>
      </c>
      <c r="AH1" s="28" t="s">
        <v>656</v>
      </c>
      <c r="AI1" s="28" t="s">
        <v>657</v>
      </c>
      <c r="AJ1" s="28" t="s">
        <v>382</v>
      </c>
      <c r="AK1" s="28" t="s">
        <v>658</v>
      </c>
      <c r="AL1" s="28" t="s">
        <v>659</v>
      </c>
      <c r="AM1" s="28" t="s">
        <v>660</v>
      </c>
      <c r="AN1" s="28" t="s">
        <v>384</v>
      </c>
      <c r="AO1" s="28" t="s">
        <v>386</v>
      </c>
      <c r="AP1" s="28" t="s">
        <v>387</v>
      </c>
      <c r="AQ1" s="28" t="s">
        <v>388</v>
      </c>
      <c r="AR1" s="28" t="s">
        <v>390</v>
      </c>
      <c r="AS1" s="28" t="s">
        <v>391</v>
      </c>
      <c r="AT1" s="28" t="s">
        <v>392</v>
      </c>
      <c r="AU1" s="28" t="s">
        <v>394</v>
      </c>
      <c r="AV1" s="28" t="s">
        <v>395</v>
      </c>
      <c r="AW1" s="28" t="s">
        <v>396</v>
      </c>
      <c r="AX1" s="28" t="s">
        <v>398</v>
      </c>
      <c r="AY1" s="28" t="s">
        <v>399</v>
      </c>
      <c r="AZ1" s="28" t="s">
        <v>400</v>
      </c>
      <c r="BA1" s="28" t="s">
        <v>402</v>
      </c>
      <c r="BB1" s="28" t="s">
        <v>403</v>
      </c>
      <c r="BC1" s="28" t="s">
        <v>404</v>
      </c>
      <c r="BD1" s="28" t="s">
        <v>578</v>
      </c>
      <c r="BE1" s="28" t="s">
        <v>415</v>
      </c>
      <c r="BF1" s="28" t="s">
        <v>416</v>
      </c>
      <c r="BG1" s="28" t="s">
        <v>417</v>
      </c>
      <c r="BH1" s="28" t="s">
        <v>418</v>
      </c>
      <c r="BI1" s="28" t="s">
        <v>419</v>
      </c>
      <c r="BJ1" s="28" t="s">
        <v>420</v>
      </c>
      <c r="BK1" s="28" t="s">
        <v>421</v>
      </c>
      <c r="BL1" s="28" t="s">
        <v>422</v>
      </c>
      <c r="BM1" s="28" t="s">
        <v>423</v>
      </c>
      <c r="BN1" s="28" t="s">
        <v>411</v>
      </c>
      <c r="BO1" s="28" t="s">
        <v>412</v>
      </c>
      <c r="BP1" s="28" t="s">
        <v>577</v>
      </c>
      <c r="BQ1" s="28" t="s">
        <v>424</v>
      </c>
      <c r="BR1" s="28" t="s">
        <v>425</v>
      </c>
      <c r="BS1" s="28" t="s">
        <v>426</v>
      </c>
      <c r="BT1" s="28" t="s">
        <v>427</v>
      </c>
      <c r="BU1" s="28" t="s">
        <v>428</v>
      </c>
      <c r="BV1" s="28" t="s">
        <v>429</v>
      </c>
      <c r="BW1" s="28" t="s">
        <v>430</v>
      </c>
      <c r="BX1" s="28" t="s">
        <v>433</v>
      </c>
      <c r="BY1" s="28" t="s">
        <v>434</v>
      </c>
      <c r="BZ1" s="28" t="s">
        <v>413</v>
      </c>
      <c r="CA1" s="28" t="s">
        <v>414</v>
      </c>
      <c r="CB1" s="28" t="s">
        <v>627</v>
      </c>
      <c r="CC1" s="28" t="s">
        <v>435</v>
      </c>
      <c r="CD1" s="28" t="s">
        <v>436</v>
      </c>
      <c r="CE1" s="28" t="s">
        <v>437</v>
      </c>
      <c r="CF1" s="28" t="s">
        <v>438</v>
      </c>
      <c r="CG1" s="28" t="s">
        <v>439</v>
      </c>
      <c r="CH1" s="28" t="s">
        <v>440</v>
      </c>
      <c r="CI1" s="28" t="s">
        <v>441</v>
      </c>
      <c r="CJ1" s="28" t="s">
        <v>629</v>
      </c>
      <c r="CK1" s="28" t="s">
        <v>632</v>
      </c>
      <c r="CL1" s="28" t="s">
        <v>633</v>
      </c>
      <c r="CM1" s="28" t="s">
        <v>634</v>
      </c>
      <c r="CN1" s="28" t="s">
        <v>635</v>
      </c>
      <c r="CO1" s="28" t="s">
        <v>637</v>
      </c>
      <c r="CP1" s="28" t="s">
        <v>636</v>
      </c>
      <c r="CQ1" s="28" t="s">
        <v>638</v>
      </c>
      <c r="CR1" s="28" t="s">
        <v>639</v>
      </c>
      <c r="CS1" s="28" t="s">
        <v>640</v>
      </c>
      <c r="CT1" s="28" t="s">
        <v>641</v>
      </c>
      <c r="CU1" s="28" t="s">
        <v>712</v>
      </c>
      <c r="CV1" s="28"/>
      <c r="CW1" s="28"/>
      <c r="CX1" s="28"/>
      <c r="CY1" s="28"/>
      <c r="CZ1" s="28"/>
      <c r="DA1" s="28"/>
      <c r="DB1" s="28"/>
      <c r="DC1" s="28"/>
      <c r="DD1" s="28"/>
      <c r="DE1" s="28"/>
      <c r="DF1" s="28"/>
      <c r="DG1" s="28"/>
      <c r="DH1" s="28"/>
    </row>
    <row r="2" spans="1:112" s="39" customFormat="1" ht="15.75" customHeight="1">
      <c r="A2" s="35" t="s">
        <v>0</v>
      </c>
      <c r="B2" s="19" t="s">
        <v>410</v>
      </c>
      <c r="C2" s="40" t="s">
        <v>625</v>
      </c>
      <c r="D2" s="32">
        <v>89.93732338052844</v>
      </c>
      <c r="E2" s="20">
        <v>89.97791334210915</v>
      </c>
      <c r="F2" s="20">
        <v>90.38145922571982</v>
      </c>
      <c r="G2" s="20">
        <v>90.48858741441543</v>
      </c>
      <c r="H2" s="20">
        <v>90.49418877558243</v>
      </c>
      <c r="I2" s="20">
        <v>90.06471191350253</v>
      </c>
      <c r="J2" s="20">
        <v>90.28763481977609</v>
      </c>
      <c r="K2" s="20">
        <v>90.45496024849452</v>
      </c>
      <c r="L2" s="20">
        <v>90.57140882817608</v>
      </c>
      <c r="M2" s="20">
        <v>90.7198873648933</v>
      </c>
      <c r="N2" s="20">
        <v>90.87705702459624</v>
      </c>
      <c r="O2" s="20">
        <v>91.30021904431801</v>
      </c>
      <c r="P2" s="20">
        <v>91.61362823710407</v>
      </c>
      <c r="Q2" s="20">
        <v>92.3700236277704</v>
      </c>
      <c r="R2" s="20">
        <v>93.72956572838298</v>
      </c>
      <c r="S2" s="20">
        <v>93.6940458824695</v>
      </c>
      <c r="T2" s="20">
        <v>93.8673999794563</v>
      </c>
      <c r="U2" s="20">
        <v>93.55326122345387</v>
      </c>
      <c r="V2" s="20">
        <v>93.02131600725129</v>
      </c>
      <c r="W2" s="20">
        <v>93.68968980764551</v>
      </c>
      <c r="X2" s="20">
        <v>93.90030837726052</v>
      </c>
      <c r="Y2" s="20">
        <v>94.29476542380034</v>
      </c>
      <c r="Z2" s="20">
        <v>94.03643711282785</v>
      </c>
      <c r="AA2" s="20">
        <v>94.05201719595543</v>
      </c>
      <c r="AB2" s="20">
        <v>94.48446212244929</v>
      </c>
      <c r="AC2" s="20">
        <v>95.26157308876328</v>
      </c>
      <c r="AD2" s="20">
        <v>95.74209167311038</v>
      </c>
      <c r="AE2" s="20">
        <v>96.45492959374255</v>
      </c>
      <c r="AF2" s="20">
        <v>97.20294795010382</v>
      </c>
      <c r="AG2" s="20">
        <v>97.67573735307326</v>
      </c>
      <c r="AH2" s="20">
        <v>98.12110190883578</v>
      </c>
      <c r="AI2" s="20">
        <v>98.36329457721567</v>
      </c>
      <c r="AJ2" s="20">
        <v>98.26315588550153</v>
      </c>
      <c r="AK2" s="20">
        <v>98.90871781628266</v>
      </c>
      <c r="AL2" s="20">
        <v>98.5824813032497</v>
      </c>
      <c r="AM2" s="20">
        <v>98.19239313011254</v>
      </c>
      <c r="AN2" s="20">
        <v>98.05085948174579</v>
      </c>
      <c r="AO2" s="20">
        <v>98.2601926731238</v>
      </c>
      <c r="AP2" s="20">
        <v>98.57833694449751</v>
      </c>
      <c r="AQ2" s="20">
        <v>98.80702277500316</v>
      </c>
      <c r="AR2" s="20">
        <v>99.2639743713309</v>
      </c>
      <c r="AS2" s="20">
        <v>99.154855993105</v>
      </c>
      <c r="AT2" s="20">
        <v>100.2371435096929</v>
      </c>
      <c r="AU2" s="20">
        <v>100.0560821291147</v>
      </c>
      <c r="AV2" s="20">
        <v>99.76283474044443</v>
      </c>
      <c r="AW2" s="20">
        <v>99.24911265108943</v>
      </c>
      <c r="AX2" s="20">
        <v>98.63129500831342</v>
      </c>
      <c r="AY2" s="20">
        <v>98.57081221261193</v>
      </c>
      <c r="AZ2" s="20">
        <v>98.18330272609175</v>
      </c>
      <c r="BA2" s="20">
        <v>98.24250368091792</v>
      </c>
      <c r="BB2" s="20">
        <v>98.15584571906555</v>
      </c>
      <c r="BC2" s="20">
        <v>98.03447142250847</v>
      </c>
      <c r="BD2" s="20">
        <v>98.55758330023193</v>
      </c>
      <c r="BE2" s="20">
        <v>99.32073406714292</v>
      </c>
      <c r="BF2" s="20">
        <v>99.36822690726036</v>
      </c>
      <c r="BG2" s="20">
        <v>99.33542644059288</v>
      </c>
      <c r="BH2" s="20">
        <v>98.90752681510052</v>
      </c>
      <c r="BI2" s="20">
        <v>98.50343290362979</v>
      </c>
      <c r="BJ2" s="20">
        <v>98.31184110205815</v>
      </c>
      <c r="BK2" s="20">
        <v>98.0283271328138</v>
      </c>
      <c r="BL2" s="20">
        <v>97.83758235183163</v>
      </c>
      <c r="BM2" s="20">
        <v>98.11991665880991</v>
      </c>
      <c r="BN2" s="20">
        <v>99.08630728640763</v>
      </c>
      <c r="BO2" s="20">
        <v>99.32678029926896</v>
      </c>
      <c r="BP2" s="20">
        <v>100.08572160467226</v>
      </c>
      <c r="BQ2" s="20">
        <v>101.30513318398904</v>
      </c>
      <c r="BR2" s="20">
        <v>101.50625838596004</v>
      </c>
      <c r="BS2" s="20">
        <v>101.45615867597557</v>
      </c>
      <c r="BT2" s="20">
        <v>101.19431879363079</v>
      </c>
      <c r="BU2" s="20">
        <v>100.36165659696292</v>
      </c>
      <c r="BV2" s="20">
        <v>100.02653116686415</v>
      </c>
      <c r="BW2" s="20">
        <v>99.69363499562715</v>
      </c>
      <c r="BX2" s="20">
        <v>99.16453628722203</v>
      </c>
      <c r="BY2" s="20">
        <v>98.85274926256095</v>
      </c>
      <c r="BZ2" s="20">
        <v>98.65032244759571</v>
      </c>
      <c r="CA2" s="20">
        <v>99.11581519249935</v>
      </c>
      <c r="CB2" s="20">
        <v>99.66091566393935</v>
      </c>
      <c r="CC2" s="20">
        <v>100.3336023800442</v>
      </c>
      <c r="CD2" s="20">
        <v>100.84147590292027</v>
      </c>
      <c r="CE2" s="20">
        <v>100.9490234465592</v>
      </c>
      <c r="CF2" s="20">
        <v>101.05636510974435</v>
      </c>
      <c r="CG2" s="20">
        <v>100.70837974069603</v>
      </c>
      <c r="CH2" s="20">
        <v>100.70326991383212</v>
      </c>
      <c r="CI2" s="20">
        <v>100.73861978412626</v>
      </c>
      <c r="CJ2" s="20">
        <v>101.20296541555322</v>
      </c>
      <c r="CK2" s="20">
        <v>101.3513759509797</v>
      </c>
      <c r="CL2" s="20">
        <v>101.40222015036173</v>
      </c>
      <c r="CM2" s="20">
        <v>101.50220471630765</v>
      </c>
      <c r="CN2" s="20">
        <v>102.20847190030025</v>
      </c>
      <c r="CO2" s="20">
        <v>102.78402327902346</v>
      </c>
      <c r="CP2" s="20">
        <v>104.04733062288464</v>
      </c>
      <c r="CQ2" s="20">
        <v>104.37313294538862</v>
      </c>
      <c r="CR2" s="20">
        <v>104.35435208777673</v>
      </c>
      <c r="CS2" s="20">
        <v>103.64090118914642</v>
      </c>
      <c r="CT2" s="20">
        <v>103.74554051271573</v>
      </c>
      <c r="CU2" s="20">
        <v>103.66390541675597</v>
      </c>
      <c r="CV2" s="20"/>
      <c r="CW2" s="20"/>
      <c r="CX2" s="20"/>
      <c r="CY2" s="20"/>
      <c r="CZ2" s="20"/>
      <c r="DA2" s="20"/>
      <c r="DB2" s="20"/>
      <c r="DC2" s="20"/>
      <c r="DD2" s="20"/>
      <c r="DE2" s="20"/>
      <c r="DF2" s="20"/>
      <c r="DG2" s="20"/>
      <c r="DH2" s="20"/>
    </row>
    <row r="3" spans="1:112" ht="15.75" customHeight="1">
      <c r="A3" s="35" t="s">
        <v>1</v>
      </c>
      <c r="B3" s="19" t="s">
        <v>246</v>
      </c>
      <c r="C3" s="40" t="s">
        <v>127</v>
      </c>
      <c r="D3" s="33">
        <v>84.1976393122005</v>
      </c>
      <c r="E3" s="22">
        <v>84.55999079950195</v>
      </c>
      <c r="F3" s="22">
        <v>85.21364079310302</v>
      </c>
      <c r="G3" s="22">
        <v>85.50241839087582</v>
      </c>
      <c r="H3" s="22">
        <v>85.55942866786253</v>
      </c>
      <c r="I3" s="22">
        <v>84.37100902498628</v>
      </c>
      <c r="J3" s="22">
        <v>84.92721629696679</v>
      </c>
      <c r="K3" s="22">
        <v>85.60867188331709</v>
      </c>
      <c r="L3" s="22">
        <v>85.82353328003784</v>
      </c>
      <c r="M3" s="22">
        <v>86.17898786238084</v>
      </c>
      <c r="N3" s="22">
        <v>86.31423921779698</v>
      </c>
      <c r="O3" s="22">
        <v>86.58580588279281</v>
      </c>
      <c r="P3" s="22">
        <v>87.07050940276771</v>
      </c>
      <c r="Q3" s="22">
        <v>88.69660663638416</v>
      </c>
      <c r="R3" s="22">
        <v>91.58086541331615</v>
      </c>
      <c r="S3" s="22">
        <v>91.66873521202595</v>
      </c>
      <c r="T3" s="22">
        <v>92.75744388240066</v>
      </c>
      <c r="U3" s="22">
        <v>89.7824100152494</v>
      </c>
      <c r="V3" s="22">
        <v>88.02948499546126</v>
      </c>
      <c r="W3" s="22">
        <v>89.3312603936642</v>
      </c>
      <c r="X3" s="22">
        <v>89.5897069737361</v>
      </c>
      <c r="Y3" s="22">
        <v>90.45385787914199</v>
      </c>
      <c r="Z3" s="22">
        <v>89.67726610178627</v>
      </c>
      <c r="AA3" s="22">
        <v>89.9203848717906</v>
      </c>
      <c r="AB3" s="22">
        <v>90.02678558373408</v>
      </c>
      <c r="AC3" s="22">
        <v>92.07426158160791</v>
      </c>
      <c r="AD3" s="22">
        <v>93.3268543665495</v>
      </c>
      <c r="AE3" s="22">
        <v>94.67363862601475</v>
      </c>
      <c r="AF3" s="22">
        <v>95.1571916495117</v>
      </c>
      <c r="AG3" s="22">
        <v>96.21393319543328</v>
      </c>
      <c r="AH3" s="22">
        <v>94.27794073019119</v>
      </c>
      <c r="AI3" s="22">
        <v>93.46233086589865</v>
      </c>
      <c r="AJ3" s="22">
        <v>95.43219209088895</v>
      </c>
      <c r="AK3" s="22">
        <v>97.9179168643431</v>
      </c>
      <c r="AL3" s="22">
        <v>97.44318873526953</v>
      </c>
      <c r="AM3" s="22">
        <v>97.09380084634734</v>
      </c>
      <c r="AN3" s="22">
        <v>97.2679608369205</v>
      </c>
      <c r="AO3" s="22">
        <v>97.73291467850677</v>
      </c>
      <c r="AP3" s="22">
        <v>98.04190862327879</v>
      </c>
      <c r="AQ3" s="22">
        <v>99.62349037555735</v>
      </c>
      <c r="AR3" s="22">
        <v>100.7740783960434</v>
      </c>
      <c r="AS3" s="22">
        <v>99.78848372986484</v>
      </c>
      <c r="AT3" s="22">
        <v>100.08786925149585</v>
      </c>
      <c r="AU3" s="22">
        <v>99.09914973015584</v>
      </c>
      <c r="AV3" s="22">
        <v>98.6037359193633</v>
      </c>
      <c r="AW3" s="22">
        <v>97.7475823159315</v>
      </c>
      <c r="AX3" s="22">
        <v>96.49496223126442</v>
      </c>
      <c r="AY3" s="22">
        <v>96.49261458248041</v>
      </c>
      <c r="AZ3" s="22">
        <v>96.36130342165472</v>
      </c>
      <c r="BA3" s="22">
        <v>96.78754659773848</v>
      </c>
      <c r="BB3" s="22">
        <v>96.87609031792681</v>
      </c>
      <c r="BC3" s="22">
        <v>96.2401405943442</v>
      </c>
      <c r="BD3" s="22">
        <v>97.2978145611637</v>
      </c>
      <c r="BE3" s="22">
        <v>98.17597614065313</v>
      </c>
      <c r="BF3" s="22">
        <v>96.77694115406456</v>
      </c>
      <c r="BG3" s="22">
        <v>96.67228812632453</v>
      </c>
      <c r="BH3" s="22">
        <v>97.69644576758193</v>
      </c>
      <c r="BI3" s="22">
        <v>97.61427796831731</v>
      </c>
      <c r="BJ3" s="22">
        <v>97.45788250284548</v>
      </c>
      <c r="BK3" s="22">
        <v>97.27075169974549</v>
      </c>
      <c r="BL3" s="22">
        <v>98.25857337670121</v>
      </c>
      <c r="BM3" s="22">
        <v>99.00090016258967</v>
      </c>
      <c r="BN3" s="22">
        <v>100.3860342234329</v>
      </c>
      <c r="BO3" s="22">
        <v>100.30174120346574</v>
      </c>
      <c r="BP3" s="22">
        <v>101.01486329469536</v>
      </c>
      <c r="BQ3" s="22">
        <v>100.50398357952821</v>
      </c>
      <c r="BR3" s="22">
        <v>99.58235233338932</v>
      </c>
      <c r="BS3" s="22">
        <v>100.52057460362509</v>
      </c>
      <c r="BT3" s="22">
        <v>100.96330705840934</v>
      </c>
      <c r="BU3" s="22">
        <v>99.99755558204384</v>
      </c>
      <c r="BV3" s="22">
        <v>99.90359308018371</v>
      </c>
      <c r="BW3" s="22">
        <v>99.56652150193554</v>
      </c>
      <c r="BX3" s="22">
        <v>99.46029083435842</v>
      </c>
      <c r="BY3" s="22">
        <v>98.58379738765909</v>
      </c>
      <c r="BZ3" s="22">
        <v>97.56368399130218</v>
      </c>
      <c r="CA3" s="22">
        <v>98.23151548449891</v>
      </c>
      <c r="CB3" s="22">
        <v>99.3516155702133</v>
      </c>
      <c r="CC3" s="22">
        <v>98.97690659200443</v>
      </c>
      <c r="CD3" s="22">
        <v>98.63276395444531</v>
      </c>
      <c r="CE3" s="22">
        <v>99.33250588861883</v>
      </c>
      <c r="CF3" s="22">
        <v>99.69092563726026</v>
      </c>
      <c r="CG3" s="22">
        <v>99.62282402312486</v>
      </c>
      <c r="CH3" s="22">
        <v>99.6207093950096</v>
      </c>
      <c r="CI3" s="22">
        <v>100.03624240867937</v>
      </c>
      <c r="CJ3" s="22">
        <v>100.96406934189967</v>
      </c>
      <c r="CK3" s="22">
        <v>101.49654136281484</v>
      </c>
      <c r="CL3" s="22">
        <v>101.67440908053949</v>
      </c>
      <c r="CM3" s="22">
        <v>101.31815636833265</v>
      </c>
      <c r="CN3" s="22">
        <v>101.55233936180392</v>
      </c>
      <c r="CO3" s="22">
        <v>100.6201296985217</v>
      </c>
      <c r="CP3" s="22">
        <v>100.49770951139928</v>
      </c>
      <c r="CQ3" s="22">
        <v>100.84138763862121</v>
      </c>
      <c r="CR3" s="22">
        <v>100.8719344155431</v>
      </c>
      <c r="CS3" s="22">
        <v>100.73665108521226</v>
      </c>
      <c r="CT3" s="22">
        <v>100.58301024423398</v>
      </c>
      <c r="CU3" s="22">
        <v>100.1600973954706</v>
      </c>
      <c r="CV3" s="22"/>
      <c r="CW3" s="22"/>
      <c r="CX3" s="22"/>
      <c r="CY3" s="22"/>
      <c r="CZ3" s="22"/>
      <c r="DA3" s="22"/>
      <c r="DB3" s="22"/>
      <c r="DC3" s="22"/>
      <c r="DD3" s="22"/>
      <c r="DE3" s="22"/>
      <c r="DF3" s="22"/>
      <c r="DG3" s="22"/>
      <c r="DH3" s="22"/>
    </row>
    <row r="4" spans="1:112" ht="15.75" customHeight="1">
      <c r="A4" s="35" t="s">
        <v>2</v>
      </c>
      <c r="B4" s="19" t="s">
        <v>247</v>
      </c>
      <c r="C4" s="40" t="s">
        <v>128</v>
      </c>
      <c r="D4" s="33">
        <v>83.86095063568337</v>
      </c>
      <c r="E4" s="22">
        <v>84.25101346877916</v>
      </c>
      <c r="F4" s="22">
        <v>84.97786811169553</v>
      </c>
      <c r="G4" s="22">
        <v>85.2897188373083</v>
      </c>
      <c r="H4" s="22">
        <v>85.36195153719709</v>
      </c>
      <c r="I4" s="22">
        <v>84.05104759244787</v>
      </c>
      <c r="J4" s="22">
        <v>84.4785660721427</v>
      </c>
      <c r="K4" s="22">
        <v>85.16277555942297</v>
      </c>
      <c r="L4" s="22">
        <v>85.29882607587295</v>
      </c>
      <c r="M4" s="22">
        <v>85.58785086295296</v>
      </c>
      <c r="N4" s="22">
        <v>85.79125649826435</v>
      </c>
      <c r="O4" s="22">
        <v>86.11831378241632</v>
      </c>
      <c r="P4" s="22">
        <v>86.61214689987351</v>
      </c>
      <c r="Q4" s="22">
        <v>88.22473719631734</v>
      </c>
      <c r="R4" s="22">
        <v>91.39207569191808</v>
      </c>
      <c r="S4" s="22">
        <v>91.48295940169925</v>
      </c>
      <c r="T4" s="22">
        <v>92.67488012987401</v>
      </c>
      <c r="U4" s="22">
        <v>89.33360931110562</v>
      </c>
      <c r="V4" s="22">
        <v>87.4197009525412</v>
      </c>
      <c r="W4" s="22">
        <v>88.93816138061835</v>
      </c>
      <c r="X4" s="22">
        <v>89.14557692988545</v>
      </c>
      <c r="Y4" s="22">
        <v>90.09784413752143</v>
      </c>
      <c r="Z4" s="22">
        <v>89.29711100183745</v>
      </c>
      <c r="AA4" s="22">
        <v>89.5722776832464</v>
      </c>
      <c r="AB4" s="22">
        <v>89.68971312264969</v>
      </c>
      <c r="AC4" s="22">
        <v>91.91829398839815</v>
      </c>
      <c r="AD4" s="22">
        <v>93.24991076983673</v>
      </c>
      <c r="AE4" s="22">
        <v>94.27194891592403</v>
      </c>
      <c r="AF4" s="22">
        <v>94.73419174591209</v>
      </c>
      <c r="AG4" s="22">
        <v>95.864872637698</v>
      </c>
      <c r="AH4" s="22">
        <v>93.73897530571809</v>
      </c>
      <c r="AI4" s="22">
        <v>92.8877826601237</v>
      </c>
      <c r="AJ4" s="22">
        <v>95.0554090228683</v>
      </c>
      <c r="AK4" s="22">
        <v>97.80823612207253</v>
      </c>
      <c r="AL4" s="22">
        <v>97.24582143075746</v>
      </c>
      <c r="AM4" s="22">
        <v>96.77252315553996</v>
      </c>
      <c r="AN4" s="22">
        <v>96.94140584510606</v>
      </c>
      <c r="AO4" s="22">
        <v>97.3351520010644</v>
      </c>
      <c r="AP4" s="22">
        <v>97.75036018912375</v>
      </c>
      <c r="AQ4" s="22">
        <v>99.47079001306788</v>
      </c>
      <c r="AR4" s="22">
        <v>100.84569747972014</v>
      </c>
      <c r="AS4" s="22">
        <v>99.76523951360636</v>
      </c>
      <c r="AT4" s="22">
        <v>100.14608913531966</v>
      </c>
      <c r="AU4" s="22">
        <v>99.07815594483638</v>
      </c>
      <c r="AV4" s="22">
        <v>98.49134898986395</v>
      </c>
      <c r="AW4" s="22">
        <v>97.5650904314088</v>
      </c>
      <c r="AX4" s="22">
        <v>96.16133702494645</v>
      </c>
      <c r="AY4" s="22">
        <v>96.18593447968169</v>
      </c>
      <c r="AZ4" s="22">
        <v>96.07499018824875</v>
      </c>
      <c r="BA4" s="22">
        <v>96.50333620351384</v>
      </c>
      <c r="BB4" s="22">
        <v>96.68072766452826</v>
      </c>
      <c r="BC4" s="22">
        <v>95.98015062433946</v>
      </c>
      <c r="BD4" s="22">
        <v>97.17815480337308</v>
      </c>
      <c r="BE4" s="22">
        <v>98.16148666054258</v>
      </c>
      <c r="BF4" s="22">
        <v>96.69393266561227</v>
      </c>
      <c r="BG4" s="22">
        <v>96.5882723503574</v>
      </c>
      <c r="BH4" s="22">
        <v>97.69148470806356</v>
      </c>
      <c r="BI4" s="22">
        <v>97.53996703341328</v>
      </c>
      <c r="BJ4" s="22">
        <v>97.37967388239504</v>
      </c>
      <c r="BK4" s="22">
        <v>97.17471051452236</v>
      </c>
      <c r="BL4" s="22">
        <v>98.23462534261374</v>
      </c>
      <c r="BM4" s="22">
        <v>99.04225521897658</v>
      </c>
      <c r="BN4" s="22">
        <v>100.57143870866057</v>
      </c>
      <c r="BO4" s="22">
        <v>100.2812428409876</v>
      </c>
      <c r="BP4" s="22">
        <v>101.11840259152291</v>
      </c>
      <c r="BQ4" s="22">
        <v>100.58677289302025</v>
      </c>
      <c r="BR4" s="22">
        <v>99.49362632653218</v>
      </c>
      <c r="BS4" s="22">
        <v>100.50953956654969</v>
      </c>
      <c r="BT4" s="22">
        <v>101.00129588328</v>
      </c>
      <c r="BU4" s="22">
        <v>99.9029225274353</v>
      </c>
      <c r="BV4" s="22">
        <v>99.81074890149321</v>
      </c>
      <c r="BW4" s="22">
        <v>99.44712919892793</v>
      </c>
      <c r="BX4" s="22">
        <v>99.25640947161892</v>
      </c>
      <c r="BY4" s="22">
        <v>98.32128606304272</v>
      </c>
      <c r="BZ4" s="22">
        <v>97.18919139841344</v>
      </c>
      <c r="CA4" s="22">
        <v>97.91348162150133</v>
      </c>
      <c r="CB4" s="22">
        <v>99.11151938832842</v>
      </c>
      <c r="CC4" s="22">
        <v>98.75009141873824</v>
      </c>
      <c r="CD4" s="22">
        <v>98.35910850357523</v>
      </c>
      <c r="CE4" s="22">
        <v>99.09779697495988</v>
      </c>
      <c r="CF4" s="22">
        <v>99.4645154816999</v>
      </c>
      <c r="CG4" s="22">
        <v>99.38379484086667</v>
      </c>
      <c r="CH4" s="22">
        <v>99.34150947034925</v>
      </c>
      <c r="CI4" s="22">
        <v>99.80521977553076</v>
      </c>
      <c r="CJ4" s="22">
        <v>100.81653474751397</v>
      </c>
      <c r="CK4" s="22">
        <v>101.45477103984027</v>
      </c>
      <c r="CL4" s="22">
        <v>101.63250266831761</v>
      </c>
      <c r="CM4" s="22">
        <v>101.25613177326066</v>
      </c>
      <c r="CN4" s="22">
        <v>101.48996590922323</v>
      </c>
      <c r="CO4" s="22">
        <v>100.48521355577998</v>
      </c>
      <c r="CP4" s="22">
        <v>100.31663501588551</v>
      </c>
      <c r="CQ4" s="22">
        <v>100.74002666987663</v>
      </c>
      <c r="CR4" s="22">
        <v>100.76560267394507</v>
      </c>
      <c r="CS4" s="22">
        <v>100.67155668983567</v>
      </c>
      <c r="CT4" s="22">
        <v>100.49971365157619</v>
      </c>
      <c r="CU4" s="22">
        <v>99.97850814172305</v>
      </c>
      <c r="CV4" s="22"/>
      <c r="CW4" s="22"/>
      <c r="CX4" s="22"/>
      <c r="CY4" s="22"/>
      <c r="CZ4" s="22"/>
      <c r="DA4" s="22"/>
      <c r="DB4" s="22"/>
      <c r="DC4" s="22"/>
      <c r="DD4" s="22"/>
      <c r="DE4" s="22"/>
      <c r="DF4" s="22"/>
      <c r="DG4" s="22"/>
      <c r="DH4" s="22"/>
    </row>
    <row r="5" spans="1:112" ht="15.75" customHeight="1">
      <c r="A5" s="36" t="s">
        <v>3</v>
      </c>
      <c r="B5" s="21" t="s">
        <v>552</v>
      </c>
      <c r="C5" s="41" t="s">
        <v>129</v>
      </c>
      <c r="D5" s="34">
        <v>90.44351049807673</v>
      </c>
      <c r="E5" s="23">
        <v>90.71000561383542</v>
      </c>
      <c r="F5" s="23">
        <v>90.73885786556637</v>
      </c>
      <c r="G5" s="23">
        <v>90.84361519329896</v>
      </c>
      <c r="H5" s="23">
        <v>90.90662998756997</v>
      </c>
      <c r="I5" s="23">
        <v>91.0091987606059</v>
      </c>
      <c r="J5" s="23">
        <v>91.77914479688134</v>
      </c>
      <c r="K5" s="23">
        <v>91.94663897243801</v>
      </c>
      <c r="L5" s="23">
        <v>92.19041837372126</v>
      </c>
      <c r="M5" s="23">
        <v>92.47552883313014</v>
      </c>
      <c r="N5" s="23">
        <v>93.27406091140861</v>
      </c>
      <c r="O5" s="23">
        <v>93.25817227956199</v>
      </c>
      <c r="P5" s="23">
        <v>92.88706144459621</v>
      </c>
      <c r="Q5" s="23">
        <v>93.41305901425487</v>
      </c>
      <c r="R5" s="23">
        <v>98.43253610646113</v>
      </c>
      <c r="S5" s="23">
        <v>99.46159462399984</v>
      </c>
      <c r="T5" s="23">
        <v>100.78902339686515</v>
      </c>
      <c r="U5" s="23">
        <v>100.99168517911208</v>
      </c>
      <c r="V5" s="23">
        <v>102.88540149900494</v>
      </c>
      <c r="W5" s="23">
        <v>101.5903397991251</v>
      </c>
      <c r="X5" s="23">
        <v>101.70740629327742</v>
      </c>
      <c r="Y5" s="23">
        <v>101.31421891446205</v>
      </c>
      <c r="Z5" s="23">
        <v>99.95612161016385</v>
      </c>
      <c r="AA5" s="23">
        <v>99.74921439122446</v>
      </c>
      <c r="AB5" s="23">
        <v>99.72249173154056</v>
      </c>
      <c r="AC5" s="23">
        <v>100.13128401177944</v>
      </c>
      <c r="AD5" s="23">
        <v>100.02582790275736</v>
      </c>
      <c r="AE5" s="23">
        <v>99.39120015698776</v>
      </c>
      <c r="AF5" s="23">
        <v>98.98343001215231</v>
      </c>
      <c r="AG5" s="23">
        <v>98.9933718638265</v>
      </c>
      <c r="AH5" s="23">
        <v>99.97485699374789</v>
      </c>
      <c r="AI5" s="23">
        <v>99.45593848260071</v>
      </c>
      <c r="AJ5" s="23">
        <v>99.55455782618404</v>
      </c>
      <c r="AK5" s="23">
        <v>100.09875848319432</v>
      </c>
      <c r="AL5" s="23">
        <v>99.95146510178459</v>
      </c>
      <c r="AM5" s="23">
        <v>99.65541091456824</v>
      </c>
      <c r="AN5" s="23">
        <v>99.50154185886674</v>
      </c>
      <c r="AO5" s="23">
        <v>99.71942104174654</v>
      </c>
      <c r="AP5" s="23">
        <v>99.7869794886838</v>
      </c>
      <c r="AQ5" s="23">
        <v>100.23954796539233</v>
      </c>
      <c r="AR5" s="23">
        <v>100.23454562693507</v>
      </c>
      <c r="AS5" s="23">
        <v>100.2771150881507</v>
      </c>
      <c r="AT5" s="23">
        <v>100.80501231572401</v>
      </c>
      <c r="AU5" s="23">
        <v>100.57154963823629</v>
      </c>
      <c r="AV5" s="23">
        <v>99.2720983294809</v>
      </c>
      <c r="AW5" s="23">
        <v>98.18476086848831</v>
      </c>
      <c r="AX5" s="23">
        <v>94.90551825569878</v>
      </c>
      <c r="AY5" s="23">
        <v>95.3144631665663</v>
      </c>
      <c r="AZ5" s="23">
        <v>94.39034735495889</v>
      </c>
      <c r="BA5" s="23">
        <v>93.51388772894035</v>
      </c>
      <c r="BB5" s="23">
        <v>93.70260458308026</v>
      </c>
      <c r="BC5" s="23">
        <v>93.66560926483092</v>
      </c>
      <c r="BD5" s="23">
        <v>93.26537600527087</v>
      </c>
      <c r="BE5" s="23">
        <v>99.96268956048698</v>
      </c>
      <c r="BF5" s="23">
        <v>100.20739322459113</v>
      </c>
      <c r="BG5" s="23">
        <v>100.0523395451304</v>
      </c>
      <c r="BH5" s="23">
        <v>99.48764682702053</v>
      </c>
      <c r="BI5" s="23">
        <v>99.41451003039842</v>
      </c>
      <c r="BJ5" s="23">
        <v>99.32728969596772</v>
      </c>
      <c r="BK5" s="23">
        <v>99.4070441061479</v>
      </c>
      <c r="BL5" s="23">
        <v>99.62728396421493</v>
      </c>
      <c r="BM5" s="23">
        <v>99.62737663642572</v>
      </c>
      <c r="BN5" s="23">
        <v>99.74842156694112</v>
      </c>
      <c r="BO5" s="23">
        <v>100.28968248936529</v>
      </c>
      <c r="BP5" s="23">
        <v>100.18009771320769</v>
      </c>
      <c r="BQ5" s="23">
        <v>100.00647828067626</v>
      </c>
      <c r="BR5" s="23">
        <v>99.85479156441419</v>
      </c>
      <c r="BS5" s="23">
        <v>99.88339719521537</v>
      </c>
      <c r="BT5" s="23">
        <v>99.85996257098054</v>
      </c>
      <c r="BU5" s="23">
        <v>100.03312480884566</v>
      </c>
      <c r="BV5" s="23">
        <v>100.45080664589582</v>
      </c>
      <c r="BW5" s="23">
        <v>100.4385765638174</v>
      </c>
      <c r="BX5" s="23">
        <v>100.45656008087808</v>
      </c>
      <c r="BY5" s="23">
        <v>100.48956858011178</v>
      </c>
      <c r="BZ5" s="23">
        <v>100.51905309845802</v>
      </c>
      <c r="CA5" s="23">
        <v>100.43349032161669</v>
      </c>
      <c r="CB5" s="23">
        <v>100.31037344359612</v>
      </c>
      <c r="CC5" s="23">
        <v>99.96543123768075</v>
      </c>
      <c r="CD5" s="23">
        <v>100.44957762372809</v>
      </c>
      <c r="CE5" s="23">
        <v>100.56790147400399</v>
      </c>
      <c r="CF5" s="23">
        <v>100.58312283718854</v>
      </c>
      <c r="CG5" s="23">
        <v>100.60968509830485</v>
      </c>
      <c r="CH5" s="23">
        <v>100.76662257901954</v>
      </c>
      <c r="CI5" s="23">
        <v>100.92673969999893</v>
      </c>
      <c r="CJ5" s="23">
        <v>100.73901852055513</v>
      </c>
      <c r="CK5" s="23">
        <v>100.66172283323698</v>
      </c>
      <c r="CL5" s="23">
        <v>100.64681473249908</v>
      </c>
      <c r="CM5" s="23">
        <v>100.42477392997083</v>
      </c>
      <c r="CN5" s="23">
        <v>99.98202697546353</v>
      </c>
      <c r="CO5" s="23">
        <v>99.98148795266842</v>
      </c>
      <c r="CP5" s="23">
        <v>99.98112528464138</v>
      </c>
      <c r="CQ5" s="23">
        <v>100.33666041065118</v>
      </c>
      <c r="CR5" s="23">
        <v>100.26188419894876</v>
      </c>
      <c r="CS5" s="23">
        <v>100.26641582738958</v>
      </c>
      <c r="CT5" s="23">
        <v>100.25310305695633</v>
      </c>
      <c r="CU5" s="23">
        <v>100.38460260833412</v>
      </c>
      <c r="CV5" s="23"/>
      <c r="CW5" s="23"/>
      <c r="CX5" s="23"/>
      <c r="CY5" s="23"/>
      <c r="CZ5" s="23"/>
      <c r="DA5" s="23"/>
      <c r="DB5" s="23"/>
      <c r="DC5" s="23"/>
      <c r="DD5" s="23"/>
      <c r="DE5" s="23"/>
      <c r="DF5" s="23"/>
      <c r="DG5" s="23"/>
      <c r="DH5" s="23"/>
    </row>
    <row r="6" spans="1:112" ht="15.75" customHeight="1">
      <c r="A6" s="36" t="s">
        <v>4</v>
      </c>
      <c r="B6" s="21" t="s">
        <v>248</v>
      </c>
      <c r="C6" s="41" t="s">
        <v>130</v>
      </c>
      <c r="D6" s="34">
        <v>99.53347413316342</v>
      </c>
      <c r="E6" s="23">
        <v>99.50425079322035</v>
      </c>
      <c r="F6" s="23">
        <v>99.5742961955425</v>
      </c>
      <c r="G6" s="23">
        <v>99.60452441809666</v>
      </c>
      <c r="H6" s="23">
        <v>99.48196168580743</v>
      </c>
      <c r="I6" s="23">
        <v>99.28319488156951</v>
      </c>
      <c r="J6" s="23">
        <v>99.35180758888639</v>
      </c>
      <c r="K6" s="23">
        <v>100.14822924287581</v>
      </c>
      <c r="L6" s="23">
        <v>100.13718300328698</v>
      </c>
      <c r="M6" s="23">
        <v>100.47967077722821</v>
      </c>
      <c r="N6" s="23">
        <v>99.86795493024444</v>
      </c>
      <c r="O6" s="23">
        <v>99.49322718443247</v>
      </c>
      <c r="P6" s="23">
        <v>95.7418384697528</v>
      </c>
      <c r="Q6" s="23">
        <v>95.89061615252862</v>
      </c>
      <c r="R6" s="23">
        <v>96.22268355169766</v>
      </c>
      <c r="S6" s="23">
        <v>96.0366704387657</v>
      </c>
      <c r="T6" s="23">
        <v>96.68732467952738</v>
      </c>
      <c r="U6" s="23">
        <v>96.60749184290114</v>
      </c>
      <c r="V6" s="23">
        <v>96.49292315416142</v>
      </c>
      <c r="W6" s="23">
        <v>97.81619703795243</v>
      </c>
      <c r="X6" s="23">
        <v>97.2686176007477</v>
      </c>
      <c r="Y6" s="23">
        <v>97.4843473639036</v>
      </c>
      <c r="Z6" s="23">
        <v>97.61556648059147</v>
      </c>
      <c r="AA6" s="23">
        <v>97.1259907411237</v>
      </c>
      <c r="AB6" s="23">
        <v>97.29359689862083</v>
      </c>
      <c r="AC6" s="23">
        <v>97.63845646532103</v>
      </c>
      <c r="AD6" s="23">
        <v>96.98154986294531</v>
      </c>
      <c r="AE6" s="23">
        <v>96.73381985661695</v>
      </c>
      <c r="AF6" s="23">
        <v>96.00375773009718</v>
      </c>
      <c r="AG6" s="23">
        <v>96.0175464308614</v>
      </c>
      <c r="AH6" s="23">
        <v>97.39759535668834</v>
      </c>
      <c r="AI6" s="23">
        <v>97.31931092806879</v>
      </c>
      <c r="AJ6" s="23">
        <v>97.31989185811311</v>
      </c>
      <c r="AK6" s="23">
        <v>97.89262232704586</v>
      </c>
      <c r="AL6" s="23">
        <v>98.23808068273591</v>
      </c>
      <c r="AM6" s="23">
        <v>97.7079549997943</v>
      </c>
      <c r="AN6" s="23">
        <v>98.25607336650424</v>
      </c>
      <c r="AO6" s="23">
        <v>97.22123394059429</v>
      </c>
      <c r="AP6" s="23">
        <v>98.35454581018341</v>
      </c>
      <c r="AQ6" s="23">
        <v>98.32263057034616</v>
      </c>
      <c r="AR6" s="23">
        <v>98.45672068643478</v>
      </c>
      <c r="AS6" s="23">
        <v>98.1850379347912</v>
      </c>
      <c r="AT6" s="23">
        <v>98.91749249025898</v>
      </c>
      <c r="AU6" s="23">
        <v>98.9168558931677</v>
      </c>
      <c r="AV6" s="23">
        <v>98.17123421999514</v>
      </c>
      <c r="AW6" s="23">
        <v>98.57835997230563</v>
      </c>
      <c r="AX6" s="23">
        <v>98.48228268447362</v>
      </c>
      <c r="AY6" s="23">
        <v>98.13826088733263</v>
      </c>
      <c r="AZ6" s="23">
        <v>98.43922946092589</v>
      </c>
      <c r="BA6" s="23">
        <v>98.61410401771212</v>
      </c>
      <c r="BB6" s="23">
        <v>98.48232274203514</v>
      </c>
      <c r="BC6" s="23">
        <v>97.63175481201183</v>
      </c>
      <c r="BD6" s="23">
        <v>97.92594935868686</v>
      </c>
      <c r="BE6" s="23">
        <v>98.69613558293865</v>
      </c>
      <c r="BF6" s="23">
        <v>99.57501193774999</v>
      </c>
      <c r="BG6" s="23">
        <v>99.17013253909211</v>
      </c>
      <c r="BH6" s="23">
        <v>98.7870667528373</v>
      </c>
      <c r="BI6" s="23">
        <v>98.8871508171943</v>
      </c>
      <c r="BJ6" s="23">
        <v>98.79803937070997</v>
      </c>
      <c r="BK6" s="23">
        <v>98.07983353059676</v>
      </c>
      <c r="BL6" s="23">
        <v>98.76001072623627</v>
      </c>
      <c r="BM6" s="23">
        <v>98.8090368062582</v>
      </c>
      <c r="BN6" s="23">
        <v>99.54123305132441</v>
      </c>
      <c r="BO6" s="23">
        <v>100.18697337893991</v>
      </c>
      <c r="BP6" s="23">
        <v>100.45178289771042</v>
      </c>
      <c r="BQ6" s="23">
        <v>100.30565166247149</v>
      </c>
      <c r="BR6" s="23">
        <v>100.2833714036866</v>
      </c>
      <c r="BS6" s="23">
        <v>100.36533609489766</v>
      </c>
      <c r="BT6" s="23">
        <v>100.52228450400216</v>
      </c>
      <c r="BU6" s="23">
        <v>100.39967816987843</v>
      </c>
      <c r="BV6" s="23">
        <v>100.55117574610217</v>
      </c>
      <c r="BW6" s="23">
        <v>99.8234655584924</v>
      </c>
      <c r="BX6" s="23">
        <v>99.17998810281067</v>
      </c>
      <c r="BY6" s="23">
        <v>98.80003233328036</v>
      </c>
      <c r="BZ6" s="23">
        <v>98.12525315372037</v>
      </c>
      <c r="CA6" s="23">
        <v>96.21407334265488</v>
      </c>
      <c r="CB6" s="23">
        <v>95.92137383976474</v>
      </c>
      <c r="CC6" s="23">
        <v>95.79048547398817</v>
      </c>
      <c r="CD6" s="23">
        <v>96.80917579541035</v>
      </c>
      <c r="CE6" s="23">
        <v>97.64650666029304</v>
      </c>
      <c r="CF6" s="23">
        <v>98.38553099303978</v>
      </c>
      <c r="CG6" s="23">
        <v>98.62159386244677</v>
      </c>
      <c r="CH6" s="23">
        <v>99.43009965773717</v>
      </c>
      <c r="CI6" s="23">
        <v>99.7024167241947</v>
      </c>
      <c r="CJ6" s="23">
        <v>99.4329278862787</v>
      </c>
      <c r="CK6" s="23">
        <v>99.51268956588902</v>
      </c>
      <c r="CL6" s="23">
        <v>99.02369534264591</v>
      </c>
      <c r="CM6" s="23">
        <v>99.04401851541733</v>
      </c>
      <c r="CN6" s="23">
        <v>99.46588485378929</v>
      </c>
      <c r="CO6" s="23">
        <v>99.69038236763427</v>
      </c>
      <c r="CP6" s="23">
        <v>99.66886029755314</v>
      </c>
      <c r="CQ6" s="23">
        <v>99.93561321131868</v>
      </c>
      <c r="CR6" s="23">
        <v>99.84482977561878</v>
      </c>
      <c r="CS6" s="23">
        <v>99.84990269617846</v>
      </c>
      <c r="CT6" s="23">
        <v>99.46773683538905</v>
      </c>
      <c r="CU6" s="23">
        <v>98.81960619733646</v>
      </c>
      <c r="CV6" s="23"/>
      <c r="CW6" s="23"/>
      <c r="CX6" s="23"/>
      <c r="CY6" s="23"/>
      <c r="CZ6" s="23"/>
      <c r="DA6" s="23"/>
      <c r="DB6" s="23"/>
      <c r="DC6" s="23"/>
      <c r="DD6" s="23"/>
      <c r="DE6" s="23"/>
      <c r="DF6" s="23"/>
      <c r="DG6" s="23"/>
      <c r="DH6" s="23"/>
    </row>
    <row r="7" spans="1:112" ht="15.75" customHeight="1">
      <c r="A7" s="36" t="s">
        <v>5</v>
      </c>
      <c r="B7" s="21" t="s">
        <v>249</v>
      </c>
      <c r="C7" s="41" t="s">
        <v>131</v>
      </c>
      <c r="D7" s="34">
        <v>93.04633963490494</v>
      </c>
      <c r="E7" s="23">
        <v>92.43416426409149</v>
      </c>
      <c r="F7" s="23">
        <v>93.70225138658697</v>
      </c>
      <c r="G7" s="23">
        <v>93.71904866380831</v>
      </c>
      <c r="H7" s="23">
        <v>93.07646921874056</v>
      </c>
      <c r="I7" s="23">
        <v>93.87549760815895</v>
      </c>
      <c r="J7" s="23">
        <v>93.80791721513023</v>
      </c>
      <c r="K7" s="23">
        <v>93.74908428114622</v>
      </c>
      <c r="L7" s="23">
        <v>91.20519939450679</v>
      </c>
      <c r="M7" s="23">
        <v>91.44836546956063</v>
      </c>
      <c r="N7" s="23">
        <v>91.90827636880901</v>
      </c>
      <c r="O7" s="23">
        <v>90.00854588577104</v>
      </c>
      <c r="P7" s="23">
        <v>91.05772194146485</v>
      </c>
      <c r="Q7" s="23">
        <v>91.37550498012197</v>
      </c>
      <c r="R7" s="23">
        <v>90.95560808983284</v>
      </c>
      <c r="S7" s="23">
        <v>89.95682152123426</v>
      </c>
      <c r="T7" s="23">
        <v>89.38967644366627</v>
      </c>
      <c r="U7" s="23">
        <v>89.89800112893364</v>
      </c>
      <c r="V7" s="23">
        <v>90.36518737688966</v>
      </c>
      <c r="W7" s="23">
        <v>89.49748612460455</v>
      </c>
      <c r="X7" s="23">
        <v>89.63907197538052</v>
      </c>
      <c r="Y7" s="23">
        <v>89.22086782625179</v>
      </c>
      <c r="Z7" s="23">
        <v>90.49407906369973</v>
      </c>
      <c r="AA7" s="23">
        <v>90.35712259309823</v>
      </c>
      <c r="AB7" s="23">
        <v>90.35712259309825</v>
      </c>
      <c r="AC7" s="23">
        <v>91.80441358525555</v>
      </c>
      <c r="AD7" s="23">
        <v>91.9728030020234</v>
      </c>
      <c r="AE7" s="23">
        <v>92.21868867840075</v>
      </c>
      <c r="AF7" s="23">
        <v>96.98397218738229</v>
      </c>
      <c r="AG7" s="23">
        <v>97.3245222366103</v>
      </c>
      <c r="AH7" s="23">
        <v>97.71216358937232</v>
      </c>
      <c r="AI7" s="23">
        <v>97.04904044569442</v>
      </c>
      <c r="AJ7" s="23">
        <v>95.9404614822173</v>
      </c>
      <c r="AK7" s="23">
        <v>94.56045019133113</v>
      </c>
      <c r="AL7" s="23">
        <v>95.16217111084148</v>
      </c>
      <c r="AM7" s="23">
        <v>92.74458779700375</v>
      </c>
      <c r="AN7" s="23">
        <v>93.0136689594964</v>
      </c>
      <c r="AO7" s="23">
        <v>94.2357596843501</v>
      </c>
      <c r="AP7" s="23">
        <v>94.77018109633283</v>
      </c>
      <c r="AQ7" s="23">
        <v>95.50359308896591</v>
      </c>
      <c r="AR7" s="23">
        <v>94.42553015041359</v>
      </c>
      <c r="AS7" s="23">
        <v>94.16984460574295</v>
      </c>
      <c r="AT7" s="23">
        <v>98.50645727523917</v>
      </c>
      <c r="AU7" s="23">
        <v>99.37408394602966</v>
      </c>
      <c r="AV7" s="23">
        <v>98.564928060645</v>
      </c>
      <c r="AW7" s="23">
        <v>99.36233924636595</v>
      </c>
      <c r="AX7" s="23">
        <v>100.15027411618338</v>
      </c>
      <c r="AY7" s="23">
        <v>98.39887444970441</v>
      </c>
      <c r="AZ7" s="23">
        <v>98.2741258007218</v>
      </c>
      <c r="BA7" s="23">
        <v>97.51032863254069</v>
      </c>
      <c r="BB7" s="23">
        <v>97.91756677778646</v>
      </c>
      <c r="BC7" s="23">
        <v>96.90610125530621</v>
      </c>
      <c r="BD7" s="23">
        <v>97.87409178355026</v>
      </c>
      <c r="BE7" s="23">
        <v>96.54204541208729</v>
      </c>
      <c r="BF7" s="23">
        <v>97.20572572880226</v>
      </c>
      <c r="BG7" s="23">
        <v>96.7434195371344</v>
      </c>
      <c r="BH7" s="23">
        <v>97.47493054669741</v>
      </c>
      <c r="BI7" s="23">
        <v>99.28517457794958</v>
      </c>
      <c r="BJ7" s="23">
        <v>99.17040239365373</v>
      </c>
      <c r="BK7" s="23">
        <v>99.39559241206446</v>
      </c>
      <c r="BL7" s="23">
        <v>99.36351427599998</v>
      </c>
      <c r="BM7" s="23">
        <v>99.26548287875349</v>
      </c>
      <c r="BN7" s="23">
        <v>99.88934454255921</v>
      </c>
      <c r="BO7" s="23">
        <v>98.73807311853851</v>
      </c>
      <c r="BP7" s="23">
        <v>100.39771964006002</v>
      </c>
      <c r="BQ7" s="23">
        <v>100.39777788221764</v>
      </c>
      <c r="BR7" s="23">
        <v>98.96889256857074</v>
      </c>
      <c r="BS7" s="23">
        <v>99.23098940677868</v>
      </c>
      <c r="BT7" s="23">
        <v>99.61711336792285</v>
      </c>
      <c r="BU7" s="23">
        <v>101.0103755161889</v>
      </c>
      <c r="BV7" s="23">
        <v>101.188478478903</v>
      </c>
      <c r="BW7" s="23">
        <v>101.93223832350695</v>
      </c>
      <c r="BX7" s="23">
        <v>101.40604777682962</v>
      </c>
      <c r="BY7" s="23">
        <v>101.60499364053524</v>
      </c>
      <c r="BZ7" s="23">
        <v>101.25572034744526</v>
      </c>
      <c r="CA7" s="23">
        <v>99.63415114547458</v>
      </c>
      <c r="CB7" s="23">
        <v>100.6550148400695</v>
      </c>
      <c r="CC7" s="23">
        <v>103.71938936143226</v>
      </c>
      <c r="CD7" s="23">
        <v>104.7725949079563</v>
      </c>
      <c r="CE7" s="23">
        <v>105.50570514906092</v>
      </c>
      <c r="CF7" s="23">
        <v>105.50570514906092</v>
      </c>
      <c r="CG7" s="23">
        <v>106.3756310864034</v>
      </c>
      <c r="CH7" s="23">
        <v>107.24709739193622</v>
      </c>
      <c r="CI7" s="23">
        <v>107.58950690217934</v>
      </c>
      <c r="CJ7" s="23">
        <v>107.28361870763804</v>
      </c>
      <c r="CK7" s="23">
        <v>108.24549533334228</v>
      </c>
      <c r="CL7" s="23">
        <v>108.25975434699791</v>
      </c>
      <c r="CM7" s="23">
        <v>107.36078193657121</v>
      </c>
      <c r="CN7" s="23">
        <v>102.45226297388953</v>
      </c>
      <c r="CO7" s="23">
        <v>102.6323983441591</v>
      </c>
      <c r="CP7" s="23">
        <v>103.56215646076896</v>
      </c>
      <c r="CQ7" s="23">
        <v>103.57680308101482</v>
      </c>
      <c r="CR7" s="23">
        <v>103.57680308101482</v>
      </c>
      <c r="CS7" s="23">
        <v>104.12547188267274</v>
      </c>
      <c r="CT7" s="23">
        <v>104.02892796811342</v>
      </c>
      <c r="CU7" s="23">
        <v>103.70537940625584</v>
      </c>
      <c r="CV7" s="23"/>
      <c r="CW7" s="23"/>
      <c r="CX7" s="23"/>
      <c r="CY7" s="23"/>
      <c r="CZ7" s="23"/>
      <c r="DA7" s="23"/>
      <c r="DB7" s="23"/>
      <c r="DC7" s="23"/>
      <c r="DD7" s="23"/>
      <c r="DE7" s="23"/>
      <c r="DF7" s="23"/>
      <c r="DG7" s="23"/>
      <c r="DH7" s="23"/>
    </row>
    <row r="8" spans="1:112" ht="15.75" customHeight="1">
      <c r="A8" s="36" t="s">
        <v>6</v>
      </c>
      <c r="B8" s="21" t="s">
        <v>553</v>
      </c>
      <c r="C8" s="41" t="s">
        <v>132</v>
      </c>
      <c r="D8" s="34">
        <v>102.03953886334212</v>
      </c>
      <c r="E8" s="23">
        <v>101.98923828845057</v>
      </c>
      <c r="F8" s="23">
        <v>102.05154971002821</v>
      </c>
      <c r="G8" s="23">
        <v>102.43169584341345</v>
      </c>
      <c r="H8" s="23">
        <v>102.37781132218413</v>
      </c>
      <c r="I8" s="23">
        <v>102.64242563230982</v>
      </c>
      <c r="J8" s="23">
        <v>102.54141357393394</v>
      </c>
      <c r="K8" s="23">
        <v>102.7385570948486</v>
      </c>
      <c r="L8" s="23">
        <v>103.68728895439638</v>
      </c>
      <c r="M8" s="23">
        <v>103.77720555181875</v>
      </c>
      <c r="N8" s="23">
        <v>103.43230655167355</v>
      </c>
      <c r="O8" s="23">
        <v>101.4104426770887</v>
      </c>
      <c r="P8" s="23">
        <v>99.51437170559844</v>
      </c>
      <c r="Q8" s="23">
        <v>100.70060894813462</v>
      </c>
      <c r="R8" s="23">
        <v>101.18558728126801</v>
      </c>
      <c r="S8" s="23">
        <v>102.1267272464572</v>
      </c>
      <c r="T8" s="23">
        <v>102.76021714026898</v>
      </c>
      <c r="U8" s="23">
        <v>103.69638751771562</v>
      </c>
      <c r="V8" s="23">
        <v>102.14155656142894</v>
      </c>
      <c r="W8" s="23">
        <v>103.2803945918948</v>
      </c>
      <c r="X8" s="23">
        <v>102.0703449679434</v>
      </c>
      <c r="Y8" s="23">
        <v>102.0313508066387</v>
      </c>
      <c r="Z8" s="23">
        <v>101.35182311944826</v>
      </c>
      <c r="AA8" s="23">
        <v>101.0207366375948</v>
      </c>
      <c r="AB8" s="23">
        <v>101.28730197951734</v>
      </c>
      <c r="AC8" s="23">
        <v>101.70337750339833</v>
      </c>
      <c r="AD8" s="23">
        <v>102.68226867327238</v>
      </c>
      <c r="AE8" s="23">
        <v>104.04605767656541</v>
      </c>
      <c r="AF8" s="23">
        <v>104.19717871875326</v>
      </c>
      <c r="AG8" s="23">
        <v>103.22168032750787</v>
      </c>
      <c r="AH8" s="23">
        <v>103.16220334155753</v>
      </c>
      <c r="AI8" s="23">
        <v>102.2879084907382</v>
      </c>
      <c r="AJ8" s="23">
        <v>102.80166820559286</v>
      </c>
      <c r="AK8" s="23">
        <v>102.86145917496434</v>
      </c>
      <c r="AL8" s="23">
        <v>103.50660601227555</v>
      </c>
      <c r="AM8" s="23">
        <v>102.94858385009572</v>
      </c>
      <c r="AN8" s="23">
        <v>102.1421882191806</v>
      </c>
      <c r="AO8" s="23">
        <v>101.89998777188238</v>
      </c>
      <c r="AP8" s="23">
        <v>102.42471557828856</v>
      </c>
      <c r="AQ8" s="23">
        <v>102.57529115720484</v>
      </c>
      <c r="AR8" s="23">
        <v>100.98176256952303</v>
      </c>
      <c r="AS8" s="23">
        <v>100.55547663731335</v>
      </c>
      <c r="AT8" s="23">
        <v>101.8177952190184</v>
      </c>
      <c r="AU8" s="23">
        <v>102.32906237160707</v>
      </c>
      <c r="AV8" s="23">
        <v>102.04017020067435</v>
      </c>
      <c r="AW8" s="23">
        <v>100.0040365907475</v>
      </c>
      <c r="AX8" s="23">
        <v>99.91595821119058</v>
      </c>
      <c r="AY8" s="23">
        <v>99.29417056950383</v>
      </c>
      <c r="AZ8" s="23">
        <v>98.8317908533318</v>
      </c>
      <c r="BA8" s="23">
        <v>99.01668049426043</v>
      </c>
      <c r="BB8" s="23">
        <v>98.9025874663721</v>
      </c>
      <c r="BC8" s="23">
        <v>98.5292959602467</v>
      </c>
      <c r="BD8" s="23">
        <v>99.57067139932524</v>
      </c>
      <c r="BE8" s="23">
        <v>99.7158319356081</v>
      </c>
      <c r="BF8" s="23">
        <v>99.8118494135761</v>
      </c>
      <c r="BG8" s="23">
        <v>99.92474901855005</v>
      </c>
      <c r="BH8" s="23">
        <v>99.69603917651511</v>
      </c>
      <c r="BI8" s="23">
        <v>99.57427775883814</v>
      </c>
      <c r="BJ8" s="23">
        <v>100.091385966238</v>
      </c>
      <c r="BK8" s="23">
        <v>100.17568409235002</v>
      </c>
      <c r="BL8" s="23">
        <v>100.1470238113975</v>
      </c>
      <c r="BM8" s="23">
        <v>100.26552656362655</v>
      </c>
      <c r="BN8" s="23">
        <v>99.22724510657694</v>
      </c>
      <c r="BO8" s="23">
        <v>98.82028732495797</v>
      </c>
      <c r="BP8" s="23">
        <v>99.50308330962436</v>
      </c>
      <c r="BQ8" s="23">
        <v>99.82967437501209</v>
      </c>
      <c r="BR8" s="23">
        <v>99.70464992276308</v>
      </c>
      <c r="BS8" s="23">
        <v>100.4868141788978</v>
      </c>
      <c r="BT8" s="23">
        <v>101.0432587976024</v>
      </c>
      <c r="BU8" s="23">
        <v>100.28890056272579</v>
      </c>
      <c r="BV8" s="23">
        <v>100.10476579624952</v>
      </c>
      <c r="BW8" s="23">
        <v>100.5787702505659</v>
      </c>
      <c r="BX8" s="23">
        <v>101.06552231217367</v>
      </c>
      <c r="BY8" s="23">
        <v>100.05422286648991</v>
      </c>
      <c r="BZ8" s="23">
        <v>99.27261146465028</v>
      </c>
      <c r="CA8" s="23">
        <v>100.74280791160815</v>
      </c>
      <c r="CB8" s="23">
        <v>100.48521444751077</v>
      </c>
      <c r="CC8" s="23">
        <v>100.31687638983048</v>
      </c>
      <c r="CD8" s="23">
        <v>101.55792513263086</v>
      </c>
      <c r="CE8" s="23">
        <v>101.72523921167152</v>
      </c>
      <c r="CF8" s="23">
        <v>101.7203804922948</v>
      </c>
      <c r="CG8" s="23">
        <v>101.75423025525431</v>
      </c>
      <c r="CH8" s="23">
        <v>102.38418298100889</v>
      </c>
      <c r="CI8" s="23">
        <v>102.5182141348511</v>
      </c>
      <c r="CJ8" s="23">
        <v>102.60085426539648</v>
      </c>
      <c r="CK8" s="23">
        <v>103.244462090684</v>
      </c>
      <c r="CL8" s="23">
        <v>104.1858990331164</v>
      </c>
      <c r="CM8" s="23">
        <v>103.74822894528076</v>
      </c>
      <c r="CN8" s="23">
        <v>104.41559086518916</v>
      </c>
      <c r="CO8" s="23">
        <v>104.0796726384684</v>
      </c>
      <c r="CP8" s="23">
        <v>103.65614346037732</v>
      </c>
      <c r="CQ8" s="23">
        <v>103.42671831094478</v>
      </c>
      <c r="CR8" s="23">
        <v>103.42691341618215</v>
      </c>
      <c r="CS8" s="23">
        <v>103.57291269088323</v>
      </c>
      <c r="CT8" s="23">
        <v>103.43624156901909</v>
      </c>
      <c r="CU8" s="23">
        <v>103.09676989376973</v>
      </c>
      <c r="CV8" s="23"/>
      <c r="CW8" s="23"/>
      <c r="CX8" s="23"/>
      <c r="CY8" s="23"/>
      <c r="CZ8" s="23"/>
      <c r="DA8" s="23"/>
      <c r="DB8" s="23"/>
      <c r="DC8" s="23"/>
      <c r="DD8" s="23"/>
      <c r="DE8" s="23"/>
      <c r="DF8" s="23"/>
      <c r="DG8" s="23"/>
      <c r="DH8" s="23"/>
    </row>
    <row r="9" spans="1:112" ht="15.75" customHeight="1">
      <c r="A9" s="36" t="s">
        <v>7</v>
      </c>
      <c r="B9" s="21" t="s">
        <v>250</v>
      </c>
      <c r="C9" s="41" t="s">
        <v>133</v>
      </c>
      <c r="D9" s="34">
        <v>85.85557137499057</v>
      </c>
      <c r="E9" s="23">
        <v>86.00648175468383</v>
      </c>
      <c r="F9" s="23">
        <v>86.0384400672656</v>
      </c>
      <c r="G9" s="23">
        <v>82.42962088361679</v>
      </c>
      <c r="H9" s="23">
        <v>82.48609624617785</v>
      </c>
      <c r="I9" s="23">
        <v>88.27101004888985</v>
      </c>
      <c r="J9" s="23">
        <v>87.15874887637105</v>
      </c>
      <c r="K9" s="23">
        <v>88.41736567624116</v>
      </c>
      <c r="L9" s="23">
        <v>100.1462883928957</v>
      </c>
      <c r="M9" s="23">
        <v>103.12129764274087</v>
      </c>
      <c r="N9" s="23">
        <v>105.1374692215952</v>
      </c>
      <c r="O9" s="23">
        <v>104.96489904090053</v>
      </c>
      <c r="P9" s="23">
        <v>107.08504699996544</v>
      </c>
      <c r="Q9" s="23">
        <v>108.02297901011504</v>
      </c>
      <c r="R9" s="23">
        <v>109.41415628607834</v>
      </c>
      <c r="S9" s="23">
        <v>109.41415628607834</v>
      </c>
      <c r="T9" s="23">
        <v>110.64999900019774</v>
      </c>
      <c r="U9" s="23">
        <v>110.6250996117219</v>
      </c>
      <c r="V9" s="23">
        <v>110.60219415667217</v>
      </c>
      <c r="W9" s="23">
        <v>110.43324346852276</v>
      </c>
      <c r="X9" s="23">
        <v>108.55258083797314</v>
      </c>
      <c r="Y9" s="23">
        <v>108.94661715890304</v>
      </c>
      <c r="Z9" s="23">
        <v>109.04699789018679</v>
      </c>
      <c r="AA9" s="23">
        <v>109.06100383439386</v>
      </c>
      <c r="AB9" s="23">
        <v>109.09198867808674</v>
      </c>
      <c r="AC9" s="23">
        <v>108.32884547028941</v>
      </c>
      <c r="AD9" s="23">
        <v>107.90019614069412</v>
      </c>
      <c r="AE9" s="23">
        <v>106.1914247678428</v>
      </c>
      <c r="AF9" s="23">
        <v>106.17635536932073</v>
      </c>
      <c r="AG9" s="23">
        <v>106.5702000936221</v>
      </c>
      <c r="AH9" s="23">
        <v>108.13817705040157</v>
      </c>
      <c r="AI9" s="23">
        <v>108.12692468759009</v>
      </c>
      <c r="AJ9" s="23">
        <v>115.34375565174257</v>
      </c>
      <c r="AK9" s="23">
        <v>125.50904946875552</v>
      </c>
      <c r="AL9" s="23">
        <v>128.40802242503952</v>
      </c>
      <c r="AM9" s="23">
        <v>127.7734547119947</v>
      </c>
      <c r="AN9" s="23">
        <v>126.77382871551548</v>
      </c>
      <c r="AO9" s="23">
        <v>124.44078279772673</v>
      </c>
      <c r="AP9" s="23">
        <v>122.19809172144626</v>
      </c>
      <c r="AQ9" s="23">
        <v>122.46695776716128</v>
      </c>
      <c r="AR9" s="23">
        <v>121.0620324802064</v>
      </c>
      <c r="AS9" s="23">
        <v>119.44727370222321</v>
      </c>
      <c r="AT9" s="23">
        <v>118.9487275931818</v>
      </c>
      <c r="AU9" s="23">
        <v>117.09617196405257</v>
      </c>
      <c r="AV9" s="23">
        <v>116.7726451109058</v>
      </c>
      <c r="AW9" s="23">
        <v>112.92795180020047</v>
      </c>
      <c r="AX9" s="23">
        <v>111.81473211348414</v>
      </c>
      <c r="AY9" s="23">
        <v>106.31191624673255</v>
      </c>
      <c r="AZ9" s="23">
        <v>107.26461803326627</v>
      </c>
      <c r="BA9" s="23">
        <v>105.16119637237887</v>
      </c>
      <c r="BB9" s="23">
        <v>93.70471582458477</v>
      </c>
      <c r="BC9" s="23">
        <v>93.05982550881149</v>
      </c>
      <c r="BD9" s="23">
        <v>93.63361733806971</v>
      </c>
      <c r="BE9" s="23">
        <v>93.84967898435397</v>
      </c>
      <c r="BF9" s="23">
        <v>94.05072873360713</v>
      </c>
      <c r="BG9" s="23">
        <v>93.96960950555518</v>
      </c>
      <c r="BH9" s="23">
        <v>92.72456619261719</v>
      </c>
      <c r="BI9" s="23">
        <v>92.75189274762782</v>
      </c>
      <c r="BJ9" s="23">
        <v>93.29432210578062</v>
      </c>
      <c r="BK9" s="23">
        <v>93.8757190693264</v>
      </c>
      <c r="BL9" s="23">
        <v>94.29397314133608</v>
      </c>
      <c r="BM9" s="23">
        <v>94.64434722405755</v>
      </c>
      <c r="BN9" s="23">
        <v>94.23547489140435</v>
      </c>
      <c r="BO9" s="23">
        <v>94.59155765998806</v>
      </c>
      <c r="BP9" s="23">
        <v>98.05707800767716</v>
      </c>
      <c r="BQ9" s="23">
        <v>99.41335709725192</v>
      </c>
      <c r="BR9" s="23">
        <v>100.56758199913061</v>
      </c>
      <c r="BS9" s="23">
        <v>101.3757378482021</v>
      </c>
      <c r="BT9" s="23">
        <v>104.74901037117326</v>
      </c>
      <c r="BU9" s="23">
        <v>104.97230772704799</v>
      </c>
      <c r="BV9" s="23">
        <v>105.84399751675045</v>
      </c>
      <c r="BW9" s="23">
        <v>107.25557651598032</v>
      </c>
      <c r="BX9" s="23">
        <v>107.2413884682687</v>
      </c>
      <c r="BY9" s="23">
        <v>107.26485059880368</v>
      </c>
      <c r="BZ9" s="23">
        <v>108.02607750022318</v>
      </c>
      <c r="CA9" s="23">
        <v>106.46485374029949</v>
      </c>
      <c r="CB9" s="23">
        <v>107.11982048996443</v>
      </c>
      <c r="CC9" s="23">
        <v>107.4520300607482</v>
      </c>
      <c r="CD9" s="23">
        <v>107.68734522935294</v>
      </c>
      <c r="CE9" s="23">
        <v>106.96150870081856</v>
      </c>
      <c r="CF9" s="23">
        <v>106.96150870081856</v>
      </c>
      <c r="CG9" s="23">
        <v>107.65476632526132</v>
      </c>
      <c r="CH9" s="23">
        <v>107.73906028205978</v>
      </c>
      <c r="CI9" s="23">
        <v>107.7479441811547</v>
      </c>
      <c r="CJ9" s="23">
        <v>107.16753768957734</v>
      </c>
      <c r="CK9" s="23">
        <v>107.07613562765006</v>
      </c>
      <c r="CL9" s="23">
        <v>107.33214241728959</v>
      </c>
      <c r="CM9" s="23">
        <v>107.6425957106945</v>
      </c>
      <c r="CN9" s="23">
        <v>106.56741721003748</v>
      </c>
      <c r="CO9" s="23">
        <v>105.00336157166574</v>
      </c>
      <c r="CP9" s="23">
        <v>105.81284051160434</v>
      </c>
      <c r="CQ9" s="23">
        <v>105.79331996009596</v>
      </c>
      <c r="CR9" s="23">
        <v>105.66535954401557</v>
      </c>
      <c r="CS9" s="23">
        <v>105.8927322842257</v>
      </c>
      <c r="CT9" s="23">
        <v>105.60975880277867</v>
      </c>
      <c r="CU9" s="23">
        <v>105.70306497430427</v>
      </c>
      <c r="CV9" s="23"/>
      <c r="CW9" s="23"/>
      <c r="CX9" s="23"/>
      <c r="CY9" s="23"/>
      <c r="CZ9" s="23"/>
      <c r="DA9" s="23"/>
      <c r="DB9" s="23"/>
      <c r="DC9" s="23"/>
      <c r="DD9" s="23"/>
      <c r="DE9" s="23"/>
      <c r="DF9" s="23"/>
      <c r="DG9" s="23"/>
      <c r="DH9" s="23"/>
    </row>
    <row r="10" spans="1:112" ht="15.75" customHeight="1">
      <c r="A10" s="36" t="s">
        <v>8</v>
      </c>
      <c r="B10" s="21" t="s">
        <v>251</v>
      </c>
      <c r="C10" s="41" t="s">
        <v>134</v>
      </c>
      <c r="D10" s="34">
        <v>53.66291851235064</v>
      </c>
      <c r="E10" s="23">
        <v>53.96712638722705</v>
      </c>
      <c r="F10" s="23">
        <v>55.442969256959614</v>
      </c>
      <c r="G10" s="23">
        <v>56.086523304889035</v>
      </c>
      <c r="H10" s="23">
        <v>60.31422705690428</v>
      </c>
      <c r="I10" s="23">
        <v>64.9925047307331</v>
      </c>
      <c r="J10" s="23">
        <v>67.66432789843796</v>
      </c>
      <c r="K10" s="23">
        <v>68.26298238028417</v>
      </c>
      <c r="L10" s="23">
        <v>62.45505935895418</v>
      </c>
      <c r="M10" s="23">
        <v>57.61924237173586</v>
      </c>
      <c r="N10" s="23">
        <v>54.944104387953665</v>
      </c>
      <c r="O10" s="23">
        <v>56.49103209741869</v>
      </c>
      <c r="P10" s="23">
        <v>62.99597077436869</v>
      </c>
      <c r="Q10" s="23">
        <v>63.321177134558724</v>
      </c>
      <c r="R10" s="23">
        <v>65.49831308355013</v>
      </c>
      <c r="S10" s="23">
        <v>65.8638590439486</v>
      </c>
      <c r="T10" s="23">
        <v>78.66039365865652</v>
      </c>
      <c r="U10" s="23">
        <v>77.71783154685716</v>
      </c>
      <c r="V10" s="23">
        <v>73.15244630800902</v>
      </c>
      <c r="W10" s="23">
        <v>71.31982843828763</v>
      </c>
      <c r="X10" s="23">
        <v>70.59117677833491</v>
      </c>
      <c r="Y10" s="23">
        <v>68.62260641463713</v>
      </c>
      <c r="Z10" s="23">
        <v>62.87585978176992</v>
      </c>
      <c r="AA10" s="23">
        <v>62.69711914499864</v>
      </c>
      <c r="AB10" s="23">
        <v>62.97155398544356</v>
      </c>
      <c r="AC10" s="23">
        <v>72.97950499443758</v>
      </c>
      <c r="AD10" s="23">
        <v>72.39730627611391</v>
      </c>
      <c r="AE10" s="23">
        <v>77.24003853687893</v>
      </c>
      <c r="AF10" s="23">
        <v>79.82835612123584</v>
      </c>
      <c r="AG10" s="23">
        <v>91.08779905603309</v>
      </c>
      <c r="AH10" s="23">
        <v>85.06944569958169</v>
      </c>
      <c r="AI10" s="23">
        <v>80.6411612494889</v>
      </c>
      <c r="AJ10" s="23">
        <v>82.74216449127107</v>
      </c>
      <c r="AK10" s="23">
        <v>84.15062361448231</v>
      </c>
      <c r="AL10" s="23">
        <v>79.51574502362341</v>
      </c>
      <c r="AM10" s="23">
        <v>77.9136974364857</v>
      </c>
      <c r="AN10" s="23">
        <v>80.51642429608913</v>
      </c>
      <c r="AO10" s="23">
        <v>80.9311391910681</v>
      </c>
      <c r="AP10" s="23">
        <v>82.55156077875502</v>
      </c>
      <c r="AQ10" s="23">
        <v>85.08002204077602</v>
      </c>
      <c r="AR10" s="23">
        <v>92.87632988410483</v>
      </c>
      <c r="AS10" s="23">
        <v>97.38491095523896</v>
      </c>
      <c r="AT10" s="23">
        <v>97.45370629464219</v>
      </c>
      <c r="AU10" s="23">
        <v>92.23622614210583</v>
      </c>
      <c r="AV10" s="23">
        <v>88.14907365496138</v>
      </c>
      <c r="AW10" s="23">
        <v>84.43810971030722</v>
      </c>
      <c r="AX10" s="23">
        <v>78.92218158318424</v>
      </c>
      <c r="AY10" s="23">
        <v>80.66957562364618</v>
      </c>
      <c r="AZ10" s="23">
        <v>84.84351430372654</v>
      </c>
      <c r="BA10" s="23">
        <v>86.94028281041764</v>
      </c>
      <c r="BB10" s="23">
        <v>93.87362754632538</v>
      </c>
      <c r="BC10" s="23">
        <v>90.60294492384601</v>
      </c>
      <c r="BD10" s="23">
        <v>93.0265401624785</v>
      </c>
      <c r="BE10" s="23">
        <v>96.09475961287409</v>
      </c>
      <c r="BF10" s="23">
        <v>86.83185451604967</v>
      </c>
      <c r="BG10" s="23">
        <v>84.77307052528683</v>
      </c>
      <c r="BH10" s="23">
        <v>91.25359179461076</v>
      </c>
      <c r="BI10" s="23">
        <v>88.78798858631292</v>
      </c>
      <c r="BJ10" s="23">
        <v>86.32397708789877</v>
      </c>
      <c r="BK10" s="23">
        <v>82.77304215817205</v>
      </c>
      <c r="BL10" s="23">
        <v>85.73537495374974</v>
      </c>
      <c r="BM10" s="23">
        <v>88.47129006147527</v>
      </c>
      <c r="BN10" s="23">
        <v>97.11540776070296</v>
      </c>
      <c r="BO10" s="23">
        <v>104.23557073230667</v>
      </c>
      <c r="BP10" s="23">
        <v>104.68291917378001</v>
      </c>
      <c r="BQ10" s="23">
        <v>111.41191322026818</v>
      </c>
      <c r="BR10" s="23">
        <v>107.18285897489717</v>
      </c>
      <c r="BS10" s="23">
        <v>110.08367555834381</v>
      </c>
      <c r="BT10" s="23">
        <v>108.87731445076376</v>
      </c>
      <c r="BU10" s="23">
        <v>99.1588083008481</v>
      </c>
      <c r="BV10" s="23">
        <v>93.61842554074899</v>
      </c>
      <c r="BW10" s="23">
        <v>89.42644127211551</v>
      </c>
      <c r="BX10" s="23">
        <v>87.99563908125208</v>
      </c>
      <c r="BY10" s="23">
        <v>83.49617038741822</v>
      </c>
      <c r="BZ10" s="23">
        <v>84.44047262761161</v>
      </c>
      <c r="CA10" s="23">
        <v>90.68705911547183</v>
      </c>
      <c r="CB10" s="23">
        <v>97.22341027525783</v>
      </c>
      <c r="CC10" s="23">
        <v>100.685456209526</v>
      </c>
      <c r="CD10" s="23">
        <v>100.68765804304694</v>
      </c>
      <c r="CE10" s="23">
        <v>103.11747391579341</v>
      </c>
      <c r="CF10" s="23">
        <v>103.2529649049723</v>
      </c>
      <c r="CG10" s="23">
        <v>97.86888129595741</v>
      </c>
      <c r="CH10" s="23">
        <v>92.03802085122106</v>
      </c>
      <c r="CI10" s="23">
        <v>92.1351939354747</v>
      </c>
      <c r="CJ10" s="23">
        <v>91.44776914492546</v>
      </c>
      <c r="CK10" s="23">
        <v>94.51609702329587</v>
      </c>
      <c r="CL10" s="23">
        <v>99.68811938660507</v>
      </c>
      <c r="CM10" s="23">
        <v>101.59375655373884</v>
      </c>
      <c r="CN10" s="23">
        <v>107.95158466115052</v>
      </c>
      <c r="CO10" s="23">
        <v>110.44361968903522</v>
      </c>
      <c r="CP10" s="23">
        <v>110.62189954518759</v>
      </c>
      <c r="CQ10" s="23">
        <v>109.65358819508839</v>
      </c>
      <c r="CR10" s="23">
        <v>104.94694976517746</v>
      </c>
      <c r="CS10" s="23">
        <v>102.99778416185511</v>
      </c>
      <c r="CT10" s="23">
        <v>100.52879992769043</v>
      </c>
      <c r="CU10" s="23">
        <v>99.2504286022721</v>
      </c>
      <c r="CV10" s="23"/>
      <c r="CW10" s="23"/>
      <c r="CX10" s="23"/>
      <c r="CY10" s="23"/>
      <c r="CZ10" s="23"/>
      <c r="DA10" s="23"/>
      <c r="DB10" s="23"/>
      <c r="DC10" s="23"/>
      <c r="DD10" s="23"/>
      <c r="DE10" s="23"/>
      <c r="DF10" s="23"/>
      <c r="DG10" s="23"/>
      <c r="DH10" s="23"/>
    </row>
    <row r="11" spans="1:112" ht="15.75" customHeight="1">
      <c r="A11" s="36" t="s">
        <v>9</v>
      </c>
      <c r="B11" s="21" t="s">
        <v>252</v>
      </c>
      <c r="C11" s="41" t="s">
        <v>135</v>
      </c>
      <c r="D11" s="34">
        <v>62.775174848417834</v>
      </c>
      <c r="E11" s="23">
        <v>64.03977589554253</v>
      </c>
      <c r="F11" s="23">
        <v>65.71407503890721</v>
      </c>
      <c r="G11" s="23">
        <v>66.54964554858933</v>
      </c>
      <c r="H11" s="23">
        <v>64.49958640016416</v>
      </c>
      <c r="I11" s="23">
        <v>56.02404666635367</v>
      </c>
      <c r="J11" s="23">
        <v>55.48548767465778</v>
      </c>
      <c r="K11" s="23">
        <v>56.68013158473798</v>
      </c>
      <c r="L11" s="23">
        <v>58.64853147608085</v>
      </c>
      <c r="M11" s="23">
        <v>61.26511992444803</v>
      </c>
      <c r="N11" s="23">
        <v>63.2771137591021</v>
      </c>
      <c r="O11" s="23">
        <v>65.19670473805301</v>
      </c>
      <c r="P11" s="23">
        <v>67.47647637283055</v>
      </c>
      <c r="Q11" s="23">
        <v>72.06957518770285</v>
      </c>
      <c r="R11" s="23">
        <v>79.76055006046678</v>
      </c>
      <c r="S11" s="23">
        <v>78.58631795528368</v>
      </c>
      <c r="T11" s="23">
        <v>73.28294043137623</v>
      </c>
      <c r="U11" s="23">
        <v>59.52690654108561</v>
      </c>
      <c r="V11" s="23">
        <v>54.75616763222767</v>
      </c>
      <c r="W11" s="23">
        <v>59.275189291012985</v>
      </c>
      <c r="X11" s="23">
        <v>61.4726426412531</v>
      </c>
      <c r="Y11" s="23">
        <v>65.64644163151826</v>
      </c>
      <c r="Z11" s="23">
        <v>66.91333250385377</v>
      </c>
      <c r="AA11" s="23">
        <v>68.82869254641047</v>
      </c>
      <c r="AB11" s="23">
        <v>68.7993244615888</v>
      </c>
      <c r="AC11" s="23">
        <v>71.00943232618043</v>
      </c>
      <c r="AD11" s="23">
        <v>76.39853342461677</v>
      </c>
      <c r="AE11" s="23">
        <v>77.78767002175694</v>
      </c>
      <c r="AF11" s="23">
        <v>79.01090049474617</v>
      </c>
      <c r="AG11" s="23">
        <v>78.6013081923177</v>
      </c>
      <c r="AH11" s="23">
        <v>69.63043203553134</v>
      </c>
      <c r="AI11" s="23">
        <v>69.11687231420733</v>
      </c>
      <c r="AJ11" s="23">
        <v>75.94873381406825</v>
      </c>
      <c r="AK11" s="23">
        <v>83.885346989036</v>
      </c>
      <c r="AL11" s="23">
        <v>82.99401755541437</v>
      </c>
      <c r="AM11" s="23">
        <v>83.37790102178528</v>
      </c>
      <c r="AN11" s="23">
        <v>84.28586682629553</v>
      </c>
      <c r="AO11" s="23">
        <v>89.40359774383498</v>
      </c>
      <c r="AP11" s="23">
        <v>88.34457769135673</v>
      </c>
      <c r="AQ11" s="23">
        <v>99.8081309139101</v>
      </c>
      <c r="AR11" s="23">
        <v>111.15277652603963</v>
      </c>
      <c r="AS11" s="23">
        <v>99.89791289289063</v>
      </c>
      <c r="AT11" s="23">
        <v>96.80047942612802</v>
      </c>
      <c r="AU11" s="23">
        <v>90.30758833503249</v>
      </c>
      <c r="AV11" s="23">
        <v>92.16264594048609</v>
      </c>
      <c r="AW11" s="23">
        <v>92.26046389750795</v>
      </c>
      <c r="AX11" s="23">
        <v>89.29724557270838</v>
      </c>
      <c r="AY11" s="23">
        <v>92.87905034656687</v>
      </c>
      <c r="AZ11" s="23">
        <v>90.89662647955576</v>
      </c>
      <c r="BA11" s="23">
        <v>94.2268452289859</v>
      </c>
      <c r="BB11" s="23">
        <v>95.43633619257976</v>
      </c>
      <c r="BC11" s="23">
        <v>94.96043528393547</v>
      </c>
      <c r="BD11" s="23">
        <v>100.3799598974054</v>
      </c>
      <c r="BE11" s="23">
        <v>96.34580302053739</v>
      </c>
      <c r="BF11" s="23">
        <v>87.78892499811155</v>
      </c>
      <c r="BG11" s="23">
        <v>88.88522680289228</v>
      </c>
      <c r="BH11" s="23">
        <v>95.60634464572347</v>
      </c>
      <c r="BI11" s="23">
        <v>95.24695084914104</v>
      </c>
      <c r="BJ11" s="23">
        <v>94.62033082537856</v>
      </c>
      <c r="BK11" s="23">
        <v>95.67383891982651</v>
      </c>
      <c r="BL11" s="23">
        <v>100.03087219055142</v>
      </c>
      <c r="BM11" s="23">
        <v>104.04705113916401</v>
      </c>
      <c r="BN11" s="23">
        <v>110.11138592129672</v>
      </c>
      <c r="BO11" s="23">
        <v>102.61875141258845</v>
      </c>
      <c r="BP11" s="23">
        <v>106.02018836428076</v>
      </c>
      <c r="BQ11" s="23">
        <v>98.10623541613222</v>
      </c>
      <c r="BR11" s="23">
        <v>92.76119448749526</v>
      </c>
      <c r="BS11" s="23">
        <v>96.54368651555673</v>
      </c>
      <c r="BT11" s="23">
        <v>98.44549947497084</v>
      </c>
      <c r="BU11" s="23">
        <v>96.21606239738819</v>
      </c>
      <c r="BV11" s="23">
        <v>97.72816755796559</v>
      </c>
      <c r="BW11" s="23">
        <v>97.3709051226097</v>
      </c>
      <c r="BX11" s="23">
        <v>95.77791151548509</v>
      </c>
      <c r="BY11" s="23">
        <v>93.66406812904474</v>
      </c>
      <c r="BZ11" s="23">
        <v>87.26298983352275</v>
      </c>
      <c r="CA11" s="23">
        <v>92.24215797890764</v>
      </c>
      <c r="CB11" s="23">
        <v>98.42016972436997</v>
      </c>
      <c r="CC11" s="23">
        <v>94.21527933472808</v>
      </c>
      <c r="CD11" s="23">
        <v>86.21687062732305</v>
      </c>
      <c r="CE11" s="23">
        <v>87.93165922566845</v>
      </c>
      <c r="CF11" s="23">
        <v>89.1544022850202</v>
      </c>
      <c r="CG11" s="23">
        <v>89.7778926836942</v>
      </c>
      <c r="CH11" s="23">
        <v>88.7398203911329</v>
      </c>
      <c r="CI11" s="23">
        <v>90.8205877564272</v>
      </c>
      <c r="CJ11" s="23">
        <v>98.33152950046744</v>
      </c>
      <c r="CK11" s="23">
        <v>100.78975735817471</v>
      </c>
      <c r="CL11" s="23">
        <v>98.98774207869255</v>
      </c>
      <c r="CM11" s="23">
        <v>96.50010654657284</v>
      </c>
      <c r="CN11" s="23">
        <v>95.4194331852096</v>
      </c>
      <c r="CO11" s="23">
        <v>86.668449341877</v>
      </c>
      <c r="CP11" s="23">
        <v>85.51938295101478</v>
      </c>
      <c r="CQ11" s="23">
        <v>88.92169079264052</v>
      </c>
      <c r="CR11" s="23">
        <v>91.7774245614</v>
      </c>
      <c r="CS11" s="23">
        <v>91.66203471037011</v>
      </c>
      <c r="CT11" s="23">
        <v>92.5389100080279</v>
      </c>
      <c r="CU11" s="23">
        <v>90.79041539043152</v>
      </c>
      <c r="CV11" s="23"/>
      <c r="CW11" s="23"/>
      <c r="CX11" s="23"/>
      <c r="CY11" s="23"/>
      <c r="CZ11" s="23"/>
      <c r="DA11" s="23"/>
      <c r="DB11" s="23"/>
      <c r="DC11" s="23"/>
      <c r="DD11" s="23"/>
      <c r="DE11" s="23"/>
      <c r="DF11" s="23"/>
      <c r="DG11" s="23"/>
      <c r="DH11" s="23"/>
    </row>
    <row r="12" spans="1:112" ht="15.75" customHeight="1">
      <c r="A12" s="36" t="s">
        <v>10</v>
      </c>
      <c r="B12" s="21" t="s">
        <v>253</v>
      </c>
      <c r="C12" s="41" t="s">
        <v>136</v>
      </c>
      <c r="D12" s="34">
        <v>88.3194762608904</v>
      </c>
      <c r="E12" s="23">
        <v>88.34541199644612</v>
      </c>
      <c r="F12" s="23">
        <v>88.41934783077762</v>
      </c>
      <c r="G12" s="23">
        <v>88.45208223846487</v>
      </c>
      <c r="H12" s="23">
        <v>88.37697881920755</v>
      </c>
      <c r="I12" s="23">
        <v>89.3585534299503</v>
      </c>
      <c r="J12" s="23">
        <v>90.46085074313567</v>
      </c>
      <c r="K12" s="23">
        <v>90.8872946683751</v>
      </c>
      <c r="L12" s="23">
        <v>92.40163231112182</v>
      </c>
      <c r="M12" s="23">
        <v>94.89733476260554</v>
      </c>
      <c r="N12" s="23">
        <v>96.20731823669634</v>
      </c>
      <c r="O12" s="23">
        <v>96.17710726380776</v>
      </c>
      <c r="P12" s="23">
        <v>93.85372748865935</v>
      </c>
      <c r="Q12" s="23">
        <v>95.2890173796048</v>
      </c>
      <c r="R12" s="23">
        <v>97.11036704523428</v>
      </c>
      <c r="S12" s="23">
        <v>98.06477160590241</v>
      </c>
      <c r="T12" s="23">
        <v>98.54612574256616</v>
      </c>
      <c r="U12" s="23">
        <v>98.08832386409198</v>
      </c>
      <c r="V12" s="23">
        <v>98.64748078207622</v>
      </c>
      <c r="W12" s="23">
        <v>100.00619388171683</v>
      </c>
      <c r="X12" s="23">
        <v>100.01688734651563</v>
      </c>
      <c r="Y12" s="23">
        <v>101.10981346382117</v>
      </c>
      <c r="Z12" s="23">
        <v>99.58839379386751</v>
      </c>
      <c r="AA12" s="23">
        <v>99.52893146536829</v>
      </c>
      <c r="AB12" s="23">
        <v>99.4917766532619</v>
      </c>
      <c r="AC12" s="23">
        <v>100.16577046924628</v>
      </c>
      <c r="AD12" s="23">
        <v>101.04106162389488</v>
      </c>
      <c r="AE12" s="23">
        <v>100.83276646859896</v>
      </c>
      <c r="AF12" s="23">
        <v>101.32898988981167</v>
      </c>
      <c r="AG12" s="23">
        <v>99.32914956311342</v>
      </c>
      <c r="AH12" s="23">
        <v>99.91332451769152</v>
      </c>
      <c r="AI12" s="23">
        <v>99.80736308863628</v>
      </c>
      <c r="AJ12" s="23">
        <v>98.70760785824267</v>
      </c>
      <c r="AK12" s="23">
        <v>103.44613939907525</v>
      </c>
      <c r="AL12" s="23">
        <v>102.02769649501975</v>
      </c>
      <c r="AM12" s="23">
        <v>101.54930833481588</v>
      </c>
      <c r="AN12" s="23">
        <v>100.89518569892995</v>
      </c>
      <c r="AO12" s="23">
        <v>100.66655905526991</v>
      </c>
      <c r="AP12" s="23">
        <v>101.16868782097023</v>
      </c>
      <c r="AQ12" s="23">
        <v>101.28085631017247</v>
      </c>
      <c r="AR12" s="23">
        <v>101.02692224668695</v>
      </c>
      <c r="AS12" s="23">
        <v>100.49799449104096</v>
      </c>
      <c r="AT12" s="23">
        <v>101.36092785971181</v>
      </c>
      <c r="AU12" s="23">
        <v>101.1914551829041</v>
      </c>
      <c r="AV12" s="23">
        <v>101.27207646128599</v>
      </c>
      <c r="AW12" s="23">
        <v>101.59520034925396</v>
      </c>
      <c r="AX12" s="23">
        <v>100.80070138611259</v>
      </c>
      <c r="AY12" s="23">
        <v>98.54239816864686</v>
      </c>
      <c r="AZ12" s="23">
        <v>98.27272200718618</v>
      </c>
      <c r="BA12" s="23">
        <v>97.89641212443202</v>
      </c>
      <c r="BB12" s="23">
        <v>97.03906972916421</v>
      </c>
      <c r="BC12" s="23">
        <v>97.46085310928193</v>
      </c>
      <c r="BD12" s="23">
        <v>97.07148623925063</v>
      </c>
      <c r="BE12" s="23">
        <v>97.13986279856891</v>
      </c>
      <c r="BF12" s="23">
        <v>96.35255097633471</v>
      </c>
      <c r="BG12" s="23">
        <v>96.95463142251329</v>
      </c>
      <c r="BH12" s="23">
        <v>97.02945543970742</v>
      </c>
      <c r="BI12" s="23">
        <v>97.51365169536457</v>
      </c>
      <c r="BJ12" s="23">
        <v>97.37430680925806</v>
      </c>
      <c r="BK12" s="23">
        <v>97.99060016207505</v>
      </c>
      <c r="BL12" s="23">
        <v>98.03410287357724</v>
      </c>
      <c r="BM12" s="23">
        <v>98.07217020841887</v>
      </c>
      <c r="BN12" s="23">
        <v>99.3457052403957</v>
      </c>
      <c r="BO12" s="23">
        <v>100.38992409735063</v>
      </c>
      <c r="BP12" s="23">
        <v>99.87482565226291</v>
      </c>
      <c r="BQ12" s="23">
        <v>99.99948763678817</v>
      </c>
      <c r="BR12" s="23">
        <v>99.95310916017515</v>
      </c>
      <c r="BS12" s="23">
        <v>100.7131195506912</v>
      </c>
      <c r="BT12" s="23">
        <v>101.02070259318361</v>
      </c>
      <c r="BU12" s="23">
        <v>101.000216292338</v>
      </c>
      <c r="BV12" s="23">
        <v>100.67963963263186</v>
      </c>
      <c r="BW12" s="23">
        <v>100.9169970621864</v>
      </c>
      <c r="BX12" s="23">
        <v>101.44130149085593</v>
      </c>
      <c r="BY12" s="23">
        <v>101.41387632830678</v>
      </c>
      <c r="BZ12" s="23">
        <v>101.43706188018648</v>
      </c>
      <c r="CA12" s="23">
        <v>100.76736771529862</v>
      </c>
      <c r="CB12" s="23">
        <v>101.42866737036583</v>
      </c>
      <c r="CC12" s="23">
        <v>101.65059458972256</v>
      </c>
      <c r="CD12" s="23">
        <v>102.05804942422057</v>
      </c>
      <c r="CE12" s="23">
        <v>103.49287673771407</v>
      </c>
      <c r="CF12" s="23">
        <v>103.47034293166146</v>
      </c>
      <c r="CG12" s="23">
        <v>103.82212341883607</v>
      </c>
      <c r="CH12" s="23">
        <v>104.35341778048685</v>
      </c>
      <c r="CI12" s="23">
        <v>104.62889282191482</v>
      </c>
      <c r="CJ12" s="23">
        <v>104.86082716673837</v>
      </c>
      <c r="CK12" s="23">
        <v>104.61797048225151</v>
      </c>
      <c r="CL12" s="23">
        <v>104.95241213307007</v>
      </c>
      <c r="CM12" s="23">
        <v>104.56643871695856</v>
      </c>
      <c r="CN12" s="23">
        <v>104.52843733419255</v>
      </c>
      <c r="CO12" s="23">
        <v>104.82424465267174</v>
      </c>
      <c r="CP12" s="23">
        <v>105.00727334940078</v>
      </c>
      <c r="CQ12" s="23">
        <v>104.89865088320808</v>
      </c>
      <c r="CR12" s="23">
        <v>104.50743677651748</v>
      </c>
      <c r="CS12" s="23">
        <v>103.72547948540175</v>
      </c>
      <c r="CT12" s="23">
        <v>103.41766540599572</v>
      </c>
      <c r="CU12" s="23">
        <v>103.51669007917025</v>
      </c>
      <c r="CV12" s="23"/>
      <c r="CW12" s="23"/>
      <c r="CX12" s="23"/>
      <c r="CY12" s="23"/>
      <c r="CZ12" s="23"/>
      <c r="DA12" s="23"/>
      <c r="DB12" s="23"/>
      <c r="DC12" s="23"/>
      <c r="DD12" s="23"/>
      <c r="DE12" s="23"/>
      <c r="DF12" s="23"/>
      <c r="DG12" s="23"/>
      <c r="DH12" s="23"/>
    </row>
    <row r="13" spans="1:112" ht="15.75" customHeight="1">
      <c r="A13" s="36" t="s">
        <v>11</v>
      </c>
      <c r="B13" s="21" t="s">
        <v>597</v>
      </c>
      <c r="C13" s="41" t="s">
        <v>137</v>
      </c>
      <c r="D13" s="34">
        <v>86.14217520959365</v>
      </c>
      <c r="E13" s="23">
        <v>85.48405518303231</v>
      </c>
      <c r="F13" s="23">
        <v>85.3916216927756</v>
      </c>
      <c r="G13" s="23">
        <v>85.50052206883734</v>
      </c>
      <c r="H13" s="23">
        <v>85.51053611331486</v>
      </c>
      <c r="I13" s="23">
        <v>85.27830700528877</v>
      </c>
      <c r="J13" s="23">
        <v>86.23343626881746</v>
      </c>
      <c r="K13" s="23">
        <v>86.35851492734592</v>
      </c>
      <c r="L13" s="23">
        <v>85.60977433600357</v>
      </c>
      <c r="M13" s="23">
        <v>85.66285805195474</v>
      </c>
      <c r="N13" s="23">
        <v>86.31254282277133</v>
      </c>
      <c r="O13" s="23">
        <v>86.21339913721975</v>
      </c>
      <c r="P13" s="23">
        <v>86.46048310945997</v>
      </c>
      <c r="Q13" s="23">
        <v>87.37792625415668</v>
      </c>
      <c r="R13" s="23">
        <v>88.46743702772035</v>
      </c>
      <c r="S13" s="23">
        <v>88.53393799158181</v>
      </c>
      <c r="T13" s="23">
        <v>87.74831580491153</v>
      </c>
      <c r="U13" s="23">
        <v>87.82610069661678</v>
      </c>
      <c r="V13" s="23">
        <v>89.00085149043811</v>
      </c>
      <c r="W13" s="23">
        <v>89.34941215165216</v>
      </c>
      <c r="X13" s="23">
        <v>89.43331838211216</v>
      </c>
      <c r="Y13" s="23">
        <v>89.49059841326203</v>
      </c>
      <c r="Z13" s="23">
        <v>89.43827971871376</v>
      </c>
      <c r="AA13" s="23">
        <v>89.42712256079469</v>
      </c>
      <c r="AB13" s="23">
        <v>89.73365292809086</v>
      </c>
      <c r="AC13" s="23">
        <v>88.89051044299462</v>
      </c>
      <c r="AD13" s="23">
        <v>90.93272743174589</v>
      </c>
      <c r="AE13" s="23">
        <v>91.90761851614396</v>
      </c>
      <c r="AF13" s="23">
        <v>89.60230822848301</v>
      </c>
      <c r="AG13" s="23">
        <v>92.83317578291428</v>
      </c>
      <c r="AH13" s="23">
        <v>94.05561051345099</v>
      </c>
      <c r="AI13" s="23">
        <v>95.63054001682573</v>
      </c>
      <c r="AJ13" s="23">
        <v>94.6001539643507</v>
      </c>
      <c r="AK13" s="23">
        <v>94.84311099742297</v>
      </c>
      <c r="AL13" s="23">
        <v>94.92795312686624</v>
      </c>
      <c r="AM13" s="23">
        <v>94.91561907153651</v>
      </c>
      <c r="AN13" s="23">
        <v>93.81918552722458</v>
      </c>
      <c r="AO13" s="23">
        <v>96.2064568268608</v>
      </c>
      <c r="AP13" s="23">
        <v>97.37306853654687</v>
      </c>
      <c r="AQ13" s="23">
        <v>97.62796994571794</v>
      </c>
      <c r="AR13" s="23">
        <v>97.4947827365371</v>
      </c>
      <c r="AS13" s="23">
        <v>96.8309536938399</v>
      </c>
      <c r="AT13" s="23">
        <v>95.42192335435348</v>
      </c>
      <c r="AU13" s="23">
        <v>94.66646013504213</v>
      </c>
      <c r="AV13" s="23">
        <v>94.29249717644649</v>
      </c>
      <c r="AW13" s="23">
        <v>93.89545048922933</v>
      </c>
      <c r="AX13" s="23">
        <v>94.71332138680323</v>
      </c>
      <c r="AY13" s="23">
        <v>95.03153879025164</v>
      </c>
      <c r="AZ13" s="23">
        <v>95.86308902723569</v>
      </c>
      <c r="BA13" s="23">
        <v>96.41686715195348</v>
      </c>
      <c r="BB13" s="23">
        <v>96.55747249099771</v>
      </c>
      <c r="BC13" s="23">
        <v>94.24873763391466</v>
      </c>
      <c r="BD13" s="23">
        <v>95.35058833539402</v>
      </c>
      <c r="BE13" s="23">
        <v>95.0296388643917</v>
      </c>
      <c r="BF13" s="23">
        <v>96.59655133132013</v>
      </c>
      <c r="BG13" s="23">
        <v>96.10113854337602</v>
      </c>
      <c r="BH13" s="23">
        <v>96.7181259865082</v>
      </c>
      <c r="BI13" s="23">
        <v>96.7097918962781</v>
      </c>
      <c r="BJ13" s="23">
        <v>97.05389261649049</v>
      </c>
      <c r="BK13" s="23">
        <v>97.1009155583684</v>
      </c>
      <c r="BL13" s="23">
        <v>97.92835195674897</v>
      </c>
      <c r="BM13" s="23">
        <v>98.13259249032815</v>
      </c>
      <c r="BN13" s="23">
        <v>98.74084530770628</v>
      </c>
      <c r="BO13" s="23">
        <v>99.67246078349487</v>
      </c>
      <c r="BP13" s="23">
        <v>99.00813563137304</v>
      </c>
      <c r="BQ13" s="23">
        <v>99.12000108440621</v>
      </c>
      <c r="BR13" s="23">
        <v>99.72769569587447</v>
      </c>
      <c r="BS13" s="23">
        <v>100.11157722639292</v>
      </c>
      <c r="BT13" s="23">
        <v>100.50467247347335</v>
      </c>
      <c r="BU13" s="23">
        <v>102.00634508982418</v>
      </c>
      <c r="BV13" s="23">
        <v>102.66254584410844</v>
      </c>
      <c r="BW13" s="23">
        <v>102.38477641626915</v>
      </c>
      <c r="BX13" s="23">
        <v>102.49473291320344</v>
      </c>
      <c r="BY13" s="23">
        <v>100.34509050584197</v>
      </c>
      <c r="BZ13" s="23">
        <v>100.74584520589916</v>
      </c>
      <c r="CA13" s="23">
        <v>100.36149477447273</v>
      </c>
      <c r="CB13" s="23">
        <v>101.14704495461247</v>
      </c>
      <c r="CC13" s="23">
        <v>101.37637202686946</v>
      </c>
      <c r="CD13" s="23">
        <v>101.67177766730535</v>
      </c>
      <c r="CE13" s="23">
        <v>102.17592861503994</v>
      </c>
      <c r="CF13" s="23">
        <v>102.15676862702054</v>
      </c>
      <c r="CG13" s="23">
        <v>102.79397613203528</v>
      </c>
      <c r="CH13" s="23">
        <v>103.46426044273123</v>
      </c>
      <c r="CI13" s="23">
        <v>104.24252746061738</v>
      </c>
      <c r="CJ13" s="23">
        <v>104.18595157081789</v>
      </c>
      <c r="CK13" s="23">
        <v>103.70080530088022</v>
      </c>
      <c r="CL13" s="23">
        <v>103.43625403451787</v>
      </c>
      <c r="CM13" s="23">
        <v>103.37930159019133</v>
      </c>
      <c r="CN13" s="23">
        <v>104.87572260121767</v>
      </c>
      <c r="CO13" s="23">
        <v>104.91441355594186</v>
      </c>
      <c r="CP13" s="23">
        <v>104.63091795267214</v>
      </c>
      <c r="CQ13" s="23">
        <v>104.09848244565336</v>
      </c>
      <c r="CR13" s="23">
        <v>104.04965820737601</v>
      </c>
      <c r="CS13" s="23">
        <v>104.26482397682358</v>
      </c>
      <c r="CT13" s="23">
        <v>105.07605321524078</v>
      </c>
      <c r="CU13" s="23">
        <v>104.87190094412975</v>
      </c>
      <c r="CV13" s="23"/>
      <c r="CW13" s="23"/>
      <c r="CX13" s="23"/>
      <c r="CY13" s="23"/>
      <c r="CZ13" s="23"/>
      <c r="DA13" s="23"/>
      <c r="DB13" s="23"/>
      <c r="DC13" s="23"/>
      <c r="DD13" s="23"/>
      <c r="DE13" s="23"/>
      <c r="DF13" s="23"/>
      <c r="DG13" s="23"/>
      <c r="DH13" s="23"/>
    </row>
    <row r="14" spans="1:112" ht="15.75" customHeight="1">
      <c r="A14" s="35" t="s">
        <v>12</v>
      </c>
      <c r="B14" s="19" t="s">
        <v>254</v>
      </c>
      <c r="C14" s="40" t="s">
        <v>138</v>
      </c>
      <c r="D14" s="33">
        <v>88.14134550387715</v>
      </c>
      <c r="E14" s="22">
        <v>88.23540630164104</v>
      </c>
      <c r="F14" s="22">
        <v>88.17797315508842</v>
      </c>
      <c r="G14" s="22">
        <v>88.24326573863688</v>
      </c>
      <c r="H14" s="22">
        <v>88.15180175809141</v>
      </c>
      <c r="I14" s="22">
        <v>88.15241826739447</v>
      </c>
      <c r="J14" s="22">
        <v>89.97182648619435</v>
      </c>
      <c r="K14" s="22">
        <v>90.63160285154417</v>
      </c>
      <c r="L14" s="22">
        <v>91.61909584430423</v>
      </c>
      <c r="M14" s="22">
        <v>92.6271486273515</v>
      </c>
      <c r="N14" s="22">
        <v>92.09672026258727</v>
      </c>
      <c r="O14" s="22">
        <v>91.82754271999765</v>
      </c>
      <c r="P14" s="22">
        <v>92.22561229401882</v>
      </c>
      <c r="Q14" s="22">
        <v>93.99675660045529</v>
      </c>
      <c r="R14" s="22">
        <v>94.1093619874989</v>
      </c>
      <c r="S14" s="22">
        <v>94.1691940134333</v>
      </c>
      <c r="T14" s="22">
        <v>94.28282784416571</v>
      </c>
      <c r="U14" s="22">
        <v>94.73378172134169</v>
      </c>
      <c r="V14" s="22">
        <v>94.55093813288634</v>
      </c>
      <c r="W14" s="22">
        <v>93.68880583854973</v>
      </c>
      <c r="X14" s="22">
        <v>94.44652179879814</v>
      </c>
      <c r="Y14" s="22">
        <v>94.45107501922978</v>
      </c>
      <c r="Z14" s="22">
        <v>93.90416899534573</v>
      </c>
      <c r="AA14" s="22">
        <v>93.83665813652412</v>
      </c>
      <c r="AB14" s="22">
        <v>93.83665813652414</v>
      </c>
      <c r="AC14" s="22">
        <v>94.02390796727067</v>
      </c>
      <c r="AD14" s="22">
        <v>94.48479420395213</v>
      </c>
      <c r="AE14" s="22">
        <v>99.0808209625235</v>
      </c>
      <c r="AF14" s="22">
        <v>99.78641171293025</v>
      </c>
      <c r="AG14" s="22">
        <v>100.07804768144895</v>
      </c>
      <c r="AH14" s="22">
        <v>100.09086948900286</v>
      </c>
      <c r="AI14" s="22">
        <v>99.6485789358982</v>
      </c>
      <c r="AJ14" s="22">
        <v>99.52937492467044</v>
      </c>
      <c r="AK14" s="22">
        <v>99.26359665101462</v>
      </c>
      <c r="AL14" s="22">
        <v>99.66490847580778</v>
      </c>
      <c r="AM14" s="22">
        <v>100.56655296830601</v>
      </c>
      <c r="AN14" s="22">
        <v>100.79750187463029</v>
      </c>
      <c r="AO14" s="22">
        <v>102.028794651533</v>
      </c>
      <c r="AP14" s="22">
        <v>101.18547605263859</v>
      </c>
      <c r="AQ14" s="22">
        <v>101.2799032984075</v>
      </c>
      <c r="AR14" s="22">
        <v>100.06726231970669</v>
      </c>
      <c r="AS14" s="22">
        <v>100.05557906996356</v>
      </c>
      <c r="AT14" s="22">
        <v>99.50949085282616</v>
      </c>
      <c r="AU14" s="22">
        <v>99.33516648122165</v>
      </c>
      <c r="AV14" s="22">
        <v>99.78797178924577</v>
      </c>
      <c r="AW14" s="22">
        <v>99.6668577249851</v>
      </c>
      <c r="AX14" s="22">
        <v>100.01218786805445</v>
      </c>
      <c r="AY14" s="22">
        <v>99.71981136299888</v>
      </c>
      <c r="AZ14" s="22">
        <v>99.37474396499533</v>
      </c>
      <c r="BA14" s="22">
        <v>99.77895678085925</v>
      </c>
      <c r="BB14" s="22">
        <v>98.93507701200939</v>
      </c>
      <c r="BC14" s="22">
        <v>98.977315173466</v>
      </c>
      <c r="BD14" s="22">
        <v>98.56235909341991</v>
      </c>
      <c r="BE14" s="22">
        <v>98.3368678695822</v>
      </c>
      <c r="BF14" s="22">
        <v>97.65679432894758</v>
      </c>
      <c r="BG14" s="22">
        <v>97.56270308229601</v>
      </c>
      <c r="BH14" s="22">
        <v>97.75729634320355</v>
      </c>
      <c r="BI14" s="22">
        <v>98.40292812398272</v>
      </c>
      <c r="BJ14" s="22">
        <v>98.28742368138515</v>
      </c>
      <c r="BK14" s="22">
        <v>98.28742368138515</v>
      </c>
      <c r="BL14" s="22">
        <v>98.51208227723703</v>
      </c>
      <c r="BM14" s="22">
        <v>98.56312414983017</v>
      </c>
      <c r="BN14" s="22">
        <v>98.42338096209112</v>
      </c>
      <c r="BO14" s="22">
        <v>100.51873259890264</v>
      </c>
      <c r="BP14" s="22">
        <v>99.91881786544873</v>
      </c>
      <c r="BQ14" s="22">
        <v>99.62759315170312</v>
      </c>
      <c r="BR14" s="22">
        <v>100.52158736057974</v>
      </c>
      <c r="BS14" s="22">
        <v>100.63738920753545</v>
      </c>
      <c r="BT14" s="22">
        <v>100.5611652713034</v>
      </c>
      <c r="BU14" s="22">
        <v>100.99932138630754</v>
      </c>
      <c r="BV14" s="22">
        <v>100.88642221659725</v>
      </c>
      <c r="BW14" s="22">
        <v>100.83038355246379</v>
      </c>
      <c r="BX14" s="22">
        <v>101.59611864179278</v>
      </c>
      <c r="BY14" s="22">
        <v>101.33382308568494</v>
      </c>
      <c r="BZ14" s="22">
        <v>101.48680713911062</v>
      </c>
      <c r="CA14" s="22">
        <v>101.56318621285266</v>
      </c>
      <c r="CB14" s="22">
        <v>101.86682389940138</v>
      </c>
      <c r="CC14" s="22">
        <v>101.3529852472613</v>
      </c>
      <c r="CD14" s="22">
        <v>101.49953369627386</v>
      </c>
      <c r="CE14" s="22">
        <v>101.79127807706078</v>
      </c>
      <c r="CF14" s="22">
        <v>102.06276139327912</v>
      </c>
      <c r="CG14" s="22">
        <v>102.12685463875142</v>
      </c>
      <c r="CH14" s="22">
        <v>102.54556213736217</v>
      </c>
      <c r="CI14" s="22">
        <v>102.45639772545545</v>
      </c>
      <c r="CJ14" s="22">
        <v>102.47188428915423</v>
      </c>
      <c r="CK14" s="22">
        <v>101.92343728912238</v>
      </c>
      <c r="CL14" s="22">
        <v>102.10269584946344</v>
      </c>
      <c r="CM14" s="22">
        <v>101.95205251951243</v>
      </c>
      <c r="CN14" s="22">
        <v>102.18980086366133</v>
      </c>
      <c r="CO14" s="22">
        <v>101.99898309557706</v>
      </c>
      <c r="CP14" s="22">
        <v>102.34830483813653</v>
      </c>
      <c r="CQ14" s="22">
        <v>101.87730456629264</v>
      </c>
      <c r="CR14" s="22">
        <v>101.95865302562015</v>
      </c>
      <c r="CS14" s="22">
        <v>101.40192083255519</v>
      </c>
      <c r="CT14" s="22">
        <v>101.43430785336578</v>
      </c>
      <c r="CU14" s="22">
        <v>102.01595359110671</v>
      </c>
      <c r="CV14" s="22"/>
      <c r="CW14" s="22"/>
      <c r="CX14" s="22"/>
      <c r="CY14" s="22"/>
      <c r="CZ14" s="22"/>
      <c r="DA14" s="22"/>
      <c r="DB14" s="22"/>
      <c r="DC14" s="22"/>
      <c r="DD14" s="22"/>
      <c r="DE14" s="22"/>
      <c r="DF14" s="22"/>
      <c r="DG14" s="22"/>
      <c r="DH14" s="22"/>
    </row>
    <row r="15" spans="1:112" ht="15.75" customHeight="1">
      <c r="A15" s="36" t="s">
        <v>13</v>
      </c>
      <c r="B15" s="21" t="s">
        <v>554</v>
      </c>
      <c r="C15" s="41" t="s">
        <v>139</v>
      </c>
      <c r="D15" s="34">
        <v>72.09991537919235</v>
      </c>
      <c r="E15" s="23">
        <v>72.78927862504212</v>
      </c>
      <c r="F15" s="23">
        <v>72.59330642654974</v>
      </c>
      <c r="G15" s="23">
        <v>72.61395481680238</v>
      </c>
      <c r="H15" s="23">
        <v>72.61395481680238</v>
      </c>
      <c r="I15" s="23">
        <v>72.75159956049298</v>
      </c>
      <c r="J15" s="23">
        <v>79.64437955358503</v>
      </c>
      <c r="K15" s="23">
        <v>80.82427859074349</v>
      </c>
      <c r="L15" s="23">
        <v>83.07469372567556</v>
      </c>
      <c r="M15" s="23">
        <v>87.1655835149306</v>
      </c>
      <c r="N15" s="23">
        <v>87.63638328495102</v>
      </c>
      <c r="O15" s="23">
        <v>87.63638328495102</v>
      </c>
      <c r="P15" s="23">
        <v>88.18429596808289</v>
      </c>
      <c r="Q15" s="23">
        <v>88.18429596808289</v>
      </c>
      <c r="R15" s="23">
        <v>88.14747634823192</v>
      </c>
      <c r="S15" s="23">
        <v>88.14747634823192</v>
      </c>
      <c r="T15" s="23">
        <v>88.02924723919156</v>
      </c>
      <c r="U15" s="23">
        <v>87.91251592843322</v>
      </c>
      <c r="V15" s="23">
        <v>87.94500630386374</v>
      </c>
      <c r="W15" s="23">
        <v>87.15275441587136</v>
      </c>
      <c r="X15" s="23">
        <v>89.90638835622983</v>
      </c>
      <c r="Y15" s="23">
        <v>89.76752274456415</v>
      </c>
      <c r="Z15" s="23">
        <v>91.05279294160661</v>
      </c>
      <c r="AA15" s="23">
        <v>91.05279294160661</v>
      </c>
      <c r="AB15" s="23">
        <v>91.05279294160673</v>
      </c>
      <c r="AC15" s="23">
        <v>90.48271789484167</v>
      </c>
      <c r="AD15" s="23">
        <v>90.80627205537438</v>
      </c>
      <c r="AE15" s="23">
        <v>94.29833111253113</v>
      </c>
      <c r="AF15" s="23">
        <v>97.34496633618801</v>
      </c>
      <c r="AG15" s="23">
        <v>101.38414037406362</v>
      </c>
      <c r="AH15" s="23">
        <v>103.30143467734143</v>
      </c>
      <c r="AI15" s="23">
        <v>103.86762248771689</v>
      </c>
      <c r="AJ15" s="23">
        <v>103.54751488957554</v>
      </c>
      <c r="AK15" s="23">
        <v>103.7178685507756</v>
      </c>
      <c r="AL15" s="23">
        <v>103.49396485819544</v>
      </c>
      <c r="AM15" s="23">
        <v>103.14100041822492</v>
      </c>
      <c r="AN15" s="23">
        <v>103.05182296949258</v>
      </c>
      <c r="AO15" s="23">
        <v>103.62320751391272</v>
      </c>
      <c r="AP15" s="23">
        <v>102.84592014246697</v>
      </c>
      <c r="AQ15" s="23">
        <v>103.44340217773677</v>
      </c>
      <c r="AR15" s="23">
        <v>101.4595838580429</v>
      </c>
      <c r="AS15" s="23">
        <v>101.80138947958221</v>
      </c>
      <c r="AT15" s="23">
        <v>101.69498603711303</v>
      </c>
      <c r="AU15" s="23">
        <v>100.97188672957881</v>
      </c>
      <c r="AV15" s="23">
        <v>100.63988757843445</v>
      </c>
      <c r="AW15" s="23">
        <v>100.20920084066354</v>
      </c>
      <c r="AX15" s="23">
        <v>101.20757667733089</v>
      </c>
      <c r="AY15" s="23">
        <v>100.67595134590431</v>
      </c>
      <c r="AZ15" s="23">
        <v>100.56663558240054</v>
      </c>
      <c r="BA15" s="23">
        <v>101.2314987660957</v>
      </c>
      <c r="BB15" s="23">
        <v>101.41809841528091</v>
      </c>
      <c r="BC15" s="23">
        <v>101.52598161377287</v>
      </c>
      <c r="BD15" s="23">
        <v>101.27260108097443</v>
      </c>
      <c r="BE15" s="23">
        <v>101.00194848955046</v>
      </c>
      <c r="BF15" s="23">
        <v>99.61910603722535</v>
      </c>
      <c r="BG15" s="23">
        <v>99.77803739705773</v>
      </c>
      <c r="BH15" s="23">
        <v>100.18203330636561</v>
      </c>
      <c r="BI15" s="23">
        <v>101.57889913966729</v>
      </c>
      <c r="BJ15" s="23">
        <v>101.26363318392858</v>
      </c>
      <c r="BK15" s="23">
        <v>101.26363318392858</v>
      </c>
      <c r="BL15" s="23">
        <v>101.65309808531727</v>
      </c>
      <c r="BM15" s="23">
        <v>101.65309808531727</v>
      </c>
      <c r="BN15" s="23">
        <v>99.02440025295365</v>
      </c>
      <c r="BO15" s="23">
        <v>99.41754123067355</v>
      </c>
      <c r="BP15" s="23">
        <v>99.70327929431564</v>
      </c>
      <c r="BQ15" s="23">
        <v>99.70327929431564</v>
      </c>
      <c r="BR15" s="23">
        <v>99.9654296571545</v>
      </c>
      <c r="BS15" s="23">
        <v>100.08738060872211</v>
      </c>
      <c r="BT15" s="23">
        <v>100.41941488384465</v>
      </c>
      <c r="BU15" s="23">
        <v>99.6217310965929</v>
      </c>
      <c r="BV15" s="23">
        <v>99.35417155631872</v>
      </c>
      <c r="BW15" s="23">
        <v>99.39717595447429</v>
      </c>
      <c r="BX15" s="23">
        <v>100.44876981564252</v>
      </c>
      <c r="BY15" s="23">
        <v>99.96051069720804</v>
      </c>
      <c r="BZ15" s="23">
        <v>99.93514725722748</v>
      </c>
      <c r="CA15" s="23">
        <v>99.92141850649679</v>
      </c>
      <c r="CB15" s="23">
        <v>100.55652958544312</v>
      </c>
      <c r="CC15" s="23">
        <v>100.44702530407555</v>
      </c>
      <c r="CD15" s="23">
        <v>100.77232176308652</v>
      </c>
      <c r="CE15" s="23">
        <v>100.77232176308652</v>
      </c>
      <c r="CF15" s="23">
        <v>101.09999633752577</v>
      </c>
      <c r="CG15" s="23">
        <v>101.09999633752577</v>
      </c>
      <c r="CH15" s="23">
        <v>101.92661480749904</v>
      </c>
      <c r="CI15" s="23">
        <v>101.90138243321366</v>
      </c>
      <c r="CJ15" s="23">
        <v>101.99247491282802</v>
      </c>
      <c r="CK15" s="23">
        <v>101.9528341430889</v>
      </c>
      <c r="CL15" s="23">
        <v>102.90159230041668</v>
      </c>
      <c r="CM15" s="23">
        <v>102.77683817952305</v>
      </c>
      <c r="CN15" s="23">
        <v>103.22635159919025</v>
      </c>
      <c r="CO15" s="23">
        <v>103.77529002021716</v>
      </c>
      <c r="CP15" s="23">
        <v>105.10160388841737</v>
      </c>
      <c r="CQ15" s="23">
        <v>104.8868851952498</v>
      </c>
      <c r="CR15" s="23">
        <v>104.87398687601589</v>
      </c>
      <c r="CS15" s="23">
        <v>104.8868851952498</v>
      </c>
      <c r="CT15" s="23">
        <v>104.94868553985248</v>
      </c>
      <c r="CU15" s="23">
        <v>105.59839884238299</v>
      </c>
      <c r="CV15" s="23"/>
      <c r="CW15" s="23"/>
      <c r="CX15" s="23"/>
      <c r="CY15" s="23"/>
      <c r="CZ15" s="23"/>
      <c r="DA15" s="23"/>
      <c r="DB15" s="23"/>
      <c r="DC15" s="23"/>
      <c r="DD15" s="23"/>
      <c r="DE15" s="23"/>
      <c r="DF15" s="23"/>
      <c r="DG15" s="23"/>
      <c r="DH15" s="23"/>
    </row>
    <row r="16" spans="1:112" ht="15.75" customHeight="1">
      <c r="A16" s="36" t="s">
        <v>14</v>
      </c>
      <c r="B16" s="21" t="s">
        <v>255</v>
      </c>
      <c r="C16" s="41" t="s">
        <v>140</v>
      </c>
      <c r="D16" s="34">
        <v>93.77663735254193</v>
      </c>
      <c r="E16" s="23">
        <v>93.62554306538175</v>
      </c>
      <c r="F16" s="23">
        <v>93.62554306538175</v>
      </c>
      <c r="G16" s="23">
        <v>93.70844626114658</v>
      </c>
      <c r="H16" s="23">
        <v>93.5804499395439</v>
      </c>
      <c r="I16" s="23">
        <v>93.52486123501784</v>
      </c>
      <c r="J16" s="23">
        <v>93.2440766723571</v>
      </c>
      <c r="K16" s="23">
        <v>93.68347415114715</v>
      </c>
      <c r="L16" s="23">
        <v>94.14243940880006</v>
      </c>
      <c r="M16" s="23">
        <v>93.87535296387406</v>
      </c>
      <c r="N16" s="23">
        <v>92.93997563205141</v>
      </c>
      <c r="O16" s="23">
        <v>92.56328379003835</v>
      </c>
      <c r="P16" s="23">
        <v>92.90349097650216</v>
      </c>
      <c r="Q16" s="23">
        <v>95.30147099749634</v>
      </c>
      <c r="R16" s="23">
        <v>95.46860716521559</v>
      </c>
      <c r="S16" s="23">
        <v>95.55018507858337</v>
      </c>
      <c r="T16" s="23">
        <v>95.74924396363568</v>
      </c>
      <c r="U16" s="23">
        <v>96.40845119824648</v>
      </c>
      <c r="V16" s="23">
        <v>96.14610033188595</v>
      </c>
      <c r="W16" s="23">
        <v>95.26579489160308</v>
      </c>
      <c r="X16" s="23">
        <v>95.26579489160308</v>
      </c>
      <c r="Y16" s="23">
        <v>95.32259044430926</v>
      </c>
      <c r="Z16" s="23">
        <v>94.11120267657766</v>
      </c>
      <c r="AA16" s="23">
        <v>94.02026555378342</v>
      </c>
      <c r="AB16" s="23">
        <v>94.02026555378342</v>
      </c>
      <c r="AC16" s="23">
        <v>94.48616738520657</v>
      </c>
      <c r="AD16" s="23">
        <v>94.99423200248387</v>
      </c>
      <c r="AE16" s="23">
        <v>99.96194907071816</v>
      </c>
      <c r="AF16" s="23">
        <v>99.77122413978212</v>
      </c>
      <c r="AG16" s="23">
        <v>98.6832521947375</v>
      </c>
      <c r="AH16" s="23">
        <v>98.03140644090948</v>
      </c>
      <c r="AI16" s="23">
        <v>97.25030378178948</v>
      </c>
      <c r="AJ16" s="23">
        <v>97.19970823521953</v>
      </c>
      <c r="AK16" s="23">
        <v>96.78977578691955</v>
      </c>
      <c r="AL16" s="23">
        <v>97.39627302976729</v>
      </c>
      <c r="AM16" s="23">
        <v>98.71234640271499</v>
      </c>
      <c r="AN16" s="23">
        <v>99.17259938018725</v>
      </c>
      <c r="AO16" s="23">
        <v>100.8792288446505</v>
      </c>
      <c r="AP16" s="23">
        <v>99.98769316267449</v>
      </c>
      <c r="AQ16" s="23">
        <v>99.71605671337352</v>
      </c>
      <c r="AR16" s="23">
        <v>99.05987884693933</v>
      </c>
      <c r="AS16" s="23">
        <v>98.78986491515766</v>
      </c>
      <c r="AT16" s="23">
        <v>97.92439408404256</v>
      </c>
      <c r="AU16" s="23">
        <v>98.14561681220133</v>
      </c>
      <c r="AV16" s="23">
        <v>99.16941379015708</v>
      </c>
      <c r="AW16" s="23">
        <v>99.27661826117863</v>
      </c>
      <c r="AX16" s="23">
        <v>99.13773208556731</v>
      </c>
      <c r="AY16" s="23">
        <v>99.02076578503463</v>
      </c>
      <c r="AZ16" s="23">
        <v>98.50479272030184</v>
      </c>
      <c r="BA16" s="23">
        <v>98.72000393489802</v>
      </c>
      <c r="BB16" s="23">
        <v>97.12905017527841</v>
      </c>
      <c r="BC16" s="23">
        <v>97.12369158453589</v>
      </c>
      <c r="BD16" s="23">
        <v>96.59161342771348</v>
      </c>
      <c r="BE16" s="23">
        <v>96.39887848132496</v>
      </c>
      <c r="BF16" s="23">
        <v>96.22836959935749</v>
      </c>
      <c r="BG16" s="23">
        <v>95.95083615256263</v>
      </c>
      <c r="BH16" s="23">
        <v>95.9935959199653</v>
      </c>
      <c r="BI16" s="23">
        <v>96.09452661805895</v>
      </c>
      <c r="BJ16" s="23">
        <v>96.12386098964453</v>
      </c>
      <c r="BK16" s="23">
        <v>96.12386098964453</v>
      </c>
      <c r="BL16" s="23">
        <v>96.22871324332915</v>
      </c>
      <c r="BM16" s="23">
        <v>96.31686012857843</v>
      </c>
      <c r="BN16" s="23">
        <v>97.9864685358606</v>
      </c>
      <c r="BO16" s="23">
        <v>101.31924632575266</v>
      </c>
      <c r="BP16" s="23">
        <v>100.07550415071735</v>
      </c>
      <c r="BQ16" s="23">
        <v>99.57257292738825</v>
      </c>
      <c r="BR16" s="23">
        <v>100.92588754738674</v>
      </c>
      <c r="BS16" s="23">
        <v>101.03721928788165</v>
      </c>
      <c r="BT16" s="23">
        <v>100.66421105809475</v>
      </c>
      <c r="BU16" s="23">
        <v>102.00076397722184</v>
      </c>
      <c r="BV16" s="23">
        <v>102.0002955377262</v>
      </c>
      <c r="BW16" s="23">
        <v>101.87225728006241</v>
      </c>
      <c r="BX16" s="23">
        <v>102.414609524142</v>
      </c>
      <c r="BY16" s="23">
        <v>102.31351090421622</v>
      </c>
      <c r="BZ16" s="23">
        <v>102.593723742747</v>
      </c>
      <c r="CA16" s="23">
        <v>102.73438355751415</v>
      </c>
      <c r="CB16" s="23">
        <v>102.80155614884931</v>
      </c>
      <c r="CC16" s="23">
        <v>101.99927514303711</v>
      </c>
      <c r="CD16" s="23">
        <v>102.01830908810176</v>
      </c>
      <c r="CE16" s="23">
        <v>102.51817684881308</v>
      </c>
      <c r="CF16" s="23">
        <v>102.74957468145985</v>
      </c>
      <c r="CG16" s="23">
        <v>102.8593904969506</v>
      </c>
      <c r="CH16" s="23">
        <v>102.98710418159573</v>
      </c>
      <c r="CI16" s="23">
        <v>102.85233220144958</v>
      </c>
      <c r="CJ16" s="23">
        <v>102.80936325801547</v>
      </c>
      <c r="CK16" s="23">
        <v>101.90274345113276</v>
      </c>
      <c r="CL16" s="23">
        <v>101.54031479517401</v>
      </c>
      <c r="CM16" s="23">
        <v>101.37144682463655</v>
      </c>
      <c r="CN16" s="23">
        <v>101.46012370115083</v>
      </c>
      <c r="CO16" s="23">
        <v>100.74855651046857</v>
      </c>
      <c r="CP16" s="23">
        <v>100.41012721721513</v>
      </c>
      <c r="CQ16" s="23">
        <v>99.75871820248726</v>
      </c>
      <c r="CR16" s="23">
        <v>99.90641143356525</v>
      </c>
      <c r="CS16" s="23">
        <v>98.94868934039515</v>
      </c>
      <c r="CT16" s="23">
        <v>98.96037092932576</v>
      </c>
      <c r="CU16" s="23">
        <v>99.49410068395828</v>
      </c>
      <c r="CV16" s="23"/>
      <c r="CW16" s="23"/>
      <c r="CX16" s="23"/>
      <c r="CY16" s="23"/>
      <c r="CZ16" s="23"/>
      <c r="DA16" s="23"/>
      <c r="DB16" s="23"/>
      <c r="DC16" s="23"/>
      <c r="DD16" s="23"/>
      <c r="DE16" s="23"/>
      <c r="DF16" s="23"/>
      <c r="DG16" s="23"/>
      <c r="DH16" s="23"/>
    </row>
    <row r="17" spans="1:112" ht="15.75" customHeight="1">
      <c r="A17" s="35" t="s">
        <v>15</v>
      </c>
      <c r="B17" s="19" t="s">
        <v>256</v>
      </c>
      <c r="C17" s="40" t="s">
        <v>555</v>
      </c>
      <c r="D17" s="33">
        <v>70.43950773239399</v>
      </c>
      <c r="E17" s="22">
        <v>70.39554043550407</v>
      </c>
      <c r="F17" s="22">
        <v>70.21716826927924</v>
      </c>
      <c r="G17" s="22">
        <v>70.37722829948623</v>
      </c>
      <c r="H17" s="22">
        <v>70.51630358764145</v>
      </c>
      <c r="I17" s="22">
        <v>70.49687841971077</v>
      </c>
      <c r="J17" s="22">
        <v>71.02936651405659</v>
      </c>
      <c r="K17" s="22">
        <v>71.17243686492581</v>
      </c>
      <c r="L17" s="22">
        <v>71.48323641949347</v>
      </c>
      <c r="M17" s="22">
        <v>71.48343641740279</v>
      </c>
      <c r="N17" s="22">
        <v>71.71829835896142</v>
      </c>
      <c r="O17" s="22">
        <v>72.90558547645783</v>
      </c>
      <c r="P17" s="22">
        <v>75.15037928645052</v>
      </c>
      <c r="Q17" s="22">
        <v>75.7959368245927</v>
      </c>
      <c r="R17" s="22">
        <v>76.79558489804633</v>
      </c>
      <c r="S17" s="22">
        <v>77.08027975667943</v>
      </c>
      <c r="T17" s="22">
        <v>77.08723969597851</v>
      </c>
      <c r="U17" s="22">
        <v>81.64570758603183</v>
      </c>
      <c r="V17" s="22">
        <v>82.16152660368482</v>
      </c>
      <c r="W17" s="22">
        <v>82.22511479125446</v>
      </c>
      <c r="X17" s="22">
        <v>82.21741401004947</v>
      </c>
      <c r="Y17" s="22">
        <v>82.33262063273463</v>
      </c>
      <c r="Z17" s="22">
        <v>82.22816021719414</v>
      </c>
      <c r="AA17" s="22">
        <v>82.81671851078093</v>
      </c>
      <c r="AB17" s="22">
        <v>85.63919736478424</v>
      </c>
      <c r="AC17" s="22">
        <v>87.92759417660615</v>
      </c>
      <c r="AD17" s="22">
        <v>88.13284915513115</v>
      </c>
      <c r="AE17" s="22">
        <v>88.69109794814848</v>
      </c>
      <c r="AF17" s="22">
        <v>88.8610722009725</v>
      </c>
      <c r="AG17" s="22">
        <v>88.87056054745541</v>
      </c>
      <c r="AH17" s="22">
        <v>88.98286385271099</v>
      </c>
      <c r="AI17" s="22">
        <v>89.0445773948779</v>
      </c>
      <c r="AJ17" s="22">
        <v>89.0070555650986</v>
      </c>
      <c r="AK17" s="22">
        <v>89.3601245065143</v>
      </c>
      <c r="AL17" s="22">
        <v>89.50813983677018</v>
      </c>
      <c r="AM17" s="22">
        <v>89.50813983677018</v>
      </c>
      <c r="AN17" s="22">
        <v>89.36951127600078</v>
      </c>
      <c r="AO17" s="22">
        <v>90.33481326809178</v>
      </c>
      <c r="AP17" s="22">
        <v>90.06057903899448</v>
      </c>
      <c r="AQ17" s="22">
        <v>90.31000223722798</v>
      </c>
      <c r="AR17" s="22">
        <v>91.67707365985224</v>
      </c>
      <c r="AS17" s="22">
        <v>91.50756469962391</v>
      </c>
      <c r="AT17" s="22">
        <v>95.20407613993812</v>
      </c>
      <c r="AU17" s="22">
        <v>95.97536786747816</v>
      </c>
      <c r="AV17" s="22">
        <v>96.09114774125317</v>
      </c>
      <c r="AW17" s="22">
        <v>96.21246086003875</v>
      </c>
      <c r="AX17" s="22">
        <v>96.14665337027549</v>
      </c>
      <c r="AY17" s="22">
        <v>95.97326158466281</v>
      </c>
      <c r="AZ17" s="22">
        <v>96.27803319043295</v>
      </c>
      <c r="BA17" s="22">
        <v>96.56975761856124</v>
      </c>
      <c r="BB17" s="22">
        <v>96.50054351919556</v>
      </c>
      <c r="BC17" s="22">
        <v>96.6628961591162</v>
      </c>
      <c r="BD17" s="22">
        <v>96.58157290203437</v>
      </c>
      <c r="BE17" s="22">
        <v>97.18595171669129</v>
      </c>
      <c r="BF17" s="22">
        <v>97.39634687450976</v>
      </c>
      <c r="BG17" s="22">
        <v>97.59924895404465</v>
      </c>
      <c r="BH17" s="22">
        <v>97.57695458630181</v>
      </c>
      <c r="BI17" s="22">
        <v>97.56186226796876</v>
      </c>
      <c r="BJ17" s="22">
        <v>97.60570411583865</v>
      </c>
      <c r="BK17" s="22">
        <v>97.59597439205729</v>
      </c>
      <c r="BL17" s="22">
        <v>97.59597439205729</v>
      </c>
      <c r="BM17" s="22">
        <v>97.59597439205729</v>
      </c>
      <c r="BN17" s="22">
        <v>98.48454671218094</v>
      </c>
      <c r="BO17" s="22">
        <v>100.67346580329388</v>
      </c>
      <c r="BP17" s="22">
        <v>100.51744367859021</v>
      </c>
      <c r="BQ17" s="22">
        <v>100.56791283154145</v>
      </c>
      <c r="BR17" s="22">
        <v>100.5513854870706</v>
      </c>
      <c r="BS17" s="22">
        <v>100.69156367750381</v>
      </c>
      <c r="BT17" s="22">
        <v>100.67134730323124</v>
      </c>
      <c r="BU17" s="22">
        <v>100.84543889637926</v>
      </c>
      <c r="BV17" s="22">
        <v>100.85059022791387</v>
      </c>
      <c r="BW17" s="22">
        <v>100.95435659818025</v>
      </c>
      <c r="BX17" s="22">
        <v>101.00128644026334</v>
      </c>
      <c r="BY17" s="22">
        <v>100.88903848428524</v>
      </c>
      <c r="BZ17" s="22">
        <v>101.01980257207934</v>
      </c>
      <c r="CA17" s="22">
        <v>102.81764926256298</v>
      </c>
      <c r="CB17" s="22">
        <v>102.8021607938808</v>
      </c>
      <c r="CC17" s="22">
        <v>102.89748483386877</v>
      </c>
      <c r="CD17" s="22">
        <v>102.96675997291335</v>
      </c>
      <c r="CE17" s="22">
        <v>103.21135703865669</v>
      </c>
      <c r="CF17" s="22">
        <v>103.23220079862561</v>
      </c>
      <c r="CG17" s="22">
        <v>103.32143206905936</v>
      </c>
      <c r="CH17" s="22">
        <v>103.44290682209218</v>
      </c>
      <c r="CI17" s="22">
        <v>103.76440359911213</v>
      </c>
      <c r="CJ17" s="22">
        <v>103.88436168092139</v>
      </c>
      <c r="CK17" s="22">
        <v>103.89543517299784</v>
      </c>
      <c r="CL17" s="22">
        <v>103.7519099993694</v>
      </c>
      <c r="CM17" s="22">
        <v>106.2487913552078</v>
      </c>
      <c r="CN17" s="22">
        <v>106.48243212271406</v>
      </c>
      <c r="CO17" s="22">
        <v>106.48384725635499</v>
      </c>
      <c r="CP17" s="22">
        <v>106.73398658074869</v>
      </c>
      <c r="CQ17" s="22">
        <v>116.39580271331765</v>
      </c>
      <c r="CR17" s="22">
        <v>116.40372273864604</v>
      </c>
      <c r="CS17" s="22">
        <v>116.25466540319034</v>
      </c>
      <c r="CT17" s="22">
        <v>116.33374280490175</v>
      </c>
      <c r="CU17" s="22">
        <v>116.41832172363497</v>
      </c>
      <c r="CV17" s="22"/>
      <c r="CW17" s="22"/>
      <c r="CX17" s="22"/>
      <c r="CY17" s="22"/>
      <c r="CZ17" s="22"/>
      <c r="DA17" s="22"/>
      <c r="DB17" s="22"/>
      <c r="DC17" s="22"/>
      <c r="DD17" s="22"/>
      <c r="DE17" s="22"/>
      <c r="DF17" s="22"/>
      <c r="DG17" s="22"/>
      <c r="DH17" s="22"/>
    </row>
    <row r="18" spans="1:112" ht="15.75" customHeight="1">
      <c r="A18" s="35" t="s">
        <v>16</v>
      </c>
      <c r="B18" s="19" t="s">
        <v>126</v>
      </c>
      <c r="C18" s="40" t="s">
        <v>141</v>
      </c>
      <c r="D18" s="33">
        <v>79.04785619872452</v>
      </c>
      <c r="E18" s="22">
        <v>78.96239321927956</v>
      </c>
      <c r="F18" s="22">
        <v>78.61567604870184</v>
      </c>
      <c r="G18" s="22">
        <v>78.92679836094648</v>
      </c>
      <c r="H18" s="22">
        <v>78.7893427310772</v>
      </c>
      <c r="I18" s="22">
        <v>78.75158437782363</v>
      </c>
      <c r="J18" s="22">
        <v>79.78662683621478</v>
      </c>
      <c r="K18" s="22">
        <v>80.06472486180255</v>
      </c>
      <c r="L18" s="22">
        <v>80.66885242529634</v>
      </c>
      <c r="M18" s="22">
        <v>80.66924117826548</v>
      </c>
      <c r="N18" s="22">
        <v>81.12576233611792</v>
      </c>
      <c r="O18" s="22">
        <v>81.8818896851133</v>
      </c>
      <c r="P18" s="22">
        <v>84.06616412018779</v>
      </c>
      <c r="Q18" s="22">
        <v>84.69825826700533</v>
      </c>
      <c r="R18" s="22">
        <v>84.84925541994673</v>
      </c>
      <c r="S18" s="22">
        <v>85.39357651826693</v>
      </c>
      <c r="T18" s="22">
        <v>85.40691944600539</v>
      </c>
      <c r="U18" s="22">
        <v>85.92438250864959</v>
      </c>
      <c r="V18" s="22">
        <v>86.94469277691255</v>
      </c>
      <c r="W18" s="22">
        <v>87.06113615194349</v>
      </c>
      <c r="X18" s="22">
        <v>87.04702643221147</v>
      </c>
      <c r="Y18" s="22">
        <v>87.25809877640486</v>
      </c>
      <c r="Z18" s="22">
        <v>86.98130616512435</v>
      </c>
      <c r="AA18" s="22">
        <v>86.7387042673087</v>
      </c>
      <c r="AB18" s="22">
        <v>86.89460892108222</v>
      </c>
      <c r="AC18" s="22">
        <v>88.29854804735692</v>
      </c>
      <c r="AD18" s="22">
        <v>87.78221619269307</v>
      </c>
      <c r="AE18" s="22">
        <v>88.74884917704533</v>
      </c>
      <c r="AF18" s="22">
        <v>89.04453528890028</v>
      </c>
      <c r="AG18" s="22">
        <v>89.06106447025657</v>
      </c>
      <c r="AH18" s="22">
        <v>89.25671795495501</v>
      </c>
      <c r="AI18" s="22">
        <v>89.3643347602455</v>
      </c>
      <c r="AJ18" s="22">
        <v>89.29887026171941</v>
      </c>
      <c r="AK18" s="22">
        <v>89.91467940445116</v>
      </c>
      <c r="AL18" s="22">
        <v>90.17359524424762</v>
      </c>
      <c r="AM18" s="22">
        <v>90.17359524424762</v>
      </c>
      <c r="AN18" s="22">
        <v>90.63223002750395</v>
      </c>
      <c r="AO18" s="22">
        <v>92.8545651171777</v>
      </c>
      <c r="AP18" s="22">
        <v>92.21464932439525</v>
      </c>
      <c r="AQ18" s="22">
        <v>92.6175228262324</v>
      </c>
      <c r="AR18" s="22">
        <v>92.64138419625138</v>
      </c>
      <c r="AS18" s="22">
        <v>92.25252711565042</v>
      </c>
      <c r="AT18" s="22">
        <v>94.14470099070866</v>
      </c>
      <c r="AU18" s="22">
        <v>94.98671837856367</v>
      </c>
      <c r="AV18" s="22">
        <v>94.2678214162428</v>
      </c>
      <c r="AW18" s="22">
        <v>94.53799377579726</v>
      </c>
      <c r="AX18" s="22">
        <v>94.39120141947704</v>
      </c>
      <c r="AY18" s="22">
        <v>94.00476422639244</v>
      </c>
      <c r="AZ18" s="22">
        <v>94.84075369979323</v>
      </c>
      <c r="BA18" s="22">
        <v>95.51819267371346</v>
      </c>
      <c r="BB18" s="22">
        <v>95.35746452092924</v>
      </c>
      <c r="BC18" s="22">
        <v>95.73447787735859</v>
      </c>
      <c r="BD18" s="22">
        <v>95.54562998351976</v>
      </c>
      <c r="BE18" s="22">
        <v>96.94911123014427</v>
      </c>
      <c r="BF18" s="22">
        <v>97.43768834637967</v>
      </c>
      <c r="BG18" s="22">
        <v>97.90886512594629</v>
      </c>
      <c r="BH18" s="22">
        <v>97.85709341212443</v>
      </c>
      <c r="BI18" s="22">
        <v>97.82204621120535</v>
      </c>
      <c r="BJ18" s="22">
        <v>97.92385522537084</v>
      </c>
      <c r="BK18" s="22">
        <v>97.90126097730848</v>
      </c>
      <c r="BL18" s="22">
        <v>97.90126097730848</v>
      </c>
      <c r="BM18" s="22">
        <v>97.90126097730848</v>
      </c>
      <c r="BN18" s="22">
        <v>99.96879511487776</v>
      </c>
      <c r="BO18" s="22">
        <v>100.40203705908537</v>
      </c>
      <c r="BP18" s="22">
        <v>100.03900406589462</v>
      </c>
      <c r="BQ18" s="22">
        <v>100.15643592175797</v>
      </c>
      <c r="BR18" s="22">
        <v>100.11798002106988</v>
      </c>
      <c r="BS18" s="22">
        <v>100.44414727555169</v>
      </c>
      <c r="BT18" s="22">
        <v>100.39710772345252</v>
      </c>
      <c r="BU18" s="22">
        <v>100.80218483844448</v>
      </c>
      <c r="BV18" s="22">
        <v>100.81417098021421</v>
      </c>
      <c r="BW18" s="22">
        <v>101.05561504503446</v>
      </c>
      <c r="BX18" s="22">
        <v>101.19452623270566</v>
      </c>
      <c r="BY18" s="22">
        <v>100.93584781563678</v>
      </c>
      <c r="BZ18" s="22">
        <v>101.23719715376312</v>
      </c>
      <c r="CA18" s="22">
        <v>101.09881384606065</v>
      </c>
      <c r="CB18" s="22">
        <v>101.06312025568201</v>
      </c>
      <c r="CC18" s="22">
        <v>101.28279705565429</v>
      </c>
      <c r="CD18" s="22">
        <v>101.44244346662119</v>
      </c>
      <c r="CE18" s="22">
        <v>102.0061239473466</v>
      </c>
      <c r="CF18" s="22">
        <v>102.0541589497441</v>
      </c>
      <c r="CG18" s="22">
        <v>102.25979479930336</v>
      </c>
      <c r="CH18" s="22">
        <v>102.5397366169922</v>
      </c>
      <c r="CI18" s="22">
        <v>103.28063453934264</v>
      </c>
      <c r="CJ18" s="22">
        <v>103.56917922592903</v>
      </c>
      <c r="CK18" s="22">
        <v>103.59476737495035</v>
      </c>
      <c r="CL18" s="22">
        <v>103.26311557931493</v>
      </c>
      <c r="CM18" s="22">
        <v>102.69974786606866</v>
      </c>
      <c r="CN18" s="22">
        <v>103.23963489855323</v>
      </c>
      <c r="CO18" s="22">
        <v>103.2429049284805</v>
      </c>
      <c r="CP18" s="22">
        <v>103.82091611632254</v>
      </c>
      <c r="CQ18" s="22">
        <v>103.2497181569726</v>
      </c>
      <c r="CR18" s="22">
        <v>103.2680194107195</v>
      </c>
      <c r="CS18" s="22">
        <v>102.92358413357086</v>
      </c>
      <c r="CT18" s="22">
        <v>103.10631279091194</v>
      </c>
      <c r="CU18" s="22">
        <v>103.3017541170684</v>
      </c>
      <c r="CV18" s="22"/>
      <c r="CW18" s="22"/>
      <c r="CX18" s="22"/>
      <c r="CY18" s="22"/>
      <c r="CZ18" s="22"/>
      <c r="DA18" s="22"/>
      <c r="DB18" s="22"/>
      <c r="DC18" s="22"/>
      <c r="DD18" s="22"/>
      <c r="DE18" s="22"/>
      <c r="DF18" s="22"/>
      <c r="DG18" s="22"/>
      <c r="DH18" s="22"/>
    </row>
    <row r="19" spans="1:112" ht="15.75" customHeight="1">
      <c r="A19" s="36" t="s">
        <v>17</v>
      </c>
      <c r="B19" s="21" t="s">
        <v>257</v>
      </c>
      <c r="C19" s="41" t="s">
        <v>142</v>
      </c>
      <c r="D19" s="34">
        <v>88.72988339354507</v>
      </c>
      <c r="E19" s="23">
        <v>88.72988339354507</v>
      </c>
      <c r="F19" s="23">
        <v>86.62425679437654</v>
      </c>
      <c r="G19" s="23">
        <v>84.96616595418966</v>
      </c>
      <c r="H19" s="23">
        <v>84.13139267204748</v>
      </c>
      <c r="I19" s="23">
        <v>83.90208475280303</v>
      </c>
      <c r="J19" s="23">
        <v>83.90883944072107</v>
      </c>
      <c r="K19" s="23">
        <v>84.34170281763339</v>
      </c>
      <c r="L19" s="23">
        <v>84.23370747600718</v>
      </c>
      <c r="M19" s="23">
        <v>84.23334146511962</v>
      </c>
      <c r="N19" s="23">
        <v>84.06586495218905</v>
      </c>
      <c r="O19" s="23">
        <v>84.06586495218905</v>
      </c>
      <c r="P19" s="23">
        <v>84.30149951923376</v>
      </c>
      <c r="Q19" s="23">
        <v>85.34481657865072</v>
      </c>
      <c r="R19" s="23">
        <v>83.70462272228153</v>
      </c>
      <c r="S19" s="23">
        <v>84.15319363806597</v>
      </c>
      <c r="T19" s="23">
        <v>83.7686527369435</v>
      </c>
      <c r="U19" s="23">
        <v>86.07472457297753</v>
      </c>
      <c r="V19" s="23">
        <v>87.38540167553352</v>
      </c>
      <c r="W19" s="23">
        <v>88.62099192736368</v>
      </c>
      <c r="X19" s="23">
        <v>90.27403264211979</v>
      </c>
      <c r="Y19" s="23">
        <v>90.5840221988805</v>
      </c>
      <c r="Z19" s="23">
        <v>92.73081076334718</v>
      </c>
      <c r="AA19" s="23">
        <v>92.04197214640931</v>
      </c>
      <c r="AB19" s="23">
        <v>92.1742273090487</v>
      </c>
      <c r="AC19" s="23">
        <v>92.93903755457873</v>
      </c>
      <c r="AD19" s="23">
        <v>92.62181643464898</v>
      </c>
      <c r="AE19" s="23">
        <v>92.94638003947746</v>
      </c>
      <c r="AF19" s="23">
        <v>93.1128351417487</v>
      </c>
      <c r="AG19" s="23">
        <v>93.11283514174869</v>
      </c>
      <c r="AH19" s="23">
        <v>93.11283514174869</v>
      </c>
      <c r="AI19" s="23">
        <v>93.11283514174866</v>
      </c>
      <c r="AJ19" s="23">
        <v>93.74766325690273</v>
      </c>
      <c r="AK19" s="23">
        <v>94.79171750882787</v>
      </c>
      <c r="AL19" s="23">
        <v>96.1439863451719</v>
      </c>
      <c r="AM19" s="23">
        <v>96.14398634517187</v>
      </c>
      <c r="AN19" s="23">
        <v>95.80188906107942</v>
      </c>
      <c r="AO19" s="23">
        <v>96.30586392088092</v>
      </c>
      <c r="AP19" s="23">
        <v>96.89869679136372</v>
      </c>
      <c r="AQ19" s="23">
        <v>96.76647175880957</v>
      </c>
      <c r="AR19" s="23">
        <v>98.2105244672227</v>
      </c>
      <c r="AS19" s="23">
        <v>97.54812350512309</v>
      </c>
      <c r="AT19" s="23">
        <v>99.62490284251128</v>
      </c>
      <c r="AU19" s="23">
        <v>99.56305667794064</v>
      </c>
      <c r="AV19" s="23">
        <v>97.88626830863065</v>
      </c>
      <c r="AW19" s="23">
        <v>97.90664712991217</v>
      </c>
      <c r="AX19" s="23">
        <v>97.90664712991217</v>
      </c>
      <c r="AY19" s="23">
        <v>97.92510262082043</v>
      </c>
      <c r="AZ19" s="23">
        <v>98.27770365545895</v>
      </c>
      <c r="BA19" s="23">
        <v>98.41993780273506</v>
      </c>
      <c r="BB19" s="23">
        <v>97.53303497117865</v>
      </c>
      <c r="BC19" s="23">
        <v>97.8701024682813</v>
      </c>
      <c r="BD19" s="23">
        <v>97.9933024011283</v>
      </c>
      <c r="BE19" s="23">
        <v>97.41099969085786</v>
      </c>
      <c r="BF19" s="23">
        <v>97.87010246828129</v>
      </c>
      <c r="BG19" s="23">
        <v>98.14877479665006</v>
      </c>
      <c r="BH19" s="23">
        <v>98.14986832167733</v>
      </c>
      <c r="BI19" s="23">
        <v>98.27805084714821</v>
      </c>
      <c r="BJ19" s="23">
        <v>98.79098195477837</v>
      </c>
      <c r="BK19" s="23">
        <v>98.8733460511196</v>
      </c>
      <c r="BL19" s="23">
        <v>98.8733460511196</v>
      </c>
      <c r="BM19" s="23">
        <v>98.8733460511196</v>
      </c>
      <c r="BN19" s="23">
        <v>100.55861086116195</v>
      </c>
      <c r="BO19" s="23">
        <v>100.49382923163822</v>
      </c>
      <c r="BP19" s="23">
        <v>100.11627841411588</v>
      </c>
      <c r="BQ19" s="23">
        <v>99.97648606802456</v>
      </c>
      <c r="BR19" s="23">
        <v>99.81250450530581</v>
      </c>
      <c r="BS19" s="23">
        <v>99.91885543442699</v>
      </c>
      <c r="BT19" s="23">
        <v>99.918855434427</v>
      </c>
      <c r="BU19" s="23">
        <v>100.20715232468946</v>
      </c>
      <c r="BV19" s="23">
        <v>100.22017641246642</v>
      </c>
      <c r="BW19" s="23">
        <v>101.0305592115046</v>
      </c>
      <c r="BX19" s="23">
        <v>101.50223417055405</v>
      </c>
      <c r="BY19" s="23">
        <v>101.2991035655865</v>
      </c>
      <c r="BZ19" s="23">
        <v>101.5528680129348</v>
      </c>
      <c r="CA19" s="23">
        <v>102.04207074147844</v>
      </c>
      <c r="CB19" s="23">
        <v>102.04130944543667</v>
      </c>
      <c r="CC19" s="23">
        <v>102.10475055727375</v>
      </c>
      <c r="CD19" s="23">
        <v>102.10475055727375</v>
      </c>
      <c r="CE19" s="23">
        <v>102.11570458627284</v>
      </c>
      <c r="CF19" s="23">
        <v>102.20263970251831</v>
      </c>
      <c r="CG19" s="23">
        <v>101.94606566828509</v>
      </c>
      <c r="CH19" s="23">
        <v>101.94649257252613</v>
      </c>
      <c r="CI19" s="23">
        <v>104.0033271662428</v>
      </c>
      <c r="CJ19" s="23">
        <v>103.99821219182321</v>
      </c>
      <c r="CK19" s="23">
        <v>104.38452591819718</v>
      </c>
      <c r="CL19" s="23">
        <v>104.76759195365408</v>
      </c>
      <c r="CM19" s="23">
        <v>104.7419162931547</v>
      </c>
      <c r="CN19" s="23">
        <v>105.43072977077196</v>
      </c>
      <c r="CO19" s="23">
        <v>105.43072977077196</v>
      </c>
      <c r="CP19" s="23">
        <v>106.22420486681375</v>
      </c>
      <c r="CQ19" s="23">
        <v>105.66344021912354</v>
      </c>
      <c r="CR19" s="23">
        <v>106.19032636788381</v>
      </c>
      <c r="CS19" s="23">
        <v>107.58320702581972</v>
      </c>
      <c r="CT19" s="23">
        <v>107.92148458076838</v>
      </c>
      <c r="CU19" s="23">
        <v>109.43850203575248</v>
      </c>
      <c r="CV19" s="23"/>
      <c r="CW19" s="23"/>
      <c r="CX19" s="23"/>
      <c r="CY19" s="23"/>
      <c r="CZ19" s="23"/>
      <c r="DA19" s="23"/>
      <c r="DB19" s="23"/>
      <c r="DC19" s="23"/>
      <c r="DD19" s="23"/>
      <c r="DE19" s="23"/>
      <c r="DF19" s="23"/>
      <c r="DG19" s="23"/>
      <c r="DH19" s="23"/>
    </row>
    <row r="20" spans="1:112" ht="15.75" customHeight="1">
      <c r="A20" s="36" t="s">
        <v>18</v>
      </c>
      <c r="B20" s="21" t="s">
        <v>258</v>
      </c>
      <c r="C20" s="41" t="s">
        <v>143</v>
      </c>
      <c r="D20" s="34">
        <v>99.81403465217637</v>
      </c>
      <c r="E20" s="23">
        <v>99.81403465217637</v>
      </c>
      <c r="F20" s="23">
        <v>99.81403465217637</v>
      </c>
      <c r="G20" s="23">
        <v>99.81403465217637</v>
      </c>
      <c r="H20" s="23">
        <v>99.81403465217637</v>
      </c>
      <c r="I20" s="23">
        <v>99.81403465217637</v>
      </c>
      <c r="J20" s="23">
        <v>99.81403465217637</v>
      </c>
      <c r="K20" s="23">
        <v>99.81403465217637</v>
      </c>
      <c r="L20" s="23">
        <v>99.83469520553729</v>
      </c>
      <c r="M20" s="23">
        <v>99.83829125871868</v>
      </c>
      <c r="N20" s="23">
        <v>99.86101243854361</v>
      </c>
      <c r="O20" s="23">
        <v>99.86101243854361</v>
      </c>
      <c r="P20" s="23">
        <v>98.51224108277448</v>
      </c>
      <c r="Q20" s="23">
        <v>99.25667784125278</v>
      </c>
      <c r="R20" s="23">
        <v>99.97997748099027</v>
      </c>
      <c r="S20" s="23">
        <v>101.78078880584359</v>
      </c>
      <c r="T20" s="23">
        <v>103.74115199205988</v>
      </c>
      <c r="U20" s="23">
        <v>103.4889132849828</v>
      </c>
      <c r="V20" s="23">
        <v>103.81019755343321</v>
      </c>
      <c r="W20" s="23">
        <v>104.05803154442903</v>
      </c>
      <c r="X20" s="23">
        <v>104.02889941568179</v>
      </c>
      <c r="Y20" s="23">
        <v>104.71268619903016</v>
      </c>
      <c r="Z20" s="23">
        <v>102.22312824596385</v>
      </c>
      <c r="AA20" s="23">
        <v>102.22312824596385</v>
      </c>
      <c r="AB20" s="23">
        <v>103.07602409558847</v>
      </c>
      <c r="AC20" s="23">
        <v>103.38319416054445</v>
      </c>
      <c r="AD20" s="23">
        <v>104.02837039958601</v>
      </c>
      <c r="AE20" s="23">
        <v>104.02837039958605</v>
      </c>
      <c r="AF20" s="23">
        <v>103.41510236076117</v>
      </c>
      <c r="AG20" s="23">
        <v>104.46470491594273</v>
      </c>
      <c r="AH20" s="23">
        <v>104.90466351715142</v>
      </c>
      <c r="AI20" s="23">
        <v>104.6884352748991</v>
      </c>
      <c r="AJ20" s="23">
        <v>96.11272541984192</v>
      </c>
      <c r="AK20" s="23">
        <v>95.49364023332761</v>
      </c>
      <c r="AL20" s="23">
        <v>95.68948018990385</v>
      </c>
      <c r="AM20" s="23">
        <v>95.68948018990385</v>
      </c>
      <c r="AN20" s="23">
        <v>96.31515510976139</v>
      </c>
      <c r="AO20" s="23">
        <v>101.40563949760855</v>
      </c>
      <c r="AP20" s="23">
        <v>97.03287027877596</v>
      </c>
      <c r="AQ20" s="23">
        <v>96.33802113884906</v>
      </c>
      <c r="AR20" s="23">
        <v>94.35316412493599</v>
      </c>
      <c r="AS20" s="23">
        <v>93.56612009468923</v>
      </c>
      <c r="AT20" s="23">
        <v>96.50554770739599</v>
      </c>
      <c r="AU20" s="23">
        <v>98.40262057383087</v>
      </c>
      <c r="AV20" s="23">
        <v>100.15212163121593</v>
      </c>
      <c r="AW20" s="23">
        <v>99.8126194095614</v>
      </c>
      <c r="AX20" s="23">
        <v>99.63847065434489</v>
      </c>
      <c r="AY20" s="23">
        <v>97.6403511455452</v>
      </c>
      <c r="AZ20" s="23">
        <v>97.87926625527291</v>
      </c>
      <c r="BA20" s="23">
        <v>97.95756576708872</v>
      </c>
      <c r="BB20" s="23">
        <v>97.3890250662879</v>
      </c>
      <c r="BC20" s="23">
        <v>98.00474562606844</v>
      </c>
      <c r="BD20" s="23">
        <v>96.23628573766061</v>
      </c>
      <c r="BE20" s="23">
        <v>99.34670691871086</v>
      </c>
      <c r="BF20" s="23">
        <v>99.05426189123341</v>
      </c>
      <c r="BG20" s="23">
        <v>99.78610921189902</v>
      </c>
      <c r="BH20" s="23">
        <v>99.08007759882544</v>
      </c>
      <c r="BI20" s="23">
        <v>99.06189676325748</v>
      </c>
      <c r="BJ20" s="23">
        <v>98.6185681169298</v>
      </c>
      <c r="BK20" s="23">
        <v>98.6185681169298</v>
      </c>
      <c r="BL20" s="23">
        <v>98.61856811692978</v>
      </c>
      <c r="BM20" s="23">
        <v>98.61856811692978</v>
      </c>
      <c r="BN20" s="23">
        <v>99.6353140602967</v>
      </c>
      <c r="BO20" s="23">
        <v>99.44097978646573</v>
      </c>
      <c r="BP20" s="23">
        <v>99.63605806678983</v>
      </c>
      <c r="BQ20" s="23">
        <v>99.90885747178449</v>
      </c>
      <c r="BR20" s="23">
        <v>99.90885747178449</v>
      </c>
      <c r="BS20" s="23">
        <v>100.79062660064115</v>
      </c>
      <c r="BT20" s="23">
        <v>100.79062660064118</v>
      </c>
      <c r="BU20" s="23">
        <v>100.79524944231832</v>
      </c>
      <c r="BV20" s="23">
        <v>100.86529980832839</v>
      </c>
      <c r="BW20" s="23">
        <v>100.99099445709004</v>
      </c>
      <c r="BX20" s="23">
        <v>101.49362009416532</v>
      </c>
      <c r="BY20" s="23">
        <v>102.88399449300614</v>
      </c>
      <c r="BZ20" s="23">
        <v>103.60979039514747</v>
      </c>
      <c r="CA20" s="23">
        <v>103.54916758993102</v>
      </c>
      <c r="CB20" s="23">
        <v>103.56283637100464</v>
      </c>
      <c r="CC20" s="23">
        <v>103.56847594788691</v>
      </c>
      <c r="CD20" s="23">
        <v>103.56847594788691</v>
      </c>
      <c r="CE20" s="23">
        <v>104.96324688993116</v>
      </c>
      <c r="CF20" s="23">
        <v>105.10616612305041</v>
      </c>
      <c r="CG20" s="23">
        <v>105.10616612305041</v>
      </c>
      <c r="CH20" s="23">
        <v>106.75930377073205</v>
      </c>
      <c r="CI20" s="23">
        <v>108.45194059558133</v>
      </c>
      <c r="CJ20" s="23">
        <v>108.8894760365928</v>
      </c>
      <c r="CK20" s="23">
        <v>108.88219832370491</v>
      </c>
      <c r="CL20" s="23">
        <v>108.88219832370491</v>
      </c>
      <c r="CM20" s="23">
        <v>109.01238492008332</v>
      </c>
      <c r="CN20" s="23">
        <v>110.46625159005514</v>
      </c>
      <c r="CO20" s="23">
        <v>110.46967096254451</v>
      </c>
      <c r="CP20" s="23">
        <v>110.46967096254451</v>
      </c>
      <c r="CQ20" s="23">
        <v>110.25124235087893</v>
      </c>
      <c r="CR20" s="23">
        <v>110.13399473418993</v>
      </c>
      <c r="CS20" s="23">
        <v>110.34664232004437</v>
      </c>
      <c r="CT20" s="23">
        <v>110.57139446480339</v>
      </c>
      <c r="CU20" s="23">
        <v>110.6747806328578</v>
      </c>
      <c r="CV20" s="23"/>
      <c r="CW20" s="23"/>
      <c r="CX20" s="23"/>
      <c r="CY20" s="23"/>
      <c r="CZ20" s="23"/>
      <c r="DA20" s="23"/>
      <c r="DB20" s="23"/>
      <c r="DC20" s="23"/>
      <c r="DD20" s="23"/>
      <c r="DE20" s="23"/>
      <c r="DF20" s="23"/>
      <c r="DG20" s="23"/>
      <c r="DH20" s="23"/>
    </row>
    <row r="21" spans="1:112" ht="15.75" customHeight="1">
      <c r="A21" s="36" t="s">
        <v>19</v>
      </c>
      <c r="B21" s="21" t="s">
        <v>259</v>
      </c>
      <c r="C21" s="41" t="s">
        <v>144</v>
      </c>
      <c r="D21" s="34">
        <v>71.04388462889787</v>
      </c>
      <c r="E21" s="23">
        <v>70.92706452029819</v>
      </c>
      <c r="F21" s="23">
        <v>70.92706452029819</v>
      </c>
      <c r="G21" s="23">
        <v>71.72554060041581</v>
      </c>
      <c r="H21" s="23">
        <v>71.72554060041581</v>
      </c>
      <c r="I21" s="23">
        <v>71.72554060041581</v>
      </c>
      <c r="J21" s="23">
        <v>73.13882903186165</v>
      </c>
      <c r="K21" s="23">
        <v>73.42153556264329</v>
      </c>
      <c r="L21" s="23">
        <v>74.26810399634255</v>
      </c>
      <c r="M21" s="23">
        <v>74.26810399634255</v>
      </c>
      <c r="N21" s="23">
        <v>74.9259441314219</v>
      </c>
      <c r="O21" s="23">
        <v>75.95950134646976</v>
      </c>
      <c r="P21" s="23">
        <v>79.17696818716325</v>
      </c>
      <c r="Q21" s="23">
        <v>79.67039966375555</v>
      </c>
      <c r="R21" s="23">
        <v>79.68551791299757</v>
      </c>
      <c r="S21" s="23">
        <v>80.00270214345487</v>
      </c>
      <c r="T21" s="23">
        <v>79.75717523734393</v>
      </c>
      <c r="U21" s="23">
        <v>80.55773301805756</v>
      </c>
      <c r="V21" s="23">
        <v>81.60850282499791</v>
      </c>
      <c r="W21" s="23">
        <v>81.42289413639605</v>
      </c>
      <c r="X21" s="23">
        <v>81.40816504084282</v>
      </c>
      <c r="Y21" s="23">
        <v>81.5049525714168</v>
      </c>
      <c r="Z21" s="23">
        <v>81.06285750093524</v>
      </c>
      <c r="AA21" s="23">
        <v>80.72437670577129</v>
      </c>
      <c r="AB21" s="23">
        <v>80.75352078965695</v>
      </c>
      <c r="AC21" s="23">
        <v>82.47917462143135</v>
      </c>
      <c r="AD21" s="23">
        <v>81.70719539821611</v>
      </c>
      <c r="AE21" s="23">
        <v>82.98327017038126</v>
      </c>
      <c r="AF21" s="23">
        <v>83.47520730927017</v>
      </c>
      <c r="AG21" s="23">
        <v>83.29770785951843</v>
      </c>
      <c r="AH21" s="23">
        <v>83.48958457437632</v>
      </c>
      <c r="AI21" s="23">
        <v>83.68165436861993</v>
      </c>
      <c r="AJ21" s="23">
        <v>85.0623972941109</v>
      </c>
      <c r="AK21" s="23">
        <v>85.82194427456224</v>
      </c>
      <c r="AL21" s="23">
        <v>85.8261033310146</v>
      </c>
      <c r="AM21" s="23">
        <v>85.82610333101456</v>
      </c>
      <c r="AN21" s="23">
        <v>86.5547707279392</v>
      </c>
      <c r="AO21" s="23">
        <v>88.42202298814362</v>
      </c>
      <c r="AP21" s="23">
        <v>88.62135888032495</v>
      </c>
      <c r="AQ21" s="23">
        <v>89.6732262906432</v>
      </c>
      <c r="AR21" s="23">
        <v>89.87075111088019</v>
      </c>
      <c r="AS21" s="23">
        <v>89.75609599348732</v>
      </c>
      <c r="AT21" s="23">
        <v>91.15387263313775</v>
      </c>
      <c r="AU21" s="23">
        <v>91.96410565376296</v>
      </c>
      <c r="AV21" s="23">
        <v>90.68581431241627</v>
      </c>
      <c r="AW21" s="23">
        <v>91.29569715486213</v>
      </c>
      <c r="AX21" s="23">
        <v>91.09547974191085</v>
      </c>
      <c r="AY21" s="23">
        <v>91.15151036234364</v>
      </c>
      <c r="AZ21" s="23">
        <v>92.38899767150137</v>
      </c>
      <c r="BA21" s="23">
        <v>93.48983340768629</v>
      </c>
      <c r="BB21" s="23">
        <v>93.76526299749912</v>
      </c>
      <c r="BC21" s="23">
        <v>94.07700872421145</v>
      </c>
      <c r="BD21" s="23">
        <v>94.30034504150679</v>
      </c>
      <c r="BE21" s="23">
        <v>95.93212080466057</v>
      </c>
      <c r="BF21" s="23">
        <v>96.6995521906741</v>
      </c>
      <c r="BG21" s="23">
        <v>97.16030268689696</v>
      </c>
      <c r="BH21" s="23">
        <v>97.31047032015648</v>
      </c>
      <c r="BI21" s="23">
        <v>97.20294773283024</v>
      </c>
      <c r="BJ21" s="23">
        <v>97.32296973154472</v>
      </c>
      <c r="BK21" s="23">
        <v>97.24975879338524</v>
      </c>
      <c r="BL21" s="23">
        <v>97.24975879338524</v>
      </c>
      <c r="BM21" s="23">
        <v>97.24975879338524</v>
      </c>
      <c r="BN21" s="23">
        <v>99.84133483670976</v>
      </c>
      <c r="BO21" s="23">
        <v>100.69897776103096</v>
      </c>
      <c r="BP21" s="23">
        <v>100.14747990505113</v>
      </c>
      <c r="BQ21" s="23">
        <v>100.31703733051633</v>
      </c>
      <c r="BR21" s="23">
        <v>100.31703733051633</v>
      </c>
      <c r="BS21" s="23">
        <v>100.54042354400934</v>
      </c>
      <c r="BT21" s="23">
        <v>100.45756185096421</v>
      </c>
      <c r="BU21" s="23">
        <v>101.05041118631144</v>
      </c>
      <c r="BV21" s="23">
        <v>101.0417372823613</v>
      </c>
      <c r="BW21" s="23">
        <v>101.0884813857583</v>
      </c>
      <c r="BX21" s="23">
        <v>100.96721138417352</v>
      </c>
      <c r="BY21" s="23">
        <v>100.12816096971233</v>
      </c>
      <c r="BZ21" s="23">
        <v>100.30550563349081</v>
      </c>
      <c r="CA21" s="23">
        <v>99.88347378130725</v>
      </c>
      <c r="CB21" s="23">
        <v>99.81676456333538</v>
      </c>
      <c r="CC21" s="23">
        <v>100.17288153387555</v>
      </c>
      <c r="CD21" s="23">
        <v>100.45197561923497</v>
      </c>
      <c r="CE21" s="23">
        <v>100.9612975105101</v>
      </c>
      <c r="CF21" s="23">
        <v>100.9612975105101</v>
      </c>
      <c r="CG21" s="23">
        <v>101.42600421118776</v>
      </c>
      <c r="CH21" s="23">
        <v>101.35624923791877</v>
      </c>
      <c r="CI21" s="23">
        <v>101.23570745749711</v>
      </c>
      <c r="CJ21" s="23">
        <v>101.46529211719421</v>
      </c>
      <c r="CK21" s="23">
        <v>101.35182601014152</v>
      </c>
      <c r="CL21" s="23">
        <v>100.6011487278972</v>
      </c>
      <c r="CM21" s="23">
        <v>99.56192923519758</v>
      </c>
      <c r="CN21" s="23">
        <v>99.70891114871282</v>
      </c>
      <c r="CO21" s="23">
        <v>99.7134954715127</v>
      </c>
      <c r="CP21" s="23">
        <v>100.41041587918563</v>
      </c>
      <c r="CQ21" s="23">
        <v>99.70725478423411</v>
      </c>
      <c r="CR21" s="23">
        <v>99.56177223362951</v>
      </c>
      <c r="CS21" s="23">
        <v>98.28887691262878</v>
      </c>
      <c r="CT21" s="23">
        <v>98.3913177485716</v>
      </c>
      <c r="CU21" s="23">
        <v>98.06705568084413</v>
      </c>
      <c r="CV21" s="23"/>
      <c r="CW21" s="23"/>
      <c r="CX21" s="23"/>
      <c r="CY21" s="23"/>
      <c r="CZ21" s="23"/>
      <c r="DA21" s="23"/>
      <c r="DB21" s="23"/>
      <c r="DC21" s="23"/>
      <c r="DD21" s="23"/>
      <c r="DE21" s="23"/>
      <c r="DF21" s="23"/>
      <c r="DG21" s="23"/>
      <c r="DH21" s="23"/>
    </row>
    <row r="22" spans="1:112" ht="15.75" customHeight="1">
      <c r="A22" s="35" t="s">
        <v>20</v>
      </c>
      <c r="B22" s="19" t="s">
        <v>260</v>
      </c>
      <c r="C22" s="40" t="s">
        <v>145</v>
      </c>
      <c r="D22" s="33">
        <v>60.7912116294025</v>
      </c>
      <c r="E22" s="22">
        <v>60.7912116294025</v>
      </c>
      <c r="F22" s="22">
        <v>60.7912116294025</v>
      </c>
      <c r="G22" s="22">
        <v>60.7912116294025</v>
      </c>
      <c r="H22" s="22">
        <v>61.21957395382365</v>
      </c>
      <c r="I22" s="22">
        <v>61.21957395382365</v>
      </c>
      <c r="J22" s="22">
        <v>61.21957395382365</v>
      </c>
      <c r="K22" s="22">
        <v>61.21957395382365</v>
      </c>
      <c r="L22" s="22">
        <v>61.21957395382365</v>
      </c>
      <c r="M22" s="22">
        <v>61.21957395382365</v>
      </c>
      <c r="N22" s="22">
        <v>61.21957395382365</v>
      </c>
      <c r="O22" s="22">
        <v>62.84956609977426</v>
      </c>
      <c r="P22" s="22">
        <v>65.13874316677445</v>
      </c>
      <c r="Q22" s="22">
        <v>65.79382191519922</v>
      </c>
      <c r="R22" s="22">
        <v>67.6888935270554</v>
      </c>
      <c r="S22" s="22">
        <v>67.6888935270554</v>
      </c>
      <c r="T22" s="22">
        <v>67.6888935270554</v>
      </c>
      <c r="U22" s="22">
        <v>76.60980427176311</v>
      </c>
      <c r="V22" s="22">
        <v>76.51102995655286</v>
      </c>
      <c r="W22" s="22">
        <v>76.51102995655286</v>
      </c>
      <c r="X22" s="22">
        <v>76.51102995655286</v>
      </c>
      <c r="Y22" s="22">
        <v>76.51102995655286</v>
      </c>
      <c r="Z22" s="22">
        <v>76.6133174297568</v>
      </c>
      <c r="AA22" s="22">
        <v>78.20492596633719</v>
      </c>
      <c r="AB22" s="22">
        <v>84.32655633217723</v>
      </c>
      <c r="AC22" s="22">
        <v>87.78626896005348</v>
      </c>
      <c r="AD22" s="22">
        <v>88.96383960063609</v>
      </c>
      <c r="AE22" s="22">
        <v>88.96383960063609</v>
      </c>
      <c r="AF22" s="22">
        <v>88.96383960063609</v>
      </c>
      <c r="AG22" s="22">
        <v>88.96383960063609</v>
      </c>
      <c r="AH22" s="22">
        <v>88.96383960063609</v>
      </c>
      <c r="AI22" s="22">
        <v>88.96383960063609</v>
      </c>
      <c r="AJ22" s="22">
        <v>88.96383960063609</v>
      </c>
      <c r="AK22" s="22">
        <v>88.96383960063609</v>
      </c>
      <c r="AL22" s="22">
        <v>88.96383960063609</v>
      </c>
      <c r="AM22" s="22">
        <v>88.96383960063609</v>
      </c>
      <c r="AN22" s="22">
        <v>88.36132861641552</v>
      </c>
      <c r="AO22" s="22">
        <v>88.36132861641553</v>
      </c>
      <c r="AP22" s="22">
        <v>88.36132861641555</v>
      </c>
      <c r="AQ22" s="22">
        <v>88.49478122715465</v>
      </c>
      <c r="AR22" s="22">
        <v>90.8711044476877</v>
      </c>
      <c r="AS22" s="22">
        <v>90.87110444768773</v>
      </c>
      <c r="AT22" s="22">
        <v>95.96455062440997</v>
      </c>
      <c r="AU22" s="22">
        <v>96.678355943466</v>
      </c>
      <c r="AV22" s="22">
        <v>97.46288379134549</v>
      </c>
      <c r="AW22" s="22">
        <v>97.46288379134552</v>
      </c>
      <c r="AX22" s="22">
        <v>97.46288379134552</v>
      </c>
      <c r="AY22" s="22">
        <v>97.46288379134555</v>
      </c>
      <c r="AZ22" s="22">
        <v>97.3658827933768</v>
      </c>
      <c r="BA22" s="22">
        <v>97.3658827933768</v>
      </c>
      <c r="BB22" s="22">
        <v>97.3658827933768</v>
      </c>
      <c r="BC22" s="22">
        <v>97.3658827933768</v>
      </c>
      <c r="BD22" s="22">
        <v>97.3658827933768</v>
      </c>
      <c r="BE22" s="22">
        <v>97.3658827933768</v>
      </c>
      <c r="BF22" s="22">
        <v>97.3658827933768</v>
      </c>
      <c r="BG22" s="22">
        <v>97.3658827933768</v>
      </c>
      <c r="BH22" s="22">
        <v>97.3658827933768</v>
      </c>
      <c r="BI22" s="22">
        <v>97.3658827933768</v>
      </c>
      <c r="BJ22" s="22">
        <v>97.3658827933768</v>
      </c>
      <c r="BK22" s="22">
        <v>97.3658827933768</v>
      </c>
      <c r="BL22" s="22">
        <v>97.3658827933768</v>
      </c>
      <c r="BM22" s="22">
        <v>97.3658827933768</v>
      </c>
      <c r="BN22" s="22">
        <v>97.3658827933768</v>
      </c>
      <c r="BO22" s="22">
        <v>100.87803906887443</v>
      </c>
      <c r="BP22" s="22">
        <v>100.87803906887443</v>
      </c>
      <c r="BQ22" s="22">
        <v>100.87803906887443</v>
      </c>
      <c r="BR22" s="22">
        <v>100.87803906887443</v>
      </c>
      <c r="BS22" s="22">
        <v>100.87803906887443</v>
      </c>
      <c r="BT22" s="22">
        <v>100.87803906887443</v>
      </c>
      <c r="BU22" s="22">
        <v>100.87803906887443</v>
      </c>
      <c r="BV22" s="22">
        <v>100.87803906887443</v>
      </c>
      <c r="BW22" s="22">
        <v>100.87803906887443</v>
      </c>
      <c r="BX22" s="22">
        <v>100.85315625236592</v>
      </c>
      <c r="BY22" s="22">
        <v>100.85315625236592</v>
      </c>
      <c r="BZ22" s="22">
        <v>100.85315625236592</v>
      </c>
      <c r="CA22" s="22">
        <v>104.13524234208998</v>
      </c>
      <c r="CB22" s="22">
        <v>104.13524234208998</v>
      </c>
      <c r="CC22" s="22">
        <v>104.13524234208998</v>
      </c>
      <c r="CD22" s="22">
        <v>104.13524234208998</v>
      </c>
      <c r="CE22" s="22">
        <v>104.13524234208998</v>
      </c>
      <c r="CF22" s="22">
        <v>104.13524234208998</v>
      </c>
      <c r="CG22" s="22">
        <v>104.13524234208998</v>
      </c>
      <c r="CH22" s="22">
        <v>104.13524234208998</v>
      </c>
      <c r="CI22" s="22">
        <v>104.13524234208998</v>
      </c>
      <c r="CJ22" s="22">
        <v>104.12482002804319</v>
      </c>
      <c r="CK22" s="22">
        <v>104.12482002804319</v>
      </c>
      <c r="CL22" s="22">
        <v>104.12482002804319</v>
      </c>
      <c r="CM22" s="22">
        <v>108.95642027853279</v>
      </c>
      <c r="CN22" s="22">
        <v>108.95642027853279</v>
      </c>
      <c r="CO22" s="22">
        <v>108.95642027853279</v>
      </c>
      <c r="CP22" s="22">
        <v>108.95642027853279</v>
      </c>
      <c r="CQ22" s="22">
        <v>126.42518637180582</v>
      </c>
      <c r="CR22" s="22">
        <v>126.42518637180582</v>
      </c>
      <c r="CS22" s="22">
        <v>126.42518637180582</v>
      </c>
      <c r="CT22" s="22">
        <v>126.42518637180582</v>
      </c>
      <c r="CU22" s="22">
        <v>126.42518637180582</v>
      </c>
      <c r="CV22" s="22"/>
      <c r="CW22" s="22"/>
      <c r="CX22" s="22"/>
      <c r="CY22" s="22"/>
      <c r="CZ22" s="22"/>
      <c r="DA22" s="22"/>
      <c r="DB22" s="22"/>
      <c r="DC22" s="22"/>
      <c r="DD22" s="22"/>
      <c r="DE22" s="22"/>
      <c r="DF22" s="22"/>
      <c r="DG22" s="22"/>
      <c r="DH22" s="22"/>
    </row>
    <row r="23" spans="1:112" ht="15.75" customHeight="1">
      <c r="A23" s="36" t="s">
        <v>21</v>
      </c>
      <c r="B23" s="21" t="s">
        <v>261</v>
      </c>
      <c r="C23" s="41" t="s">
        <v>146</v>
      </c>
      <c r="D23" s="34">
        <v>60.7912116294025</v>
      </c>
      <c r="E23" s="23">
        <v>60.7912116294025</v>
      </c>
      <c r="F23" s="23">
        <v>60.7912116294025</v>
      </c>
      <c r="G23" s="23">
        <v>60.7912116294025</v>
      </c>
      <c r="H23" s="23">
        <v>61.21957395382365</v>
      </c>
      <c r="I23" s="23">
        <v>61.21957395382365</v>
      </c>
      <c r="J23" s="23">
        <v>61.21957395382365</v>
      </c>
      <c r="K23" s="23">
        <v>61.21957395382365</v>
      </c>
      <c r="L23" s="23">
        <v>61.21957395382365</v>
      </c>
      <c r="M23" s="23">
        <v>61.21957395382365</v>
      </c>
      <c r="N23" s="23">
        <v>61.21957395382365</v>
      </c>
      <c r="O23" s="23">
        <v>62.84956609977426</v>
      </c>
      <c r="P23" s="23">
        <v>65.13874316677445</v>
      </c>
      <c r="Q23" s="23">
        <v>65.79382191519922</v>
      </c>
      <c r="R23" s="23">
        <v>67.6888935270554</v>
      </c>
      <c r="S23" s="23">
        <v>67.6888935270554</v>
      </c>
      <c r="T23" s="23">
        <v>67.6888935270554</v>
      </c>
      <c r="U23" s="23">
        <v>76.60980427176311</v>
      </c>
      <c r="V23" s="23">
        <v>76.51102995655286</v>
      </c>
      <c r="W23" s="23">
        <v>76.51102995655286</v>
      </c>
      <c r="X23" s="23">
        <v>76.51102995655286</v>
      </c>
      <c r="Y23" s="23">
        <v>76.51102995655286</v>
      </c>
      <c r="Z23" s="23">
        <v>76.6133174297568</v>
      </c>
      <c r="AA23" s="23">
        <v>78.20492596633719</v>
      </c>
      <c r="AB23" s="23">
        <v>84.32655633217723</v>
      </c>
      <c r="AC23" s="23">
        <v>87.78626896005348</v>
      </c>
      <c r="AD23" s="23">
        <v>88.96383960063609</v>
      </c>
      <c r="AE23" s="23">
        <v>88.96383960063609</v>
      </c>
      <c r="AF23" s="23">
        <v>88.96383960063609</v>
      </c>
      <c r="AG23" s="23">
        <v>88.96383960063609</v>
      </c>
      <c r="AH23" s="23">
        <v>88.96383960063609</v>
      </c>
      <c r="AI23" s="23">
        <v>88.96383960063609</v>
      </c>
      <c r="AJ23" s="23">
        <v>88.96383960063609</v>
      </c>
      <c r="AK23" s="23">
        <v>88.96383960063609</v>
      </c>
      <c r="AL23" s="23">
        <v>88.96383960063609</v>
      </c>
      <c r="AM23" s="23">
        <v>88.96383960063609</v>
      </c>
      <c r="AN23" s="23">
        <v>88.36132861641552</v>
      </c>
      <c r="AO23" s="23">
        <v>88.36132861641553</v>
      </c>
      <c r="AP23" s="23">
        <v>88.36132861641555</v>
      </c>
      <c r="AQ23" s="23">
        <v>88.49478122715465</v>
      </c>
      <c r="AR23" s="23">
        <v>90.8711044476877</v>
      </c>
      <c r="AS23" s="23">
        <v>90.87110444768773</v>
      </c>
      <c r="AT23" s="23">
        <v>95.96455062440997</v>
      </c>
      <c r="AU23" s="23">
        <v>96.678355943466</v>
      </c>
      <c r="AV23" s="23">
        <v>97.46288379134549</v>
      </c>
      <c r="AW23" s="23">
        <v>97.46288379134552</v>
      </c>
      <c r="AX23" s="23">
        <v>97.46288379134552</v>
      </c>
      <c r="AY23" s="23">
        <v>97.46288379134555</v>
      </c>
      <c r="AZ23" s="23">
        <v>97.3658827933768</v>
      </c>
      <c r="BA23" s="23">
        <v>97.3658827933768</v>
      </c>
      <c r="BB23" s="23">
        <v>97.3658827933768</v>
      </c>
      <c r="BC23" s="23">
        <v>97.3658827933768</v>
      </c>
      <c r="BD23" s="23">
        <v>97.3658827933768</v>
      </c>
      <c r="BE23" s="23">
        <v>97.3658827933768</v>
      </c>
      <c r="BF23" s="23">
        <v>97.3658827933768</v>
      </c>
      <c r="BG23" s="23">
        <v>97.3658827933768</v>
      </c>
      <c r="BH23" s="23">
        <v>97.3658827933768</v>
      </c>
      <c r="BI23" s="23">
        <v>97.3658827933768</v>
      </c>
      <c r="BJ23" s="23">
        <v>97.3658827933768</v>
      </c>
      <c r="BK23" s="23">
        <v>97.3658827933768</v>
      </c>
      <c r="BL23" s="23">
        <v>97.3658827933768</v>
      </c>
      <c r="BM23" s="23">
        <v>97.3658827933768</v>
      </c>
      <c r="BN23" s="23">
        <v>97.3658827933768</v>
      </c>
      <c r="BO23" s="23">
        <v>100.87803906887443</v>
      </c>
      <c r="BP23" s="23">
        <v>100.87803906887443</v>
      </c>
      <c r="BQ23" s="23">
        <v>100.87803906887443</v>
      </c>
      <c r="BR23" s="23">
        <v>100.87803906887443</v>
      </c>
      <c r="BS23" s="23">
        <v>100.87803906887443</v>
      </c>
      <c r="BT23" s="23">
        <v>100.87803906887443</v>
      </c>
      <c r="BU23" s="23">
        <v>100.87803906887443</v>
      </c>
      <c r="BV23" s="23">
        <v>100.87803906887443</v>
      </c>
      <c r="BW23" s="23">
        <v>100.87803906887443</v>
      </c>
      <c r="BX23" s="23">
        <v>100.85315625236592</v>
      </c>
      <c r="BY23" s="23">
        <v>100.85315625236592</v>
      </c>
      <c r="BZ23" s="23">
        <v>100.85315625236592</v>
      </c>
      <c r="CA23" s="23">
        <v>104.13524234208998</v>
      </c>
      <c r="CB23" s="23">
        <v>104.13524234208998</v>
      </c>
      <c r="CC23" s="23">
        <v>104.13524234208998</v>
      </c>
      <c r="CD23" s="23">
        <v>104.13524234208998</v>
      </c>
      <c r="CE23" s="23">
        <v>104.13524234208998</v>
      </c>
      <c r="CF23" s="23">
        <v>104.13524234208998</v>
      </c>
      <c r="CG23" s="23">
        <v>104.13524234208998</v>
      </c>
      <c r="CH23" s="23">
        <v>104.13524234208998</v>
      </c>
      <c r="CI23" s="23">
        <v>104.13524234208998</v>
      </c>
      <c r="CJ23" s="23">
        <v>104.12482002804319</v>
      </c>
      <c r="CK23" s="23">
        <v>104.12482002804319</v>
      </c>
      <c r="CL23" s="23">
        <v>104.12482002804319</v>
      </c>
      <c r="CM23" s="23">
        <v>108.95642027853279</v>
      </c>
      <c r="CN23" s="23">
        <v>108.95642027853279</v>
      </c>
      <c r="CO23" s="23">
        <v>108.95642027853279</v>
      </c>
      <c r="CP23" s="23">
        <v>108.95642027853279</v>
      </c>
      <c r="CQ23" s="23">
        <v>126.42518637180582</v>
      </c>
      <c r="CR23" s="23">
        <v>126.42518637180582</v>
      </c>
      <c r="CS23" s="23">
        <v>126.42518637180582</v>
      </c>
      <c r="CT23" s="23">
        <v>126.42518637180582</v>
      </c>
      <c r="CU23" s="23">
        <v>126.42518637180582</v>
      </c>
      <c r="CV23" s="23"/>
      <c r="CW23" s="23"/>
      <c r="CX23" s="23"/>
      <c r="CY23" s="23"/>
      <c r="CZ23" s="23"/>
      <c r="DA23" s="23"/>
      <c r="DB23" s="23"/>
      <c r="DC23" s="23"/>
      <c r="DD23" s="23"/>
      <c r="DE23" s="23"/>
      <c r="DF23" s="23"/>
      <c r="DG23" s="23"/>
      <c r="DH23" s="23"/>
    </row>
    <row r="24" spans="1:112" ht="15.75" customHeight="1">
      <c r="A24" s="35" t="s">
        <v>22</v>
      </c>
      <c r="B24" s="19" t="s">
        <v>262</v>
      </c>
      <c r="C24" s="40" t="s">
        <v>147</v>
      </c>
      <c r="D24" s="33">
        <v>93.79855313163083</v>
      </c>
      <c r="E24" s="22">
        <v>93.6543050363443</v>
      </c>
      <c r="F24" s="22">
        <v>93.58797842040633</v>
      </c>
      <c r="G24" s="22">
        <v>93.56438582529648</v>
      </c>
      <c r="H24" s="22">
        <v>93.35998355207388</v>
      </c>
      <c r="I24" s="22">
        <v>93.32641765995898</v>
      </c>
      <c r="J24" s="22">
        <v>93.3352276572572</v>
      </c>
      <c r="K24" s="22">
        <v>93.23915061441755</v>
      </c>
      <c r="L24" s="22">
        <v>93.38253976733056</v>
      </c>
      <c r="M24" s="22">
        <v>93.45394773764166</v>
      </c>
      <c r="N24" s="22">
        <v>93.62164777468837</v>
      </c>
      <c r="O24" s="22">
        <v>93.58529205410089</v>
      </c>
      <c r="P24" s="22">
        <v>91.91543783008474</v>
      </c>
      <c r="Q24" s="22">
        <v>91.66897721683507</v>
      </c>
      <c r="R24" s="22">
        <v>91.59707119967506</v>
      </c>
      <c r="S24" s="22">
        <v>91.69914254009115</v>
      </c>
      <c r="T24" s="22">
        <v>91.59526073539563</v>
      </c>
      <c r="U24" s="22">
        <v>91.77919309216345</v>
      </c>
      <c r="V24" s="22">
        <v>91.77904700410774</v>
      </c>
      <c r="W24" s="22">
        <v>91.59062697456784</v>
      </c>
      <c r="X24" s="22">
        <v>94.30580471104531</v>
      </c>
      <c r="Y24" s="22">
        <v>94.42516457275912</v>
      </c>
      <c r="Z24" s="22">
        <v>94.56413318297653</v>
      </c>
      <c r="AA24" s="22">
        <v>93.46293996589097</v>
      </c>
      <c r="AB24" s="22">
        <v>93.462939965891</v>
      </c>
      <c r="AC24" s="22">
        <v>90.165470633894</v>
      </c>
      <c r="AD24" s="22">
        <v>89.52573835328953</v>
      </c>
      <c r="AE24" s="22">
        <v>89.64410906362757</v>
      </c>
      <c r="AF24" s="22">
        <v>92.52911550825883</v>
      </c>
      <c r="AG24" s="22">
        <v>93.83518487665499</v>
      </c>
      <c r="AH24" s="22">
        <v>94.29607579921662</v>
      </c>
      <c r="AI24" s="22">
        <v>92.94292111727366</v>
      </c>
      <c r="AJ24" s="22">
        <v>94.73203534261073</v>
      </c>
      <c r="AK24" s="22">
        <v>98.7180109921664</v>
      </c>
      <c r="AL24" s="22">
        <v>100.55034514903997</v>
      </c>
      <c r="AM24" s="22">
        <v>99.19576876849328</v>
      </c>
      <c r="AN24" s="22">
        <v>96.84080165182732</v>
      </c>
      <c r="AO24" s="22">
        <v>95.68463373127646</v>
      </c>
      <c r="AP24" s="22">
        <v>99.55850243028047</v>
      </c>
      <c r="AQ24" s="22">
        <v>100.20391786314539</v>
      </c>
      <c r="AR24" s="22">
        <v>96.04083609423027</v>
      </c>
      <c r="AS24" s="22">
        <v>94.32230087653089</v>
      </c>
      <c r="AT24" s="22">
        <v>92.61682339495859</v>
      </c>
      <c r="AU24" s="22">
        <v>94.69083428370288</v>
      </c>
      <c r="AV24" s="22">
        <v>95.37522795318361</v>
      </c>
      <c r="AW24" s="22">
        <v>99.9296871998458</v>
      </c>
      <c r="AX24" s="22">
        <v>100.29789678893574</v>
      </c>
      <c r="AY24" s="22">
        <v>99.50218633982634</v>
      </c>
      <c r="AZ24" s="22">
        <v>95.59986271174634</v>
      </c>
      <c r="BA24" s="22">
        <v>93.54621092362015</v>
      </c>
      <c r="BB24" s="22">
        <v>94.65600038980881</v>
      </c>
      <c r="BC24" s="22">
        <v>96.30355770958225</v>
      </c>
      <c r="BD24" s="22">
        <v>96.28732682406877</v>
      </c>
      <c r="BE24" s="22">
        <v>96.21506164879379</v>
      </c>
      <c r="BF24" s="22">
        <v>95.28690845656568</v>
      </c>
      <c r="BG24" s="22">
        <v>93.56886927123662</v>
      </c>
      <c r="BH24" s="22">
        <v>97.01076224635027</v>
      </c>
      <c r="BI24" s="22">
        <v>100.48287498315456</v>
      </c>
      <c r="BJ24" s="22">
        <v>100.31310108662386</v>
      </c>
      <c r="BK24" s="22">
        <v>100.12112608379013</v>
      </c>
      <c r="BL24" s="22">
        <v>97.31928851387148</v>
      </c>
      <c r="BM24" s="22">
        <v>97.00826376708906</v>
      </c>
      <c r="BN24" s="22">
        <v>100.02051538460483</v>
      </c>
      <c r="BO24" s="22">
        <v>99.52349314511957</v>
      </c>
      <c r="BP24" s="22">
        <v>99.25518220532132</v>
      </c>
      <c r="BQ24" s="22">
        <v>98.66102215974935</v>
      </c>
      <c r="BR24" s="22">
        <v>97.15164544654753</v>
      </c>
      <c r="BS24" s="22">
        <v>95.46979121420627</v>
      </c>
      <c r="BT24" s="22">
        <v>100.0398767820164</v>
      </c>
      <c r="BU24" s="22">
        <v>105.08382138547438</v>
      </c>
      <c r="BV24" s="22">
        <v>105.41121239813637</v>
      </c>
      <c r="BW24" s="22">
        <v>105.05588759786365</v>
      </c>
      <c r="BX24" s="22">
        <v>99.14706608506293</v>
      </c>
      <c r="BY24" s="22">
        <v>99.73655156964945</v>
      </c>
      <c r="BZ24" s="22">
        <v>101.95461126817847</v>
      </c>
      <c r="CA24" s="22">
        <v>102.4343722272078</v>
      </c>
      <c r="CB24" s="22">
        <v>101.495479889882</v>
      </c>
      <c r="CC24" s="22">
        <v>100.7515068372367</v>
      </c>
      <c r="CD24" s="22">
        <v>99.12486499078541</v>
      </c>
      <c r="CE24" s="22">
        <v>98.7949047063021</v>
      </c>
      <c r="CF24" s="22">
        <v>105.68084130926069</v>
      </c>
      <c r="CG24" s="22">
        <v>108.12444734088473</v>
      </c>
      <c r="CH24" s="22">
        <v>107.65457256510697</v>
      </c>
      <c r="CI24" s="22">
        <v>106.24048572292847</v>
      </c>
      <c r="CJ24" s="22">
        <v>99.61882526661134</v>
      </c>
      <c r="CK24" s="22">
        <v>99.68325423077093</v>
      </c>
      <c r="CL24" s="22">
        <v>102.78741438684078</v>
      </c>
      <c r="CM24" s="22">
        <v>102.9418856883241</v>
      </c>
      <c r="CN24" s="22">
        <v>103.17871543094128</v>
      </c>
      <c r="CO24" s="22">
        <v>103.13640377083496</v>
      </c>
      <c r="CP24" s="22">
        <v>102.3974658782475</v>
      </c>
      <c r="CQ24" s="22">
        <v>101.12616007943373</v>
      </c>
      <c r="CR24" s="22">
        <v>111.77963932273926</v>
      </c>
      <c r="CS24" s="22">
        <v>111.78595023365422</v>
      </c>
      <c r="CT24" s="22">
        <v>111.86175146750298</v>
      </c>
      <c r="CU24" s="22">
        <v>110.2895041444228</v>
      </c>
      <c r="CV24" s="22"/>
      <c r="CW24" s="22"/>
      <c r="CX24" s="22"/>
      <c r="CY24" s="22"/>
      <c r="CZ24" s="22"/>
      <c r="DA24" s="22"/>
      <c r="DB24" s="22"/>
      <c r="DC24" s="22"/>
      <c r="DD24" s="22"/>
      <c r="DE24" s="22"/>
      <c r="DF24" s="22"/>
      <c r="DG24" s="22"/>
      <c r="DH24" s="22"/>
    </row>
    <row r="25" spans="1:112" ht="15.75" customHeight="1">
      <c r="A25" s="35" t="s">
        <v>23</v>
      </c>
      <c r="B25" s="19" t="s">
        <v>263</v>
      </c>
      <c r="C25" s="40" t="s">
        <v>148</v>
      </c>
      <c r="D25" s="33">
        <v>94.05836771886246</v>
      </c>
      <c r="E25" s="22">
        <v>93.85522143373628</v>
      </c>
      <c r="F25" s="22">
        <v>93.76860976877539</v>
      </c>
      <c r="G25" s="22">
        <v>93.73645686379581</v>
      </c>
      <c r="H25" s="22">
        <v>93.45703953657154</v>
      </c>
      <c r="I25" s="22">
        <v>93.40941482805914</v>
      </c>
      <c r="J25" s="22">
        <v>93.42145427843799</v>
      </c>
      <c r="K25" s="22">
        <v>93.26601762161351</v>
      </c>
      <c r="L25" s="22">
        <v>93.14787566096709</v>
      </c>
      <c r="M25" s="22">
        <v>93.24545942701306</v>
      </c>
      <c r="N25" s="22">
        <v>93.26442512847993</v>
      </c>
      <c r="O25" s="22">
        <v>93.19715794706181</v>
      </c>
      <c r="P25" s="22">
        <v>91.87467283622345</v>
      </c>
      <c r="Q25" s="22">
        <v>91.61669797472155</v>
      </c>
      <c r="R25" s="22">
        <v>91.35464442967881</v>
      </c>
      <c r="S25" s="22">
        <v>91.49644995221216</v>
      </c>
      <c r="T25" s="22">
        <v>91.46437284765008</v>
      </c>
      <c r="U25" s="22">
        <v>91.36681182981245</v>
      </c>
      <c r="V25" s="22">
        <v>91.36661307321803</v>
      </c>
      <c r="W25" s="22">
        <v>91.64407951484309</v>
      </c>
      <c r="X25" s="22">
        <v>94.99939865277754</v>
      </c>
      <c r="Y25" s="22">
        <v>94.98563877261519</v>
      </c>
      <c r="Z25" s="22">
        <v>95.17668985985921</v>
      </c>
      <c r="AA25" s="22">
        <v>94.17128204763489</v>
      </c>
      <c r="AB25" s="22">
        <v>94.1712820476349</v>
      </c>
      <c r="AC25" s="22">
        <v>89.7670431741545</v>
      </c>
      <c r="AD25" s="22">
        <v>89.11776639923201</v>
      </c>
      <c r="AE25" s="22">
        <v>89.65059331882895</v>
      </c>
      <c r="AF25" s="22">
        <v>93.25964999944357</v>
      </c>
      <c r="AG25" s="22">
        <v>94.96921832668671</v>
      </c>
      <c r="AH25" s="22">
        <v>94.94599745080357</v>
      </c>
      <c r="AI25" s="22">
        <v>93.20640719156874</v>
      </c>
      <c r="AJ25" s="22">
        <v>96.5503832586533</v>
      </c>
      <c r="AK25" s="22">
        <v>101.51646900054881</v>
      </c>
      <c r="AL25" s="22">
        <v>103.41088056898431</v>
      </c>
      <c r="AM25" s="22">
        <v>102.53002193882912</v>
      </c>
      <c r="AN25" s="22">
        <v>100.5275639983678</v>
      </c>
      <c r="AO25" s="22">
        <v>99.63684527583654</v>
      </c>
      <c r="AP25" s="22">
        <v>102.46600102433372</v>
      </c>
      <c r="AQ25" s="22">
        <v>102.8558692626287</v>
      </c>
      <c r="AR25" s="22">
        <v>97.33921545462218</v>
      </c>
      <c r="AS25" s="22">
        <v>94.41072779123782</v>
      </c>
      <c r="AT25" s="22">
        <v>93.80814004487542</v>
      </c>
      <c r="AU25" s="22">
        <v>95.62086771266704</v>
      </c>
      <c r="AV25" s="22">
        <v>96.08510166821958</v>
      </c>
      <c r="AW25" s="22">
        <v>99.15079471284508</v>
      </c>
      <c r="AX25" s="22">
        <v>98.85217265350472</v>
      </c>
      <c r="AY25" s="22">
        <v>98.48231872786066</v>
      </c>
      <c r="AZ25" s="22">
        <v>94.64061706527987</v>
      </c>
      <c r="BA25" s="22">
        <v>93.20616628683631</v>
      </c>
      <c r="BB25" s="22">
        <v>94.26846897365803</v>
      </c>
      <c r="BC25" s="22">
        <v>95.13946315767724</v>
      </c>
      <c r="BD25" s="22">
        <v>94.9900925219519</v>
      </c>
      <c r="BE25" s="22">
        <v>95.19821538245967</v>
      </c>
      <c r="BF25" s="22">
        <v>94.07732506050822</v>
      </c>
      <c r="BG25" s="22">
        <v>92.8739992741485</v>
      </c>
      <c r="BH25" s="22">
        <v>97.34443620917783</v>
      </c>
      <c r="BI25" s="22">
        <v>100.11607087517702</v>
      </c>
      <c r="BJ25" s="22">
        <v>100.2285645604145</v>
      </c>
      <c r="BK25" s="22">
        <v>100.02629362267623</v>
      </c>
      <c r="BL25" s="22">
        <v>96.70213166095617</v>
      </c>
      <c r="BM25" s="22">
        <v>96.27413161593549</v>
      </c>
      <c r="BN25" s="22">
        <v>99.39095045774285</v>
      </c>
      <c r="BO25" s="22">
        <v>99.34363647663919</v>
      </c>
      <c r="BP25" s="22">
        <v>98.9266620689248</v>
      </c>
      <c r="BQ25" s="22">
        <v>97.75777127823054</v>
      </c>
      <c r="BR25" s="22">
        <v>96.96622808182916</v>
      </c>
      <c r="BS25" s="22">
        <v>95.34361008664055</v>
      </c>
      <c r="BT25" s="22">
        <v>101.43175611889129</v>
      </c>
      <c r="BU25" s="22">
        <v>105.84032839686918</v>
      </c>
      <c r="BV25" s="22">
        <v>106.07373545277751</v>
      </c>
      <c r="BW25" s="22">
        <v>105.9490583045633</v>
      </c>
      <c r="BX25" s="22">
        <v>100.44151959623356</v>
      </c>
      <c r="BY25" s="22">
        <v>100.52386736449897</v>
      </c>
      <c r="BZ25" s="22">
        <v>101.78153263708323</v>
      </c>
      <c r="CA25" s="22">
        <v>102.10791368296398</v>
      </c>
      <c r="CB25" s="22">
        <v>100.79277105135434</v>
      </c>
      <c r="CC25" s="22">
        <v>100.568204151609</v>
      </c>
      <c r="CD25" s="22">
        <v>99.92274958992962</v>
      </c>
      <c r="CE25" s="22">
        <v>98.66966071924243</v>
      </c>
      <c r="CF25" s="22">
        <v>105.7589017298962</v>
      </c>
      <c r="CG25" s="22">
        <v>107.6881423181414</v>
      </c>
      <c r="CH25" s="22">
        <v>107.46065922264414</v>
      </c>
      <c r="CI25" s="22">
        <v>106.2915056385601</v>
      </c>
      <c r="CJ25" s="22">
        <v>99.41970063993276</v>
      </c>
      <c r="CK25" s="22">
        <v>99.45253792042043</v>
      </c>
      <c r="CL25" s="22">
        <v>103.04905890865324</v>
      </c>
      <c r="CM25" s="22">
        <v>103.25225260104284</v>
      </c>
      <c r="CN25" s="22">
        <v>103.43920660891672</v>
      </c>
      <c r="CO25" s="22">
        <v>103.53715582051072</v>
      </c>
      <c r="CP25" s="22">
        <v>102.86085928403085</v>
      </c>
      <c r="CQ25" s="22">
        <v>102.34643390823463</v>
      </c>
      <c r="CR25" s="22">
        <v>111.0404593896469</v>
      </c>
      <c r="CS25" s="22">
        <v>111.14411375102519</v>
      </c>
      <c r="CT25" s="22">
        <v>111.27847714212837</v>
      </c>
      <c r="CU25" s="22">
        <v>109.82518493708957</v>
      </c>
      <c r="CV25" s="22"/>
      <c r="CW25" s="22"/>
      <c r="CX25" s="22"/>
      <c r="CY25" s="22"/>
      <c r="CZ25" s="22"/>
      <c r="DA25" s="22"/>
      <c r="DB25" s="22"/>
      <c r="DC25" s="22"/>
      <c r="DD25" s="22"/>
      <c r="DE25" s="22"/>
      <c r="DF25" s="22"/>
      <c r="DG25" s="22"/>
      <c r="DH25" s="22"/>
    </row>
    <row r="26" spans="1:112" ht="15.75" customHeight="1">
      <c r="A26" s="36" t="s">
        <v>24</v>
      </c>
      <c r="B26" s="21" t="s">
        <v>264</v>
      </c>
      <c r="C26" s="41" t="s">
        <v>149</v>
      </c>
      <c r="D26" s="34">
        <v>100.39475983944712</v>
      </c>
      <c r="E26" s="23">
        <v>100.54917418765044</v>
      </c>
      <c r="F26" s="23">
        <v>99.88947222989768</v>
      </c>
      <c r="G26" s="23">
        <v>99.88947222989768</v>
      </c>
      <c r="H26" s="23">
        <v>99.88947222989768</v>
      </c>
      <c r="I26" s="23">
        <v>99.88947222989768</v>
      </c>
      <c r="J26" s="23">
        <v>99.88947222989768</v>
      </c>
      <c r="K26" s="23">
        <v>99.88947222989768</v>
      </c>
      <c r="L26" s="23">
        <v>99.88947222989768</v>
      </c>
      <c r="M26" s="23">
        <v>99.88947222989768</v>
      </c>
      <c r="N26" s="23">
        <v>99.88947222989768</v>
      </c>
      <c r="O26" s="23">
        <v>99.88947222989768</v>
      </c>
      <c r="P26" s="23">
        <v>99.88947222989768</v>
      </c>
      <c r="Q26" s="23">
        <v>99.88947222989768</v>
      </c>
      <c r="R26" s="23">
        <v>99.88947222989768</v>
      </c>
      <c r="S26" s="23">
        <v>99.88947222989768</v>
      </c>
      <c r="T26" s="23">
        <v>99.88947222989768</v>
      </c>
      <c r="U26" s="23">
        <v>99.88947222989768</v>
      </c>
      <c r="V26" s="23">
        <v>99.88947222989768</v>
      </c>
      <c r="W26" s="23">
        <v>99.88947222989768</v>
      </c>
      <c r="X26" s="23">
        <v>99.88947222989768</v>
      </c>
      <c r="Y26" s="23">
        <v>99.88947222989768</v>
      </c>
      <c r="Z26" s="23">
        <v>99.88947222989768</v>
      </c>
      <c r="AA26" s="23">
        <v>99.88947222989768</v>
      </c>
      <c r="AB26" s="23">
        <v>99.88947222989768</v>
      </c>
      <c r="AC26" s="23">
        <v>99.88947222989768</v>
      </c>
      <c r="AD26" s="23">
        <v>104.86322188449842</v>
      </c>
      <c r="AE26" s="23">
        <v>104.86322188449837</v>
      </c>
      <c r="AF26" s="23">
        <v>104.86322188449842</v>
      </c>
      <c r="AG26" s="23">
        <v>99.88947222989772</v>
      </c>
      <c r="AH26" s="23">
        <v>99.88947222989772</v>
      </c>
      <c r="AI26" s="23">
        <v>99.88947222989772</v>
      </c>
      <c r="AJ26" s="23">
        <v>99.88947222989773</v>
      </c>
      <c r="AK26" s="23">
        <v>99.88947222989773</v>
      </c>
      <c r="AL26" s="23">
        <v>100.30395136778114</v>
      </c>
      <c r="AM26" s="23">
        <v>99.88947222989773</v>
      </c>
      <c r="AN26" s="23">
        <v>96.57363912683061</v>
      </c>
      <c r="AO26" s="23">
        <v>96.57363912683061</v>
      </c>
      <c r="AP26" s="23">
        <v>96.57363912683061</v>
      </c>
      <c r="AQ26" s="23">
        <v>96.98811826471402</v>
      </c>
      <c r="AR26" s="23">
        <v>96.57363912683063</v>
      </c>
      <c r="AS26" s="23">
        <v>96.57363912683063</v>
      </c>
      <c r="AT26" s="23">
        <v>96.57363912683063</v>
      </c>
      <c r="AU26" s="23">
        <v>96.57363912683063</v>
      </c>
      <c r="AV26" s="23">
        <v>96.57363912683063</v>
      </c>
      <c r="AW26" s="23">
        <v>96.57363912683063</v>
      </c>
      <c r="AX26" s="23">
        <v>96.57363912683063</v>
      </c>
      <c r="AY26" s="23">
        <v>96.57363912683063</v>
      </c>
      <c r="AZ26" s="23">
        <v>96.57363912683063</v>
      </c>
      <c r="BA26" s="23">
        <v>96.57363912683063</v>
      </c>
      <c r="BB26" s="23">
        <v>96.57363912683063</v>
      </c>
      <c r="BC26" s="23">
        <v>96.57363912683063</v>
      </c>
      <c r="BD26" s="23">
        <v>96.57363912683063</v>
      </c>
      <c r="BE26" s="23">
        <v>96.57363912683063</v>
      </c>
      <c r="BF26" s="23">
        <v>96.57363912683063</v>
      </c>
      <c r="BG26" s="23">
        <v>96.57363912683063</v>
      </c>
      <c r="BH26" s="23">
        <v>96.57363912683063</v>
      </c>
      <c r="BI26" s="23">
        <v>96.57363912683063</v>
      </c>
      <c r="BJ26" s="23">
        <v>96.57363912683063</v>
      </c>
      <c r="BK26" s="23">
        <v>96.57363912683063</v>
      </c>
      <c r="BL26" s="23">
        <v>96.57363912683063</v>
      </c>
      <c r="BM26" s="23">
        <v>98.2315556783642</v>
      </c>
      <c r="BN26" s="23">
        <v>98.2315556783642</v>
      </c>
      <c r="BO26" s="23">
        <v>98.2315556783642</v>
      </c>
      <c r="BP26" s="23">
        <v>98.2315556783642</v>
      </c>
      <c r="BQ26" s="23">
        <v>101.54738878143132</v>
      </c>
      <c r="BR26" s="23">
        <v>101.54738878143132</v>
      </c>
      <c r="BS26" s="23">
        <v>101.54738878143132</v>
      </c>
      <c r="BT26" s="23">
        <v>101.54738878143132</v>
      </c>
      <c r="BU26" s="23">
        <v>101.54738878143132</v>
      </c>
      <c r="BV26" s="23">
        <v>101.54738878143132</v>
      </c>
      <c r="BW26" s="23">
        <v>101.21580547112463</v>
      </c>
      <c r="BX26" s="23">
        <v>101.54738878143132</v>
      </c>
      <c r="BY26" s="23">
        <v>101.54738878143132</v>
      </c>
      <c r="BZ26" s="23">
        <v>101.54738878143132</v>
      </c>
      <c r="CA26" s="23">
        <v>101.54738878143132</v>
      </c>
      <c r="CB26" s="23">
        <v>101.54738878143132</v>
      </c>
      <c r="CC26" s="23">
        <v>101.54738878143132</v>
      </c>
      <c r="CD26" s="23">
        <v>101.54738878143132</v>
      </c>
      <c r="CE26" s="23">
        <v>101.54738878143132</v>
      </c>
      <c r="CF26" s="23">
        <v>101.21580547112461</v>
      </c>
      <c r="CG26" s="23">
        <v>101.21580547112461</v>
      </c>
      <c r="CH26" s="23">
        <v>101.54738878143132</v>
      </c>
      <c r="CI26" s="23">
        <v>101.54738878143132</v>
      </c>
      <c r="CJ26" s="23">
        <v>101.54738878143132</v>
      </c>
      <c r="CK26" s="23">
        <v>101.54738878143132</v>
      </c>
      <c r="CL26" s="23">
        <v>101.54738878143132</v>
      </c>
      <c r="CM26" s="23">
        <v>101.54738878143132</v>
      </c>
      <c r="CN26" s="23">
        <v>101.54738878143132</v>
      </c>
      <c r="CO26" s="23">
        <v>101.54738878143132</v>
      </c>
      <c r="CP26" s="23">
        <v>101.54738878143132</v>
      </c>
      <c r="CQ26" s="23">
        <v>101.54738878143132</v>
      </c>
      <c r="CR26" s="23">
        <v>101.54738878143132</v>
      </c>
      <c r="CS26" s="23">
        <v>101.54738878143132</v>
      </c>
      <c r="CT26" s="23">
        <v>101.54738878143132</v>
      </c>
      <c r="CU26" s="23">
        <v>101.54738878143132</v>
      </c>
      <c r="CV26" s="23"/>
      <c r="CW26" s="23"/>
      <c r="CX26" s="23"/>
      <c r="CY26" s="23"/>
      <c r="CZ26" s="23"/>
      <c r="DA26" s="23"/>
      <c r="DB26" s="23"/>
      <c r="DC26" s="23"/>
      <c r="DD26" s="23"/>
      <c r="DE26" s="23"/>
      <c r="DF26" s="23"/>
      <c r="DG26" s="23"/>
      <c r="DH26" s="23"/>
    </row>
    <row r="27" spans="1:112" ht="15.75" customHeight="1">
      <c r="A27" s="36" t="s">
        <v>25</v>
      </c>
      <c r="B27" s="21" t="s">
        <v>265</v>
      </c>
      <c r="C27" s="41" t="s">
        <v>150</v>
      </c>
      <c r="D27" s="34">
        <v>93.98777907830997</v>
      </c>
      <c r="E27" s="23">
        <v>93.75579725758345</v>
      </c>
      <c r="F27" s="23">
        <v>93.70059542555781</v>
      </c>
      <c r="G27" s="23">
        <v>93.66479730635349</v>
      </c>
      <c r="H27" s="23">
        <v>93.35370209445641</v>
      </c>
      <c r="I27" s="23">
        <v>93.32845338897128</v>
      </c>
      <c r="J27" s="23">
        <v>93.28337946692187</v>
      </c>
      <c r="K27" s="23">
        <v>93.10657864554797</v>
      </c>
      <c r="L27" s="23">
        <v>93.12007820924765</v>
      </c>
      <c r="M27" s="23">
        <v>93.12381319232247</v>
      </c>
      <c r="N27" s="23">
        <v>93.14492905859758</v>
      </c>
      <c r="O27" s="23">
        <v>93.07003571442</v>
      </c>
      <c r="P27" s="23">
        <v>91.59713594889031</v>
      </c>
      <c r="Q27" s="23">
        <v>91.3024570538289</v>
      </c>
      <c r="R27" s="23">
        <v>90.93711918906804</v>
      </c>
      <c r="S27" s="23">
        <v>91.03394146291923</v>
      </c>
      <c r="T27" s="23">
        <v>90.99837061309579</v>
      </c>
      <c r="U27" s="23">
        <v>90.85125297749485</v>
      </c>
      <c r="V27" s="23">
        <v>90.85103270312086</v>
      </c>
      <c r="W27" s="23">
        <v>91.1603409277483</v>
      </c>
      <c r="X27" s="23">
        <v>94.37386385180699</v>
      </c>
      <c r="Y27" s="23">
        <v>94.35862874476004</v>
      </c>
      <c r="Z27" s="23">
        <v>94.57015932720894</v>
      </c>
      <c r="AA27" s="23">
        <v>93.45672204733727</v>
      </c>
      <c r="AB27" s="23">
        <v>93.45672204733728</v>
      </c>
      <c r="AC27" s="23">
        <v>88.7205393246249</v>
      </c>
      <c r="AD27" s="23">
        <v>87.90209904599841</v>
      </c>
      <c r="AE27" s="23">
        <v>88.47158974181721</v>
      </c>
      <c r="AF27" s="23">
        <v>92.3309017237286</v>
      </c>
      <c r="AG27" s="23">
        <v>94.28695156011841</v>
      </c>
      <c r="AH27" s="23">
        <v>94.36979624873729</v>
      </c>
      <c r="AI27" s="23">
        <v>92.49623090144836</v>
      </c>
      <c r="AJ27" s="23">
        <v>96.09212548098023</v>
      </c>
      <c r="AK27" s="23">
        <v>101.44779207761164</v>
      </c>
      <c r="AL27" s="23">
        <v>103.487442189553</v>
      </c>
      <c r="AM27" s="23">
        <v>102.54416024399038</v>
      </c>
      <c r="AN27" s="23">
        <v>100.52173822409927</v>
      </c>
      <c r="AO27" s="23">
        <v>99.6433068000274</v>
      </c>
      <c r="AP27" s="23">
        <v>102.52101079441296</v>
      </c>
      <c r="AQ27" s="23">
        <v>102.91587596864574</v>
      </c>
      <c r="AR27" s="23">
        <v>97.40301157536265</v>
      </c>
      <c r="AS27" s="23">
        <v>94.42251215394515</v>
      </c>
      <c r="AT27" s="23">
        <v>93.80954726151506</v>
      </c>
      <c r="AU27" s="23">
        <v>95.52043930964362</v>
      </c>
      <c r="AV27" s="23">
        <v>95.99211297949498</v>
      </c>
      <c r="AW27" s="23">
        <v>99.10719341837536</v>
      </c>
      <c r="AX27" s="23">
        <v>98.80360027144926</v>
      </c>
      <c r="AY27" s="23">
        <v>98.4380066495194</v>
      </c>
      <c r="AZ27" s="23">
        <v>94.51394046899415</v>
      </c>
      <c r="BA27" s="23">
        <v>93.0639067396563</v>
      </c>
      <c r="BB27" s="23">
        <v>94.12149565206455</v>
      </c>
      <c r="BC27" s="23">
        <v>95.00978808076569</v>
      </c>
      <c r="BD27" s="23">
        <v>94.84777159077363</v>
      </c>
      <c r="BE27" s="23">
        <v>95.05067099281528</v>
      </c>
      <c r="BF27" s="23">
        <v>93.94268772485664</v>
      </c>
      <c r="BG27" s="23">
        <v>92.71546347365475</v>
      </c>
      <c r="BH27" s="23">
        <v>97.26765116252544</v>
      </c>
      <c r="BI27" s="23">
        <v>100.12151438704122</v>
      </c>
      <c r="BJ27" s="23">
        <v>100.23624223563839</v>
      </c>
      <c r="BK27" s="23">
        <v>100.02995412736415</v>
      </c>
      <c r="BL27" s="23">
        <v>96.64048848494055</v>
      </c>
      <c r="BM27" s="23">
        <v>96.1973459889561</v>
      </c>
      <c r="BN27" s="23">
        <v>99.37539522350608</v>
      </c>
      <c r="BO27" s="23">
        <v>99.34580042537877</v>
      </c>
      <c r="BP27" s="23">
        <v>98.88904916918942</v>
      </c>
      <c r="BQ27" s="23">
        <v>97.68372668990507</v>
      </c>
      <c r="BR27" s="23">
        <v>96.91754316173386</v>
      </c>
      <c r="BS27" s="23">
        <v>95.25683235820065</v>
      </c>
      <c r="BT27" s="23">
        <v>101.46451880748648</v>
      </c>
      <c r="BU27" s="23">
        <v>105.95969817612811</v>
      </c>
      <c r="BV27" s="23">
        <v>106.19769055008912</v>
      </c>
      <c r="BW27" s="23">
        <v>106.07191096448577</v>
      </c>
      <c r="BX27" s="23">
        <v>100.38943321654689</v>
      </c>
      <c r="BY27" s="23">
        <v>100.4367642009552</v>
      </c>
      <c r="BZ27" s="23">
        <v>101.71941620080933</v>
      </c>
      <c r="CA27" s="23">
        <v>102.0522816383301</v>
      </c>
      <c r="CB27" s="23">
        <v>100.71101034516529</v>
      </c>
      <c r="CC27" s="23">
        <v>100.48198185138529</v>
      </c>
      <c r="CD27" s="23">
        <v>99.82370368914275</v>
      </c>
      <c r="CE27" s="23">
        <v>98.54571901307764</v>
      </c>
      <c r="CF27" s="23">
        <v>105.77690382960635</v>
      </c>
      <c r="CG27" s="23">
        <v>107.74447370106172</v>
      </c>
      <c r="CH27" s="23">
        <v>107.51137311588471</v>
      </c>
      <c r="CI27" s="23">
        <v>106.31899131489833</v>
      </c>
      <c r="CJ27" s="23">
        <v>99.30731102990674</v>
      </c>
      <c r="CK27" s="23">
        <v>99.30196463499496</v>
      </c>
      <c r="CL27" s="23">
        <v>102.97213451718477</v>
      </c>
      <c r="CM27" s="23">
        <v>103.17948917255846</v>
      </c>
      <c r="CN27" s="23">
        <v>103.37027159014988</v>
      </c>
      <c r="CO27" s="23">
        <v>103.47022658764683</v>
      </c>
      <c r="CP27" s="23">
        <v>102.77098056880071</v>
      </c>
      <c r="CQ27" s="23">
        <v>102.25967149476855</v>
      </c>
      <c r="CR27" s="23">
        <v>111.11353081460952</v>
      </c>
      <c r="CS27" s="23">
        <v>111.22840819743048</v>
      </c>
      <c r="CT27" s="23">
        <v>111.36552305729346</v>
      </c>
      <c r="CU27" s="23">
        <v>109.88247060232212</v>
      </c>
      <c r="CV27" s="23"/>
      <c r="CW27" s="23"/>
      <c r="CX27" s="23"/>
      <c r="CY27" s="23"/>
      <c r="CZ27" s="23"/>
      <c r="DA27" s="23"/>
      <c r="DB27" s="23"/>
      <c r="DC27" s="23"/>
      <c r="DD27" s="23"/>
      <c r="DE27" s="23"/>
      <c r="DF27" s="23"/>
      <c r="DG27" s="23"/>
      <c r="DH27" s="23"/>
    </row>
    <row r="28" spans="1:112" ht="15.75" customHeight="1">
      <c r="A28" s="36" t="s">
        <v>26</v>
      </c>
      <c r="B28" s="21" t="s">
        <v>266</v>
      </c>
      <c r="C28" s="41" t="s">
        <v>151</v>
      </c>
      <c r="D28" s="34">
        <v>96.992507422353</v>
      </c>
      <c r="E28" s="23">
        <v>96.992507422353</v>
      </c>
      <c r="F28" s="23">
        <v>96.992507422353</v>
      </c>
      <c r="G28" s="23">
        <v>96.992507422353</v>
      </c>
      <c r="H28" s="23">
        <v>96.992507422353</v>
      </c>
      <c r="I28" s="23">
        <v>96.58784258451651</v>
      </c>
      <c r="J28" s="23">
        <v>97.43982738093747</v>
      </c>
      <c r="K28" s="23">
        <v>97.49434725698941</v>
      </c>
      <c r="L28" s="23">
        <v>95.3812903423648</v>
      </c>
      <c r="M28" s="23">
        <v>96.90977881379166</v>
      </c>
      <c r="N28" s="23">
        <v>96.90977881379166</v>
      </c>
      <c r="O28" s="23">
        <v>96.90977881379166</v>
      </c>
      <c r="P28" s="23">
        <v>96.92342308306358</v>
      </c>
      <c r="Q28" s="23">
        <v>96.92342308306358</v>
      </c>
      <c r="R28" s="23">
        <v>97.8495890074834</v>
      </c>
      <c r="S28" s="23">
        <v>98.76387674935253</v>
      </c>
      <c r="T28" s="23">
        <v>98.76387674935253</v>
      </c>
      <c r="U28" s="23">
        <v>99.35731873743747</v>
      </c>
      <c r="V28" s="23">
        <v>99.35731873743747</v>
      </c>
      <c r="W28" s="23">
        <v>99.32963073745455</v>
      </c>
      <c r="X28" s="23">
        <v>107.07873553242648</v>
      </c>
      <c r="Y28" s="23">
        <v>107.07873553242648</v>
      </c>
      <c r="Z28" s="23">
        <v>107.07873553242648</v>
      </c>
      <c r="AA28" s="23">
        <v>107.07873553242648</v>
      </c>
      <c r="AB28" s="23">
        <v>107.07873553242648</v>
      </c>
      <c r="AC28" s="23">
        <v>107.07873553242648</v>
      </c>
      <c r="AD28" s="23">
        <v>107.07873553242648</v>
      </c>
      <c r="AE28" s="23">
        <v>107.07873553242646</v>
      </c>
      <c r="AF28" s="23">
        <v>107.07873553242646</v>
      </c>
      <c r="AG28" s="23">
        <v>107.07873553242646</v>
      </c>
      <c r="AH28" s="23">
        <v>104.60668626565082</v>
      </c>
      <c r="AI28" s="23">
        <v>104.60668626565082</v>
      </c>
      <c r="AJ28" s="23">
        <v>104.60668626565082</v>
      </c>
      <c r="AK28" s="23">
        <v>104.60668626565078</v>
      </c>
      <c r="AL28" s="23">
        <v>104.60668626565078</v>
      </c>
      <c r="AM28" s="23">
        <v>104.60668626565075</v>
      </c>
      <c r="AN28" s="23">
        <v>104.60668626565078</v>
      </c>
      <c r="AO28" s="23">
        <v>101.26321310776251</v>
      </c>
      <c r="AP28" s="23">
        <v>101.26321310776251</v>
      </c>
      <c r="AQ28" s="23">
        <v>101.26321310776251</v>
      </c>
      <c r="AR28" s="23">
        <v>89.81037016303479</v>
      </c>
      <c r="AS28" s="23">
        <v>89.81037016303479</v>
      </c>
      <c r="AT28" s="23">
        <v>89.81037016303479</v>
      </c>
      <c r="AU28" s="23">
        <v>104.69119867908728</v>
      </c>
      <c r="AV28" s="23">
        <v>104.69119867908728</v>
      </c>
      <c r="AW28" s="23">
        <v>104.69119867908728</v>
      </c>
      <c r="AX28" s="23">
        <v>104.69119867908728</v>
      </c>
      <c r="AY28" s="23">
        <v>103.40216938230218</v>
      </c>
      <c r="AZ28" s="23">
        <v>104.01983275234643</v>
      </c>
      <c r="BA28" s="23">
        <v>102.70593761127023</v>
      </c>
      <c r="BB28" s="23">
        <v>105.33372789342268</v>
      </c>
      <c r="BC28" s="23">
        <v>105.33372789342268</v>
      </c>
      <c r="BD28" s="23">
        <v>106.31914924922985</v>
      </c>
      <c r="BE28" s="23">
        <v>103.69135896707738</v>
      </c>
      <c r="BF28" s="23">
        <v>103.69135896707735</v>
      </c>
      <c r="BG28" s="23">
        <v>103.69135896707735</v>
      </c>
      <c r="BH28" s="23">
        <v>103.69135896707739</v>
      </c>
      <c r="BI28" s="23">
        <v>100.92394365921669</v>
      </c>
      <c r="BJ28" s="23">
        <v>100.92394365921669</v>
      </c>
      <c r="BK28" s="23">
        <v>100.92394365921669</v>
      </c>
      <c r="BL28" s="23">
        <v>100.92394365921666</v>
      </c>
      <c r="BM28" s="23">
        <v>100.92394365921666</v>
      </c>
      <c r="BN28" s="23">
        <v>100.92394365921669</v>
      </c>
      <c r="BO28" s="23">
        <v>99.32463969231077</v>
      </c>
      <c r="BP28" s="23">
        <v>102.03338620624531</v>
      </c>
      <c r="BQ28" s="23">
        <v>102.03338620624531</v>
      </c>
      <c r="BR28" s="23">
        <v>98.52498770885776</v>
      </c>
      <c r="BS28" s="23">
        <v>99.05808903115974</v>
      </c>
      <c r="BT28" s="23">
        <v>99.06342004438281</v>
      </c>
      <c r="BU28" s="23">
        <v>99.06342004438277</v>
      </c>
      <c r="BV28" s="23">
        <v>99.06342004438277</v>
      </c>
      <c r="BW28" s="23">
        <v>99.06342004438277</v>
      </c>
      <c r="BX28" s="23">
        <v>105.6106051537824</v>
      </c>
      <c r="BY28" s="23">
        <v>109.30032359859504</v>
      </c>
      <c r="BZ28" s="23">
        <v>109.30032359859504</v>
      </c>
      <c r="CA28" s="23">
        <v>109.30032359859504</v>
      </c>
      <c r="CB28" s="23">
        <v>109.30032359859504</v>
      </c>
      <c r="CC28" s="23">
        <v>109.30032359859504</v>
      </c>
      <c r="CD28" s="23">
        <v>109.30032359859504</v>
      </c>
      <c r="CE28" s="23">
        <v>109.30032359859504</v>
      </c>
      <c r="CF28" s="23">
        <v>109.30032359859504</v>
      </c>
      <c r="CG28" s="23">
        <v>109.30032359859504</v>
      </c>
      <c r="CH28" s="23">
        <v>109.30032359859504</v>
      </c>
      <c r="CI28" s="23">
        <v>109.30032359859504</v>
      </c>
      <c r="CJ28" s="23">
        <v>109.30032359859504</v>
      </c>
      <c r="CK28" s="23">
        <v>113.0952704569174</v>
      </c>
      <c r="CL28" s="23">
        <v>113.0952704569174</v>
      </c>
      <c r="CM28" s="23">
        <v>113.0952704569174</v>
      </c>
      <c r="CN28" s="23">
        <v>113.0952704569174</v>
      </c>
      <c r="CO28" s="23">
        <v>113.0952704569174</v>
      </c>
      <c r="CP28" s="23">
        <v>113.98407682839583</v>
      </c>
      <c r="CQ28" s="23">
        <v>112.65086727117817</v>
      </c>
      <c r="CR28" s="23">
        <v>114.42848001413502</v>
      </c>
      <c r="CS28" s="23">
        <v>113.5396736426566</v>
      </c>
      <c r="CT28" s="23">
        <v>113.5396736426566</v>
      </c>
      <c r="CU28" s="23">
        <v>113.5396736426566</v>
      </c>
      <c r="CV28" s="23"/>
      <c r="CW28" s="23"/>
      <c r="CX28" s="23"/>
      <c r="CY28" s="23"/>
      <c r="CZ28" s="23"/>
      <c r="DA28" s="23"/>
      <c r="DB28" s="23"/>
      <c r="DC28" s="23"/>
      <c r="DD28" s="23"/>
      <c r="DE28" s="23"/>
      <c r="DF28" s="23"/>
      <c r="DG28" s="23"/>
      <c r="DH28" s="23"/>
    </row>
    <row r="29" spans="1:112" ht="15.75" customHeight="1">
      <c r="A29" s="36" t="s">
        <v>27</v>
      </c>
      <c r="B29" s="21" t="s">
        <v>267</v>
      </c>
      <c r="C29" s="41" t="s">
        <v>152</v>
      </c>
      <c r="D29" s="34">
        <v>97.20473899133181</v>
      </c>
      <c r="E29" s="23">
        <v>97.20473899133181</v>
      </c>
      <c r="F29" s="23">
        <v>91.93056625639649</v>
      </c>
      <c r="G29" s="23">
        <v>91.93056625639649</v>
      </c>
      <c r="H29" s="23">
        <v>91.93056625639649</v>
      </c>
      <c r="I29" s="23">
        <v>91.93056625639649</v>
      </c>
      <c r="J29" s="23">
        <v>91.93056625639649</v>
      </c>
      <c r="K29" s="23">
        <v>91.93056625639649</v>
      </c>
      <c r="L29" s="23">
        <v>91.93056625639649</v>
      </c>
      <c r="M29" s="23">
        <v>91.93056625639649</v>
      </c>
      <c r="N29" s="23">
        <v>91.93056625639649</v>
      </c>
      <c r="O29" s="23">
        <v>91.93056625639649</v>
      </c>
      <c r="P29" s="23">
        <v>91.93056625639649</v>
      </c>
      <c r="Q29" s="23">
        <v>94.53087695709988</v>
      </c>
      <c r="R29" s="23">
        <v>98.59154929577448</v>
      </c>
      <c r="S29" s="23">
        <v>98.59154929577448</v>
      </c>
      <c r="T29" s="23">
        <v>98.59154929577448</v>
      </c>
      <c r="U29" s="23">
        <v>98.59154929577448</v>
      </c>
      <c r="V29" s="23">
        <v>98.59154929577448</v>
      </c>
      <c r="W29" s="23">
        <v>98.59154929577448</v>
      </c>
      <c r="X29" s="23">
        <v>98.59154929577448</v>
      </c>
      <c r="Y29" s="23">
        <v>98.59154929577448</v>
      </c>
      <c r="Z29" s="23">
        <v>98.59154929577448</v>
      </c>
      <c r="AA29" s="23">
        <v>98.59154929577448</v>
      </c>
      <c r="AB29" s="23">
        <v>98.59154929577448</v>
      </c>
      <c r="AC29" s="23">
        <v>98.59154929577448</v>
      </c>
      <c r="AD29" s="23">
        <v>98.59154929577448</v>
      </c>
      <c r="AE29" s="23">
        <v>98.59154929577448</v>
      </c>
      <c r="AF29" s="23">
        <v>98.59154929577448</v>
      </c>
      <c r="AG29" s="23">
        <v>98.59154929577448</v>
      </c>
      <c r="AH29" s="23">
        <v>98.59154929577448</v>
      </c>
      <c r="AI29" s="23">
        <v>98.59154929577448</v>
      </c>
      <c r="AJ29" s="23">
        <v>98.59154929577448</v>
      </c>
      <c r="AK29" s="23">
        <v>98.5915492957745</v>
      </c>
      <c r="AL29" s="23">
        <v>98.5915492957745</v>
      </c>
      <c r="AM29" s="23">
        <v>98.59154929577454</v>
      </c>
      <c r="AN29" s="23">
        <v>98.59154929577454</v>
      </c>
      <c r="AO29" s="23">
        <v>98.59154929577454</v>
      </c>
      <c r="AP29" s="23">
        <v>98.59154929577454</v>
      </c>
      <c r="AQ29" s="23">
        <v>98.59154929577454</v>
      </c>
      <c r="AR29" s="23">
        <v>98.59154929577456</v>
      </c>
      <c r="AS29" s="23">
        <v>98.59154929577456</v>
      </c>
      <c r="AT29" s="23">
        <v>98.59154929577458</v>
      </c>
      <c r="AU29" s="23">
        <v>98.59154929577458</v>
      </c>
      <c r="AV29" s="23">
        <v>98.59154929577458</v>
      </c>
      <c r="AW29" s="23">
        <v>98.59154929577463</v>
      </c>
      <c r="AX29" s="23">
        <v>98.59154929577463</v>
      </c>
      <c r="AY29" s="23">
        <v>98.59154929577463</v>
      </c>
      <c r="AZ29" s="23">
        <v>98.59154929577463</v>
      </c>
      <c r="BA29" s="23">
        <v>98.59154929577463</v>
      </c>
      <c r="BB29" s="23">
        <v>98.59154929577463</v>
      </c>
      <c r="BC29" s="23">
        <v>98.59154929577463</v>
      </c>
      <c r="BD29" s="23">
        <v>98.59154929577463</v>
      </c>
      <c r="BE29" s="23">
        <v>105.63380281690141</v>
      </c>
      <c r="BF29" s="23">
        <v>98.59154929577464</v>
      </c>
      <c r="BG29" s="23">
        <v>98.59154929577464</v>
      </c>
      <c r="BH29" s="23">
        <v>99.99999999999997</v>
      </c>
      <c r="BI29" s="23">
        <v>99.99999999999997</v>
      </c>
      <c r="BJ29" s="23">
        <v>99.99999999999997</v>
      </c>
      <c r="BK29" s="23">
        <v>99.99999999999997</v>
      </c>
      <c r="BL29" s="23">
        <v>99.99999999999997</v>
      </c>
      <c r="BM29" s="23">
        <v>99.99999999999997</v>
      </c>
      <c r="BN29" s="23">
        <v>99.99999999999997</v>
      </c>
      <c r="BO29" s="23">
        <v>99.99999999999997</v>
      </c>
      <c r="BP29" s="23">
        <v>99.99999999999997</v>
      </c>
      <c r="BQ29" s="23">
        <v>99.99999999999997</v>
      </c>
      <c r="BR29" s="23">
        <v>99.99999999999997</v>
      </c>
      <c r="BS29" s="23">
        <v>99.99999999999997</v>
      </c>
      <c r="BT29" s="23">
        <v>99.99999999999997</v>
      </c>
      <c r="BU29" s="23">
        <v>99.99999999999997</v>
      </c>
      <c r="BV29" s="23">
        <v>99.99999999999997</v>
      </c>
      <c r="BW29" s="23">
        <v>99.99999999999997</v>
      </c>
      <c r="BX29" s="23">
        <v>100</v>
      </c>
      <c r="BY29" s="23">
        <v>100</v>
      </c>
      <c r="BZ29" s="23">
        <v>100</v>
      </c>
      <c r="CA29" s="23">
        <v>100</v>
      </c>
      <c r="CB29" s="23">
        <v>100</v>
      </c>
      <c r="CC29" s="23">
        <v>100</v>
      </c>
      <c r="CD29" s="23">
        <v>100</v>
      </c>
      <c r="CE29" s="23">
        <v>100</v>
      </c>
      <c r="CF29" s="23">
        <v>100</v>
      </c>
      <c r="CG29" s="23">
        <v>100</v>
      </c>
      <c r="CH29" s="23">
        <v>100</v>
      </c>
      <c r="CI29" s="23">
        <v>100</v>
      </c>
      <c r="CJ29" s="23">
        <v>100</v>
      </c>
      <c r="CK29" s="23">
        <v>100</v>
      </c>
      <c r="CL29" s="23">
        <v>100</v>
      </c>
      <c r="CM29" s="23">
        <v>100</v>
      </c>
      <c r="CN29" s="23">
        <v>100</v>
      </c>
      <c r="CO29" s="23">
        <v>100</v>
      </c>
      <c r="CP29" s="23">
        <v>100</v>
      </c>
      <c r="CQ29" s="23">
        <v>100</v>
      </c>
      <c r="CR29" s="23">
        <v>100</v>
      </c>
      <c r="CS29" s="23">
        <v>100</v>
      </c>
      <c r="CT29" s="23">
        <v>100</v>
      </c>
      <c r="CU29" s="23">
        <v>100</v>
      </c>
      <c r="CV29" s="23"/>
      <c r="CW29" s="23"/>
      <c r="CX29" s="23"/>
      <c r="CY29" s="23"/>
      <c r="CZ29" s="23"/>
      <c r="DA29" s="23"/>
      <c r="DB29" s="23"/>
      <c r="DC29" s="23"/>
      <c r="DD29" s="23"/>
      <c r="DE29" s="23"/>
      <c r="DF29" s="23"/>
      <c r="DG29" s="23"/>
      <c r="DH29" s="23"/>
    </row>
    <row r="30" spans="1:112" ht="15.75" customHeight="1">
      <c r="A30" s="35" t="s">
        <v>28</v>
      </c>
      <c r="B30" s="19" t="s">
        <v>268</v>
      </c>
      <c r="C30" s="40" t="s">
        <v>153</v>
      </c>
      <c r="D30" s="33">
        <v>98.06468881842959</v>
      </c>
      <c r="E30" s="22">
        <v>98.08199378106701</v>
      </c>
      <c r="F30" s="22">
        <v>98.07041782959395</v>
      </c>
      <c r="G30" s="22">
        <v>98.0701650676205</v>
      </c>
      <c r="H30" s="22">
        <v>98.07041782959395</v>
      </c>
      <c r="I30" s="22">
        <v>98.07546041847893</v>
      </c>
      <c r="J30" s="22">
        <v>98.07546041847893</v>
      </c>
      <c r="K30" s="22">
        <v>98.14483683971746</v>
      </c>
      <c r="L30" s="22">
        <v>99.04747873423231</v>
      </c>
      <c r="M30" s="22">
        <v>99.04747873423231</v>
      </c>
      <c r="N30" s="22">
        <v>99.65157466336349</v>
      </c>
      <c r="O30" s="22">
        <v>99.70210956270051</v>
      </c>
      <c r="P30" s="22">
        <v>96.92982369149684</v>
      </c>
      <c r="Q30" s="22">
        <v>96.70336242527918</v>
      </c>
      <c r="R30" s="22">
        <v>97.17500199533762</v>
      </c>
      <c r="S30" s="22">
        <v>97.16723527419575</v>
      </c>
      <c r="T30" s="22">
        <v>96.84985571455898</v>
      </c>
      <c r="U30" s="22">
        <v>97.85649321635537</v>
      </c>
      <c r="V30" s="22">
        <v>97.85649321635537</v>
      </c>
      <c r="W30" s="22">
        <v>96.29721792761401</v>
      </c>
      <c r="X30" s="22">
        <v>97.32197870497016</v>
      </c>
      <c r="Y30" s="22">
        <v>97.81953865345187</v>
      </c>
      <c r="Z30" s="22">
        <v>97.81953865345187</v>
      </c>
      <c r="AA30" s="22">
        <v>96.39195532609186</v>
      </c>
      <c r="AB30" s="22">
        <v>96.39195532609185</v>
      </c>
      <c r="AC30" s="22">
        <v>96.01888833573655</v>
      </c>
      <c r="AD30" s="22">
        <v>95.37380945141459</v>
      </c>
      <c r="AE30" s="22">
        <v>94.2854993942011</v>
      </c>
      <c r="AF30" s="22">
        <v>95.23829815017618</v>
      </c>
      <c r="AG30" s="22">
        <v>95.48467635064466</v>
      </c>
      <c r="AH30" s="22">
        <v>97.29991032621923</v>
      </c>
      <c r="AI30" s="22">
        <v>96.9603728808066</v>
      </c>
      <c r="AJ30" s="22">
        <v>94.41843769701704</v>
      </c>
      <c r="AK30" s="22">
        <v>95.97499293504653</v>
      </c>
      <c r="AL30" s="22">
        <v>97.7302145312453</v>
      </c>
      <c r="AM30" s="22">
        <v>95.08988015807869</v>
      </c>
      <c r="AN30" s="22">
        <v>92.31172558992283</v>
      </c>
      <c r="AO30" s="22">
        <v>90.84004919060928</v>
      </c>
      <c r="AP30" s="22">
        <v>95.94624692895223</v>
      </c>
      <c r="AQ30" s="22">
        <v>96.90240273230431</v>
      </c>
      <c r="AR30" s="22">
        <v>94.39997752870927</v>
      </c>
      <c r="AS30" s="22">
        <v>94.20758359479393</v>
      </c>
      <c r="AT30" s="22">
        <v>91.0708324085678</v>
      </c>
      <c r="AU30" s="22">
        <v>93.47380171948475</v>
      </c>
      <c r="AV30" s="22">
        <v>94.43784376331368</v>
      </c>
      <c r="AW30" s="22">
        <v>100.89388671725943</v>
      </c>
      <c r="AX30" s="22">
        <v>102.14434281746654</v>
      </c>
      <c r="AY30" s="22">
        <v>100.77710572302239</v>
      </c>
      <c r="AZ30" s="22">
        <v>96.79900502476161</v>
      </c>
      <c r="BA30" s="22">
        <v>93.97145796907095</v>
      </c>
      <c r="BB30" s="22">
        <v>95.14060035116026</v>
      </c>
      <c r="BC30" s="22">
        <v>97.75872615402001</v>
      </c>
      <c r="BD30" s="22">
        <v>97.90889592975427</v>
      </c>
      <c r="BE30" s="22">
        <v>97.48619602149962</v>
      </c>
      <c r="BF30" s="22">
        <v>96.79892701803973</v>
      </c>
      <c r="BG30" s="22">
        <v>94.4375841628878</v>
      </c>
      <c r="BH30" s="22">
        <v>96.59399175205407</v>
      </c>
      <c r="BI30" s="22">
        <v>100.94158527098665</v>
      </c>
      <c r="BJ30" s="22">
        <v>100.41902728436251</v>
      </c>
      <c r="BK30" s="22">
        <v>100.23991982734995</v>
      </c>
      <c r="BL30" s="22">
        <v>98.09238215775994</v>
      </c>
      <c r="BM30" s="22">
        <v>97.92788881402804</v>
      </c>
      <c r="BN30" s="22">
        <v>100.8091522458387</v>
      </c>
      <c r="BO30" s="22">
        <v>99.74879413068959</v>
      </c>
      <c r="BP30" s="22">
        <v>99.66670940158882</v>
      </c>
      <c r="BQ30" s="22">
        <v>99.79249710333985</v>
      </c>
      <c r="BR30" s="22">
        <v>97.38391214739217</v>
      </c>
      <c r="BS30" s="22">
        <v>95.62785448003393</v>
      </c>
      <c r="BT30" s="22">
        <v>98.29631181418907</v>
      </c>
      <c r="BU30" s="22">
        <v>104.13616803073369</v>
      </c>
      <c r="BV30" s="22">
        <v>104.58128989131626</v>
      </c>
      <c r="BW30" s="22">
        <v>103.93703978308993</v>
      </c>
      <c r="BX30" s="22">
        <v>97.47189095295975</v>
      </c>
      <c r="BY30" s="22">
        <v>98.7176723057265</v>
      </c>
      <c r="BZ30" s="22">
        <v>102.17859537900758</v>
      </c>
      <c r="CA30" s="22">
        <v>102.85684799034684</v>
      </c>
      <c r="CB30" s="22">
        <v>102.40486779856485</v>
      </c>
      <c r="CC30" s="22">
        <v>100.98872207746076</v>
      </c>
      <c r="CD30" s="22">
        <v>98.09230845071639</v>
      </c>
      <c r="CE30" s="22">
        <v>98.95698516014403</v>
      </c>
      <c r="CF30" s="22">
        <v>105.57982194137941</v>
      </c>
      <c r="CG30" s="22">
        <v>108.68907737031729</v>
      </c>
      <c r="CH30" s="22">
        <v>107.90551924358827</v>
      </c>
      <c r="CI30" s="22">
        <v>106.17445994975814</v>
      </c>
      <c r="CJ30" s="22">
        <v>99.87656666651135</v>
      </c>
      <c r="CK30" s="22">
        <v>99.98188703074838</v>
      </c>
      <c r="CL30" s="22">
        <v>102.44874896683245</v>
      </c>
      <c r="CM30" s="22">
        <v>102.54015535541109</v>
      </c>
      <c r="CN30" s="22">
        <v>102.8415428672415</v>
      </c>
      <c r="CO30" s="22">
        <v>102.61768142082174</v>
      </c>
      <c r="CP30" s="22">
        <v>101.7976622924067</v>
      </c>
      <c r="CQ30" s="22">
        <v>99.54667144388623</v>
      </c>
      <c r="CR30" s="22">
        <v>112.73641334868998</v>
      </c>
      <c r="CS30" s="22">
        <v>112.61672559428659</v>
      </c>
      <c r="CT30" s="22">
        <v>112.61672559428659</v>
      </c>
      <c r="CU30" s="22">
        <v>110.89050606213985</v>
      </c>
      <c r="CV30" s="22"/>
      <c r="CW30" s="22"/>
      <c r="CX30" s="22"/>
      <c r="CY30" s="22"/>
      <c r="CZ30" s="22"/>
      <c r="DA30" s="22"/>
      <c r="DB30" s="22"/>
      <c r="DC30" s="22"/>
      <c r="DD30" s="22"/>
      <c r="DE30" s="22"/>
      <c r="DF30" s="22"/>
      <c r="DG30" s="22"/>
      <c r="DH30" s="22"/>
    </row>
    <row r="31" spans="1:112" ht="15.75" customHeight="1">
      <c r="A31" s="36" t="s">
        <v>28</v>
      </c>
      <c r="B31" s="21" t="s">
        <v>269</v>
      </c>
      <c r="C31" s="41" t="s">
        <v>154</v>
      </c>
      <c r="D31" s="34">
        <v>98.06468881842959</v>
      </c>
      <c r="E31" s="23">
        <v>98.08199378106701</v>
      </c>
      <c r="F31" s="23">
        <v>98.07041782959395</v>
      </c>
      <c r="G31" s="23">
        <v>98.0701650676205</v>
      </c>
      <c r="H31" s="23">
        <v>98.07041782959395</v>
      </c>
      <c r="I31" s="23">
        <v>98.07546041847893</v>
      </c>
      <c r="J31" s="23">
        <v>98.07546041847893</v>
      </c>
      <c r="K31" s="23">
        <v>98.14483683971746</v>
      </c>
      <c r="L31" s="23">
        <v>99.04747873423231</v>
      </c>
      <c r="M31" s="23">
        <v>99.04747873423231</v>
      </c>
      <c r="N31" s="23">
        <v>99.65157466336349</v>
      </c>
      <c r="O31" s="23">
        <v>99.70210956270051</v>
      </c>
      <c r="P31" s="23">
        <v>96.92982369149684</v>
      </c>
      <c r="Q31" s="23">
        <v>96.70336242527918</v>
      </c>
      <c r="R31" s="23">
        <v>97.17500199533762</v>
      </c>
      <c r="S31" s="23">
        <v>97.16723527419575</v>
      </c>
      <c r="T31" s="23">
        <v>96.84985571455898</v>
      </c>
      <c r="U31" s="23">
        <v>97.85649321635537</v>
      </c>
      <c r="V31" s="23">
        <v>97.85649321635537</v>
      </c>
      <c r="W31" s="23">
        <v>96.29721792761401</v>
      </c>
      <c r="X31" s="23">
        <v>97.32197870497016</v>
      </c>
      <c r="Y31" s="23">
        <v>97.81953865345187</v>
      </c>
      <c r="Z31" s="23">
        <v>97.81953865345187</v>
      </c>
      <c r="AA31" s="23">
        <v>96.39195532609186</v>
      </c>
      <c r="AB31" s="23">
        <v>96.39195532609185</v>
      </c>
      <c r="AC31" s="23">
        <v>96.01888833573655</v>
      </c>
      <c r="AD31" s="23">
        <v>95.37380945141459</v>
      </c>
      <c r="AE31" s="23">
        <v>94.2854993942011</v>
      </c>
      <c r="AF31" s="23">
        <v>95.23829815017618</v>
      </c>
      <c r="AG31" s="23">
        <v>95.48467635064466</v>
      </c>
      <c r="AH31" s="23">
        <v>97.29991032621923</v>
      </c>
      <c r="AI31" s="23">
        <v>96.9603728808066</v>
      </c>
      <c r="AJ31" s="23">
        <v>94.41843769701704</v>
      </c>
      <c r="AK31" s="23">
        <v>95.97499293504653</v>
      </c>
      <c r="AL31" s="23">
        <v>97.7302145312453</v>
      </c>
      <c r="AM31" s="23">
        <v>95.08988015807869</v>
      </c>
      <c r="AN31" s="23">
        <v>92.31172558992283</v>
      </c>
      <c r="AO31" s="23">
        <v>90.84004919060928</v>
      </c>
      <c r="AP31" s="23">
        <v>95.94624692895223</v>
      </c>
      <c r="AQ31" s="23">
        <v>96.90240273230431</v>
      </c>
      <c r="AR31" s="23">
        <v>94.39997752870927</v>
      </c>
      <c r="AS31" s="23">
        <v>94.20758359479393</v>
      </c>
      <c r="AT31" s="23">
        <v>91.0708324085678</v>
      </c>
      <c r="AU31" s="23">
        <v>93.47380171948475</v>
      </c>
      <c r="AV31" s="23">
        <v>94.43784376331368</v>
      </c>
      <c r="AW31" s="23">
        <v>100.89388671725943</v>
      </c>
      <c r="AX31" s="23">
        <v>102.14434281746654</v>
      </c>
      <c r="AY31" s="23">
        <v>100.77710572302239</v>
      </c>
      <c r="AZ31" s="23">
        <v>96.79900502476161</v>
      </c>
      <c r="BA31" s="23">
        <v>93.97145796907095</v>
      </c>
      <c r="BB31" s="23">
        <v>95.14060035116026</v>
      </c>
      <c r="BC31" s="23">
        <v>97.75872615402001</v>
      </c>
      <c r="BD31" s="23">
        <v>97.90889592975427</v>
      </c>
      <c r="BE31" s="23">
        <v>97.48619602149962</v>
      </c>
      <c r="BF31" s="23">
        <v>96.79892701803973</v>
      </c>
      <c r="BG31" s="23">
        <v>94.4375841628878</v>
      </c>
      <c r="BH31" s="23">
        <v>96.59399175205407</v>
      </c>
      <c r="BI31" s="23">
        <v>100.94158527098665</v>
      </c>
      <c r="BJ31" s="23">
        <v>100.41902728436251</v>
      </c>
      <c r="BK31" s="23">
        <v>100.23991982734995</v>
      </c>
      <c r="BL31" s="23">
        <v>98.09238215775994</v>
      </c>
      <c r="BM31" s="23">
        <v>97.92788881402804</v>
      </c>
      <c r="BN31" s="23">
        <v>100.8091522458387</v>
      </c>
      <c r="BO31" s="23">
        <v>99.74879413068959</v>
      </c>
      <c r="BP31" s="23">
        <v>99.66670940158882</v>
      </c>
      <c r="BQ31" s="23">
        <v>99.79249710333985</v>
      </c>
      <c r="BR31" s="23">
        <v>97.38391214739217</v>
      </c>
      <c r="BS31" s="23">
        <v>95.62785448003393</v>
      </c>
      <c r="BT31" s="23">
        <v>98.29631181418907</v>
      </c>
      <c r="BU31" s="23">
        <v>104.13616803073369</v>
      </c>
      <c r="BV31" s="23">
        <v>104.58128989131626</v>
      </c>
      <c r="BW31" s="23">
        <v>103.93703978308993</v>
      </c>
      <c r="BX31" s="23">
        <v>97.47189095295975</v>
      </c>
      <c r="BY31" s="23">
        <v>98.7176723057265</v>
      </c>
      <c r="BZ31" s="23">
        <v>102.17859537900758</v>
      </c>
      <c r="CA31" s="23">
        <v>102.85684799034684</v>
      </c>
      <c r="CB31" s="23">
        <v>102.40486779856485</v>
      </c>
      <c r="CC31" s="23">
        <v>100.98872207746076</v>
      </c>
      <c r="CD31" s="23">
        <v>98.09230845071639</v>
      </c>
      <c r="CE31" s="23">
        <v>98.95698516014403</v>
      </c>
      <c r="CF31" s="23">
        <v>105.57982194137941</v>
      </c>
      <c r="CG31" s="23">
        <v>108.68907737031729</v>
      </c>
      <c r="CH31" s="23">
        <v>107.90551924358827</v>
      </c>
      <c r="CI31" s="23">
        <v>106.17445994975814</v>
      </c>
      <c r="CJ31" s="23">
        <v>99.87656666651135</v>
      </c>
      <c r="CK31" s="23">
        <v>99.98188703074838</v>
      </c>
      <c r="CL31" s="23">
        <v>102.44874896683245</v>
      </c>
      <c r="CM31" s="23">
        <v>102.54015535541109</v>
      </c>
      <c r="CN31" s="23">
        <v>102.8415428672415</v>
      </c>
      <c r="CO31" s="23">
        <v>102.61768142082174</v>
      </c>
      <c r="CP31" s="23">
        <v>101.7976622924067</v>
      </c>
      <c r="CQ31" s="23">
        <v>99.54667144388623</v>
      </c>
      <c r="CR31" s="23">
        <v>112.73641334868998</v>
      </c>
      <c r="CS31" s="23">
        <v>112.61672559428659</v>
      </c>
      <c r="CT31" s="23">
        <v>112.61672559428659</v>
      </c>
      <c r="CU31" s="23">
        <v>110.89050606213985</v>
      </c>
      <c r="CV31" s="23"/>
      <c r="CW31" s="23"/>
      <c r="CX31" s="23"/>
      <c r="CY31" s="23"/>
      <c r="CZ31" s="23"/>
      <c r="DA31" s="23"/>
      <c r="DB31" s="23"/>
      <c r="DC31" s="23"/>
      <c r="DD31" s="23"/>
      <c r="DE31" s="23"/>
      <c r="DF31" s="23"/>
      <c r="DG31" s="23"/>
      <c r="DH31" s="23"/>
    </row>
    <row r="32" spans="1:112" ht="15.75" customHeight="1">
      <c r="A32" s="35" t="s">
        <v>29</v>
      </c>
      <c r="B32" s="19" t="s">
        <v>569</v>
      </c>
      <c r="C32" s="40" t="s">
        <v>155</v>
      </c>
      <c r="D32" s="33">
        <v>88.02599614377671</v>
      </c>
      <c r="E32" s="22">
        <v>88.03178472995029</v>
      </c>
      <c r="F32" s="22">
        <v>87.88143462934302</v>
      </c>
      <c r="G32" s="22">
        <v>87.64333608133504</v>
      </c>
      <c r="H32" s="22">
        <v>87.6303404091453</v>
      </c>
      <c r="I32" s="22">
        <v>87.17284490013414</v>
      </c>
      <c r="J32" s="22">
        <v>87.1503167320817</v>
      </c>
      <c r="K32" s="22">
        <v>86.50492154697301</v>
      </c>
      <c r="L32" s="22">
        <v>86.40852745115757</v>
      </c>
      <c r="M32" s="22">
        <v>86.40129344726776</v>
      </c>
      <c r="N32" s="22">
        <v>86.19573304966738</v>
      </c>
      <c r="O32" s="22">
        <v>86.66820638083392</v>
      </c>
      <c r="P32" s="22">
        <v>86.71323995882219</v>
      </c>
      <c r="Q32" s="22">
        <v>87.02156454677976</v>
      </c>
      <c r="R32" s="22">
        <v>87.02156454677976</v>
      </c>
      <c r="S32" s="22">
        <v>85.2579508591829</v>
      </c>
      <c r="T32" s="22">
        <v>85.28589975917639</v>
      </c>
      <c r="U32" s="22">
        <v>85.32358084430467</v>
      </c>
      <c r="V32" s="22">
        <v>85.31984184459816</v>
      </c>
      <c r="W32" s="22">
        <v>87.76235536468944</v>
      </c>
      <c r="X32" s="22">
        <v>87.73309149143867</v>
      </c>
      <c r="Y32" s="22">
        <v>87.88469079618406</v>
      </c>
      <c r="Z32" s="22">
        <v>87.88479822224289</v>
      </c>
      <c r="AA32" s="22">
        <v>87.88479822224289</v>
      </c>
      <c r="AB32" s="22">
        <v>91.35347464844742</v>
      </c>
      <c r="AC32" s="22">
        <v>93.0912897186943</v>
      </c>
      <c r="AD32" s="22">
        <v>92.74350486711698</v>
      </c>
      <c r="AE32" s="22">
        <v>92.84534593498326</v>
      </c>
      <c r="AF32" s="22">
        <v>92.7615148346534</v>
      </c>
      <c r="AG32" s="22">
        <v>92.58349072375339</v>
      </c>
      <c r="AH32" s="22">
        <v>93.91280456081786</v>
      </c>
      <c r="AI32" s="22">
        <v>97.07139199414095</v>
      </c>
      <c r="AJ32" s="22">
        <v>96.29223403313422</v>
      </c>
      <c r="AK32" s="22">
        <v>96.78922327631378</v>
      </c>
      <c r="AL32" s="22">
        <v>96.75854097674008</v>
      </c>
      <c r="AM32" s="22">
        <v>97.60431040901967</v>
      </c>
      <c r="AN32" s="22">
        <v>97.90787212927839</v>
      </c>
      <c r="AO32" s="22">
        <v>97.66585953630967</v>
      </c>
      <c r="AP32" s="22">
        <v>97.66585953630965</v>
      </c>
      <c r="AQ32" s="22">
        <v>97.38396965194282</v>
      </c>
      <c r="AR32" s="22">
        <v>97.27641433521302</v>
      </c>
      <c r="AS32" s="22">
        <v>96.50842395104894</v>
      </c>
      <c r="AT32" s="22">
        <v>97.37409849879491</v>
      </c>
      <c r="AU32" s="22">
        <v>98.91295700672502</v>
      </c>
      <c r="AV32" s="22">
        <v>99.6694194098482</v>
      </c>
      <c r="AW32" s="22">
        <v>99.78619337359805</v>
      </c>
      <c r="AX32" s="22">
        <v>99.89555487867504</v>
      </c>
      <c r="AY32" s="22">
        <v>99.96741181533866</v>
      </c>
      <c r="AZ32" s="22">
        <v>97.98993224323577</v>
      </c>
      <c r="BA32" s="22">
        <v>97.77637855925614</v>
      </c>
      <c r="BB32" s="22">
        <v>97.78772121501845</v>
      </c>
      <c r="BC32" s="22">
        <v>97.62409171538292</v>
      </c>
      <c r="BD32" s="22">
        <v>97.46718098311864</v>
      </c>
      <c r="BE32" s="22">
        <v>98.0049517108934</v>
      </c>
      <c r="BF32" s="22">
        <v>98.00669134588055</v>
      </c>
      <c r="BG32" s="22">
        <v>98.650479271053</v>
      </c>
      <c r="BH32" s="22">
        <v>98.93598270612823</v>
      </c>
      <c r="BI32" s="22">
        <v>99.2484325809825</v>
      </c>
      <c r="BJ32" s="22">
        <v>99.28492592659114</v>
      </c>
      <c r="BK32" s="22">
        <v>99.28902583706972</v>
      </c>
      <c r="BL32" s="22">
        <v>99.30347323290732</v>
      </c>
      <c r="BM32" s="22">
        <v>99.30347323290732</v>
      </c>
      <c r="BN32" s="22">
        <v>99.4856582816783</v>
      </c>
      <c r="BO32" s="22">
        <v>100.13018854412535</v>
      </c>
      <c r="BP32" s="22">
        <v>99.97836040578164</v>
      </c>
      <c r="BQ32" s="22">
        <v>99.98577680199789</v>
      </c>
      <c r="BR32" s="22">
        <v>99.77727437754812</v>
      </c>
      <c r="BS32" s="22">
        <v>100.14373121359736</v>
      </c>
      <c r="BT32" s="22">
        <v>100.29257520890795</v>
      </c>
      <c r="BU32" s="22">
        <v>100.33110278542195</v>
      </c>
      <c r="BV32" s="22">
        <v>100.57801975986689</v>
      </c>
      <c r="BW32" s="22">
        <v>100.6903661552598</v>
      </c>
      <c r="BX32" s="22">
        <v>99.88348987152766</v>
      </c>
      <c r="BY32" s="22">
        <v>99.9058832425101</v>
      </c>
      <c r="BZ32" s="22">
        <v>99.82790052018925</v>
      </c>
      <c r="CA32" s="22">
        <v>99.8079551163946</v>
      </c>
      <c r="CB32" s="22">
        <v>99.28887764422726</v>
      </c>
      <c r="CC32" s="22">
        <v>98.88162867838618</v>
      </c>
      <c r="CD32" s="22">
        <v>98.88268238737656</v>
      </c>
      <c r="CE32" s="22">
        <v>99.03600256913371</v>
      </c>
      <c r="CF32" s="22">
        <v>99.85112024236781</v>
      </c>
      <c r="CG32" s="22">
        <v>100.32970155226697</v>
      </c>
      <c r="CH32" s="22">
        <v>100.5467251706101</v>
      </c>
      <c r="CI32" s="22">
        <v>100.66166290465013</v>
      </c>
      <c r="CJ32" s="22">
        <v>101.94392629747732</v>
      </c>
      <c r="CK32" s="22">
        <v>101.61670942288504</v>
      </c>
      <c r="CL32" s="22">
        <v>101.08729381619416</v>
      </c>
      <c r="CM32" s="22">
        <v>100.82513867164671</v>
      </c>
      <c r="CN32" s="22">
        <v>100.77519303396411</v>
      </c>
      <c r="CO32" s="22">
        <v>100.94232332516798</v>
      </c>
      <c r="CP32" s="22">
        <v>100.96649046183299</v>
      </c>
      <c r="CQ32" s="22">
        <v>101.52152647579068</v>
      </c>
      <c r="CR32" s="22">
        <v>101.75713801893285</v>
      </c>
      <c r="CS32" s="22">
        <v>101.7541292879589</v>
      </c>
      <c r="CT32" s="22">
        <v>101.74836294036348</v>
      </c>
      <c r="CU32" s="22">
        <v>101.91870372240693</v>
      </c>
      <c r="CV32" s="22"/>
      <c r="CW32" s="22"/>
      <c r="CX32" s="22"/>
      <c r="CY32" s="22"/>
      <c r="CZ32" s="22"/>
      <c r="DA32" s="22"/>
      <c r="DB32" s="22"/>
      <c r="DC32" s="22"/>
      <c r="DD32" s="22"/>
      <c r="DE32" s="22"/>
      <c r="DF32" s="22"/>
      <c r="DG32" s="22"/>
      <c r="DH32" s="22"/>
    </row>
    <row r="33" spans="1:112" ht="15.75" customHeight="1">
      <c r="A33" s="35" t="s">
        <v>30</v>
      </c>
      <c r="B33" s="19" t="s">
        <v>598</v>
      </c>
      <c r="C33" s="40" t="s">
        <v>156</v>
      </c>
      <c r="D33" s="33">
        <v>107.83839509004349</v>
      </c>
      <c r="E33" s="22">
        <v>107.83839509004349</v>
      </c>
      <c r="F33" s="22">
        <v>107.83839509004349</v>
      </c>
      <c r="G33" s="22">
        <v>104.47495529592959</v>
      </c>
      <c r="H33" s="22">
        <v>104.47495529592959</v>
      </c>
      <c r="I33" s="22">
        <v>100.81233625442738</v>
      </c>
      <c r="J33" s="22">
        <v>100.81233625442738</v>
      </c>
      <c r="K33" s="22">
        <v>100.81233625442738</v>
      </c>
      <c r="L33" s="22">
        <v>100.81233625442738</v>
      </c>
      <c r="M33" s="22">
        <v>100.81233625442738</v>
      </c>
      <c r="N33" s="22">
        <v>92.90328660274504</v>
      </c>
      <c r="O33" s="22">
        <v>92.90328660274504</v>
      </c>
      <c r="P33" s="22">
        <v>92.90328660274506</v>
      </c>
      <c r="Q33" s="22">
        <v>92.90328660274506</v>
      </c>
      <c r="R33" s="22">
        <v>92.90328660274506</v>
      </c>
      <c r="S33" s="22">
        <v>92.90328660274506</v>
      </c>
      <c r="T33" s="22">
        <v>92.90328660274506</v>
      </c>
      <c r="U33" s="22">
        <v>92.90328660274506</v>
      </c>
      <c r="V33" s="22">
        <v>92.90328660274506</v>
      </c>
      <c r="W33" s="22">
        <v>92.90328660274506</v>
      </c>
      <c r="X33" s="22">
        <v>92.90328660274506</v>
      </c>
      <c r="Y33" s="22">
        <v>92.90328660274506</v>
      </c>
      <c r="Z33" s="22">
        <v>92.90328660274506</v>
      </c>
      <c r="AA33" s="22">
        <v>92.90328660274506</v>
      </c>
      <c r="AB33" s="22">
        <v>92.90328660274506</v>
      </c>
      <c r="AC33" s="22">
        <v>93.9485865651878</v>
      </c>
      <c r="AD33" s="22">
        <v>93.94858656518781</v>
      </c>
      <c r="AE33" s="22">
        <v>93.94858656518782</v>
      </c>
      <c r="AF33" s="22">
        <v>93.42405161031661</v>
      </c>
      <c r="AG33" s="22">
        <v>93.49225893750597</v>
      </c>
      <c r="AH33" s="22">
        <v>93.49225893750597</v>
      </c>
      <c r="AI33" s="22">
        <v>93.49225893750597</v>
      </c>
      <c r="AJ33" s="22">
        <v>90.08699880172735</v>
      </c>
      <c r="AK33" s="22">
        <v>90.08699880172738</v>
      </c>
      <c r="AL33" s="22">
        <v>90.08699880172735</v>
      </c>
      <c r="AM33" s="22">
        <v>91.17780726215378</v>
      </c>
      <c r="AN33" s="22">
        <v>94.41944569582769</v>
      </c>
      <c r="AO33" s="22">
        <v>94.4194456958277</v>
      </c>
      <c r="AP33" s="22">
        <v>94.41944569582769</v>
      </c>
      <c r="AQ33" s="22">
        <v>92.58330480208703</v>
      </c>
      <c r="AR33" s="22">
        <v>91.85583056139517</v>
      </c>
      <c r="AS33" s="22">
        <v>91.45469465724857</v>
      </c>
      <c r="AT33" s="22">
        <v>91.83681096951318</v>
      </c>
      <c r="AU33" s="22">
        <v>91.83681096951317</v>
      </c>
      <c r="AV33" s="22">
        <v>92.48771935629983</v>
      </c>
      <c r="AW33" s="22">
        <v>92.55840836298424</v>
      </c>
      <c r="AX33" s="22">
        <v>92.5584083629842</v>
      </c>
      <c r="AY33" s="22">
        <v>92.5584083629842</v>
      </c>
      <c r="AZ33" s="22">
        <v>92.55840836298424</v>
      </c>
      <c r="BA33" s="22">
        <v>90.08908470023566</v>
      </c>
      <c r="BB33" s="22">
        <v>90.35107712941647</v>
      </c>
      <c r="BC33" s="22">
        <v>90.3510771294165</v>
      </c>
      <c r="BD33" s="22">
        <v>92.52614146108338</v>
      </c>
      <c r="BE33" s="22">
        <v>98.79089165937334</v>
      </c>
      <c r="BF33" s="22">
        <v>98.79089165937334</v>
      </c>
      <c r="BG33" s="22">
        <v>98.79089165937334</v>
      </c>
      <c r="BH33" s="22">
        <v>98.79089165937334</v>
      </c>
      <c r="BI33" s="22">
        <v>98.79089165937334</v>
      </c>
      <c r="BJ33" s="22">
        <v>99.01491443251116</v>
      </c>
      <c r="BK33" s="22">
        <v>99.01491443251116</v>
      </c>
      <c r="BL33" s="22">
        <v>99.01491443251116</v>
      </c>
      <c r="BM33" s="22">
        <v>99.01491443251116</v>
      </c>
      <c r="BN33" s="22">
        <v>100.15193304989005</v>
      </c>
      <c r="BO33" s="22">
        <v>99.94108857658294</v>
      </c>
      <c r="BP33" s="22">
        <v>99.94108857658294</v>
      </c>
      <c r="BQ33" s="22">
        <v>99.94108857658294</v>
      </c>
      <c r="BR33" s="22">
        <v>99.94108857658294</v>
      </c>
      <c r="BS33" s="22">
        <v>99.94108857658294</v>
      </c>
      <c r="BT33" s="22">
        <v>99.94108857658294</v>
      </c>
      <c r="BU33" s="22">
        <v>99.96938179939534</v>
      </c>
      <c r="BV33" s="22">
        <v>100.78045988618776</v>
      </c>
      <c r="BW33" s="22">
        <v>101.42186494000703</v>
      </c>
      <c r="BX33" s="22">
        <v>101.43966525333333</v>
      </c>
      <c r="BY33" s="22">
        <v>100.33425415835224</v>
      </c>
      <c r="BZ33" s="22">
        <v>100.33425415835224</v>
      </c>
      <c r="CA33" s="22">
        <v>100.33425415835224</v>
      </c>
      <c r="CB33" s="22">
        <v>100.0991800928161</v>
      </c>
      <c r="CC33" s="22">
        <v>100.0991800928161</v>
      </c>
      <c r="CD33" s="22">
        <v>100.0991800928161</v>
      </c>
      <c r="CE33" s="22">
        <v>100.0991800928161</v>
      </c>
      <c r="CF33" s="22">
        <v>100.60014990199856</v>
      </c>
      <c r="CG33" s="22">
        <v>100.60014990199856</v>
      </c>
      <c r="CH33" s="22">
        <v>100.60014990199856</v>
      </c>
      <c r="CI33" s="22">
        <v>100.60014990199856</v>
      </c>
      <c r="CJ33" s="22">
        <v>100.65813743580075</v>
      </c>
      <c r="CK33" s="22">
        <v>100.65813743580075</v>
      </c>
      <c r="CL33" s="22">
        <v>100.65813743580075</v>
      </c>
      <c r="CM33" s="22">
        <v>100.38900597599678</v>
      </c>
      <c r="CN33" s="22">
        <v>99.17228820579886</v>
      </c>
      <c r="CO33" s="22">
        <v>99.17228820579886</v>
      </c>
      <c r="CP33" s="22">
        <v>99.17228820579886</v>
      </c>
      <c r="CQ33" s="22">
        <v>98.79452655263141</v>
      </c>
      <c r="CR33" s="22">
        <v>98.79452655263141</v>
      </c>
      <c r="CS33" s="22">
        <v>98.68833278467615</v>
      </c>
      <c r="CT33" s="22">
        <v>98.68833278467615</v>
      </c>
      <c r="CU33" s="22">
        <v>98.61255885966153</v>
      </c>
      <c r="CV33" s="22"/>
      <c r="CW33" s="22"/>
      <c r="CX33" s="22"/>
      <c r="CY33" s="22"/>
      <c r="CZ33" s="22"/>
      <c r="DA33" s="22"/>
      <c r="DB33" s="22"/>
      <c r="DC33" s="22"/>
      <c r="DD33" s="22"/>
      <c r="DE33" s="22"/>
      <c r="DF33" s="22"/>
      <c r="DG33" s="22"/>
      <c r="DH33" s="22"/>
    </row>
    <row r="34" spans="1:112" ht="15.75" customHeight="1">
      <c r="A34" s="36" t="s">
        <v>694</v>
      </c>
      <c r="B34" s="21" t="s">
        <v>599</v>
      </c>
      <c r="C34" s="41" t="s">
        <v>157</v>
      </c>
      <c r="D34" s="34">
        <v>107.83839509004349</v>
      </c>
      <c r="E34" s="23">
        <v>107.83839509004349</v>
      </c>
      <c r="F34" s="23">
        <v>107.83839509004349</v>
      </c>
      <c r="G34" s="23">
        <v>104.47495529592959</v>
      </c>
      <c r="H34" s="23">
        <v>104.47495529592959</v>
      </c>
      <c r="I34" s="23">
        <v>100.81233625442738</v>
      </c>
      <c r="J34" s="23">
        <v>100.81233625442738</v>
      </c>
      <c r="K34" s="23">
        <v>100.81233625442738</v>
      </c>
      <c r="L34" s="23">
        <v>100.81233625442738</v>
      </c>
      <c r="M34" s="23">
        <v>100.81233625442738</v>
      </c>
      <c r="N34" s="23">
        <v>92.90328660274504</v>
      </c>
      <c r="O34" s="23">
        <v>92.90328660274504</v>
      </c>
      <c r="P34" s="23">
        <v>92.90328660274506</v>
      </c>
      <c r="Q34" s="23">
        <v>92.90328660274506</v>
      </c>
      <c r="R34" s="23">
        <v>92.90328660274506</v>
      </c>
      <c r="S34" s="23">
        <v>92.90328660274506</v>
      </c>
      <c r="T34" s="23">
        <v>92.90328660274506</v>
      </c>
      <c r="U34" s="23">
        <v>92.90328660274506</v>
      </c>
      <c r="V34" s="23">
        <v>92.90328660274506</v>
      </c>
      <c r="W34" s="23">
        <v>92.90328660274506</v>
      </c>
      <c r="X34" s="23">
        <v>92.90328660274506</v>
      </c>
      <c r="Y34" s="23">
        <v>92.90328660274506</v>
      </c>
      <c r="Z34" s="23">
        <v>92.90328660274506</v>
      </c>
      <c r="AA34" s="23">
        <v>92.90328660274506</v>
      </c>
      <c r="AB34" s="23">
        <v>92.90328660274506</v>
      </c>
      <c r="AC34" s="23">
        <v>93.9485865651878</v>
      </c>
      <c r="AD34" s="23">
        <v>93.94858656518781</v>
      </c>
      <c r="AE34" s="23">
        <v>93.94858656518782</v>
      </c>
      <c r="AF34" s="23">
        <v>93.42405161031661</v>
      </c>
      <c r="AG34" s="23">
        <v>93.49225893750597</v>
      </c>
      <c r="AH34" s="23">
        <v>93.49225893750597</v>
      </c>
      <c r="AI34" s="23">
        <v>93.49225893750597</v>
      </c>
      <c r="AJ34" s="23">
        <v>90.08699880172735</v>
      </c>
      <c r="AK34" s="23">
        <v>90.08699880172738</v>
      </c>
      <c r="AL34" s="23">
        <v>90.08699880172735</v>
      </c>
      <c r="AM34" s="23">
        <v>91.17780726215378</v>
      </c>
      <c r="AN34" s="23">
        <v>94.41944569582769</v>
      </c>
      <c r="AO34" s="23">
        <v>94.4194456958277</v>
      </c>
      <c r="AP34" s="23">
        <v>94.41944569582769</v>
      </c>
      <c r="AQ34" s="23">
        <v>92.58330480208703</v>
      </c>
      <c r="AR34" s="23">
        <v>91.85583056139517</v>
      </c>
      <c r="AS34" s="23">
        <v>91.45469465724857</v>
      </c>
      <c r="AT34" s="23">
        <v>91.83681096951318</v>
      </c>
      <c r="AU34" s="23">
        <v>91.83681096951317</v>
      </c>
      <c r="AV34" s="23">
        <v>92.48771935629983</v>
      </c>
      <c r="AW34" s="23">
        <v>92.55840836298424</v>
      </c>
      <c r="AX34" s="23">
        <v>92.5584083629842</v>
      </c>
      <c r="AY34" s="23">
        <v>92.5584083629842</v>
      </c>
      <c r="AZ34" s="23">
        <v>92.55840836298424</v>
      </c>
      <c r="BA34" s="23">
        <v>90.08908470023566</v>
      </c>
      <c r="BB34" s="23">
        <v>90.35107712941647</v>
      </c>
      <c r="BC34" s="23">
        <v>90.3510771294165</v>
      </c>
      <c r="BD34" s="23">
        <v>92.52614146108338</v>
      </c>
      <c r="BE34" s="23">
        <v>98.79089165937334</v>
      </c>
      <c r="BF34" s="23">
        <v>98.79089165937334</v>
      </c>
      <c r="BG34" s="23">
        <v>98.79089165937334</v>
      </c>
      <c r="BH34" s="23">
        <v>98.79089165937334</v>
      </c>
      <c r="BI34" s="23">
        <v>98.79089165937334</v>
      </c>
      <c r="BJ34" s="23">
        <v>99.01491443251116</v>
      </c>
      <c r="BK34" s="23">
        <v>99.01491443251116</v>
      </c>
      <c r="BL34" s="23">
        <v>99.01491443251116</v>
      </c>
      <c r="BM34" s="23">
        <v>99.01491443251116</v>
      </c>
      <c r="BN34" s="23">
        <v>100.15193304989005</v>
      </c>
      <c r="BO34" s="23">
        <v>99.94108857658294</v>
      </c>
      <c r="BP34" s="23">
        <v>99.94108857658294</v>
      </c>
      <c r="BQ34" s="23">
        <v>99.94108857658294</v>
      </c>
      <c r="BR34" s="23">
        <v>99.94108857658294</v>
      </c>
      <c r="BS34" s="23">
        <v>99.94108857658294</v>
      </c>
      <c r="BT34" s="23">
        <v>99.94108857658294</v>
      </c>
      <c r="BU34" s="23">
        <v>99.96938179939534</v>
      </c>
      <c r="BV34" s="23">
        <v>100.78045988618776</v>
      </c>
      <c r="BW34" s="23">
        <v>101.42186494000703</v>
      </c>
      <c r="BX34" s="23">
        <v>101.43966525333333</v>
      </c>
      <c r="BY34" s="23">
        <v>100.33425415835224</v>
      </c>
      <c r="BZ34" s="23">
        <v>100.33425415835224</v>
      </c>
      <c r="CA34" s="23">
        <v>100.33425415835224</v>
      </c>
      <c r="CB34" s="23">
        <v>100.0991800928161</v>
      </c>
      <c r="CC34" s="23">
        <v>100.0991800928161</v>
      </c>
      <c r="CD34" s="23">
        <v>100.0991800928161</v>
      </c>
      <c r="CE34" s="23">
        <v>100.0991800928161</v>
      </c>
      <c r="CF34" s="23">
        <v>100.60014990199856</v>
      </c>
      <c r="CG34" s="23">
        <v>100.60014990199856</v>
      </c>
      <c r="CH34" s="23">
        <v>100.60014990199856</v>
      </c>
      <c r="CI34" s="23">
        <v>100.60014990199856</v>
      </c>
      <c r="CJ34" s="23">
        <v>100.65813743580075</v>
      </c>
      <c r="CK34" s="23">
        <v>100.65813743580075</v>
      </c>
      <c r="CL34" s="23">
        <v>100.65813743580075</v>
      </c>
      <c r="CM34" s="23">
        <v>100.38900597599678</v>
      </c>
      <c r="CN34" s="23">
        <v>99.17228820579886</v>
      </c>
      <c r="CO34" s="23">
        <v>99.17228820579886</v>
      </c>
      <c r="CP34" s="23">
        <v>99.17228820579886</v>
      </c>
      <c r="CQ34" s="23">
        <v>98.79452655263141</v>
      </c>
      <c r="CR34" s="23">
        <v>98.79452655263141</v>
      </c>
      <c r="CS34" s="23">
        <v>98.68833278467615</v>
      </c>
      <c r="CT34" s="23">
        <v>98.68833278467615</v>
      </c>
      <c r="CU34" s="23">
        <v>98.61255885966153</v>
      </c>
      <c r="CV34" s="23"/>
      <c r="CW34" s="23"/>
      <c r="CX34" s="23"/>
      <c r="CY34" s="23"/>
      <c r="CZ34" s="23"/>
      <c r="DA34" s="23"/>
      <c r="DB34" s="23"/>
      <c r="DC34" s="23"/>
      <c r="DD34" s="23"/>
      <c r="DE34" s="23"/>
      <c r="DF34" s="23"/>
      <c r="DG34" s="23"/>
      <c r="DH34" s="23"/>
    </row>
    <row r="35" spans="1:112" ht="15.75" customHeight="1">
      <c r="A35" s="35" t="s">
        <v>31</v>
      </c>
      <c r="B35" s="19" t="s">
        <v>270</v>
      </c>
      <c r="C35" s="40" t="s">
        <v>158</v>
      </c>
      <c r="D35" s="33">
        <v>92.96678446974539</v>
      </c>
      <c r="E35" s="22">
        <v>93.0595479888008</v>
      </c>
      <c r="F35" s="22">
        <v>90.50299954617377</v>
      </c>
      <c r="G35" s="22">
        <v>90.50299954617377</v>
      </c>
      <c r="H35" s="22">
        <v>90.29474069873532</v>
      </c>
      <c r="I35" s="22">
        <v>90.29474069873532</v>
      </c>
      <c r="J35" s="22">
        <v>89.93372125741624</v>
      </c>
      <c r="K35" s="22">
        <v>89.93372125741624</v>
      </c>
      <c r="L35" s="22">
        <v>91.00661970759637</v>
      </c>
      <c r="M35" s="22">
        <v>90.89069301365855</v>
      </c>
      <c r="N35" s="22">
        <v>92.08786031080314</v>
      </c>
      <c r="O35" s="22">
        <v>90.14518162349081</v>
      </c>
      <c r="P35" s="22">
        <v>91.2718143013718</v>
      </c>
      <c r="Q35" s="22">
        <v>96.07158243288771</v>
      </c>
      <c r="R35" s="22">
        <v>96.07158243288771</v>
      </c>
      <c r="S35" s="22">
        <v>96.07158243288771</v>
      </c>
      <c r="T35" s="22">
        <v>93.78460497603882</v>
      </c>
      <c r="U35" s="22">
        <v>93.64117823846544</v>
      </c>
      <c r="V35" s="22">
        <v>93.5781841438043</v>
      </c>
      <c r="W35" s="22">
        <v>93.43506182301077</v>
      </c>
      <c r="X35" s="22">
        <v>93.47514125041991</v>
      </c>
      <c r="Y35" s="22">
        <v>93.19543510849326</v>
      </c>
      <c r="Z35" s="22">
        <v>93.07798243094165</v>
      </c>
      <c r="AA35" s="22">
        <v>93.07798243094165</v>
      </c>
      <c r="AB35" s="22">
        <v>93.07798243094165</v>
      </c>
      <c r="AC35" s="22">
        <v>93.10867823680094</v>
      </c>
      <c r="AD35" s="22">
        <v>93.10867823680098</v>
      </c>
      <c r="AE35" s="22">
        <v>93.10867823680098</v>
      </c>
      <c r="AF35" s="22">
        <v>93.00037801274378</v>
      </c>
      <c r="AG35" s="22">
        <v>93.0003780127438</v>
      </c>
      <c r="AH35" s="22">
        <v>92.78466211654909</v>
      </c>
      <c r="AI35" s="22">
        <v>92.7846621165491</v>
      </c>
      <c r="AJ35" s="22">
        <v>92.01291328764188</v>
      </c>
      <c r="AK35" s="22">
        <v>92.01291328764188</v>
      </c>
      <c r="AL35" s="22">
        <v>92.0129132876419</v>
      </c>
      <c r="AM35" s="22">
        <v>96.07757253490249</v>
      </c>
      <c r="AN35" s="22">
        <v>96.10218973044229</v>
      </c>
      <c r="AO35" s="22">
        <v>96.05743521613775</v>
      </c>
      <c r="AP35" s="22">
        <v>96.05743521613775</v>
      </c>
      <c r="AQ35" s="22">
        <v>95.41657359000453</v>
      </c>
      <c r="AR35" s="22">
        <v>94.9153130245202</v>
      </c>
      <c r="AS35" s="22">
        <v>94.9153130245202</v>
      </c>
      <c r="AT35" s="22">
        <v>94.9028028110613</v>
      </c>
      <c r="AU35" s="22">
        <v>96.1613927874271</v>
      </c>
      <c r="AV35" s="22">
        <v>96.97224863248486</v>
      </c>
      <c r="AW35" s="22">
        <v>96.97224863248486</v>
      </c>
      <c r="AX35" s="22">
        <v>96.97224863248486</v>
      </c>
      <c r="AY35" s="22">
        <v>96.97224863248486</v>
      </c>
      <c r="AZ35" s="22">
        <v>96.24753301456327</v>
      </c>
      <c r="BA35" s="22">
        <v>96.24753301456327</v>
      </c>
      <c r="BB35" s="22">
        <v>96.09115807298842</v>
      </c>
      <c r="BC35" s="22">
        <v>96.15930659229565</v>
      </c>
      <c r="BD35" s="22">
        <v>96.0502013044243</v>
      </c>
      <c r="BE35" s="22">
        <v>96.05010450130422</v>
      </c>
      <c r="BF35" s="22">
        <v>96.05010450130422</v>
      </c>
      <c r="BG35" s="22">
        <v>95.95224559606137</v>
      </c>
      <c r="BH35" s="22">
        <v>96.14971913513803</v>
      </c>
      <c r="BI35" s="22">
        <v>96.14971913513803</v>
      </c>
      <c r="BJ35" s="22">
        <v>96.38630671643998</v>
      </c>
      <c r="BK35" s="22">
        <v>96.44296733811774</v>
      </c>
      <c r="BL35" s="22">
        <v>96.64517400380694</v>
      </c>
      <c r="BM35" s="22">
        <v>96.64517400380694</v>
      </c>
      <c r="BN35" s="22">
        <v>98.42541641852107</v>
      </c>
      <c r="BO35" s="22">
        <v>98.42046747114459</v>
      </c>
      <c r="BP35" s="22">
        <v>99.74405534421844</v>
      </c>
      <c r="BQ35" s="22">
        <v>100.64759713856364</v>
      </c>
      <c r="BR35" s="22">
        <v>100.6816680767336</v>
      </c>
      <c r="BS35" s="22">
        <v>100.6816680767336</v>
      </c>
      <c r="BT35" s="22">
        <v>101.45795508671047</v>
      </c>
      <c r="BU35" s="22">
        <v>101.4601783211614</v>
      </c>
      <c r="BV35" s="22">
        <v>102.59532302929972</v>
      </c>
      <c r="BW35" s="22">
        <v>102.59532302929972</v>
      </c>
      <c r="BX35" s="22">
        <v>102.46345049538475</v>
      </c>
      <c r="BY35" s="22">
        <v>102.46345049538475</v>
      </c>
      <c r="BZ35" s="22">
        <v>101.4341689829414</v>
      </c>
      <c r="CA35" s="22">
        <v>101.42668885146966</v>
      </c>
      <c r="CB35" s="22">
        <v>100.6031130339343</v>
      </c>
      <c r="CC35" s="22">
        <v>100.47496441465083</v>
      </c>
      <c r="CD35" s="22">
        <v>100.4893718587311</v>
      </c>
      <c r="CE35" s="22">
        <v>100.99695818707157</v>
      </c>
      <c r="CF35" s="22">
        <v>101.03374002810747</v>
      </c>
      <c r="CG35" s="22">
        <v>101.14809439889049</v>
      </c>
      <c r="CH35" s="22">
        <v>101.14809439889049</v>
      </c>
      <c r="CI35" s="22">
        <v>101.23595656391879</v>
      </c>
      <c r="CJ35" s="22">
        <v>101.22878964738317</v>
      </c>
      <c r="CK35" s="22">
        <v>101.02002876880073</v>
      </c>
      <c r="CL35" s="22">
        <v>102.83495900308633</v>
      </c>
      <c r="CM35" s="22">
        <v>102.83495900308633</v>
      </c>
      <c r="CN35" s="22">
        <v>104.54701465686725</v>
      </c>
      <c r="CO35" s="22">
        <v>104.76576229352827</v>
      </c>
      <c r="CP35" s="22">
        <v>104.77387304122689</v>
      </c>
      <c r="CQ35" s="22">
        <v>106.09888057577334</v>
      </c>
      <c r="CR35" s="22">
        <v>106.12203608697627</v>
      </c>
      <c r="CS35" s="22">
        <v>106.12203608697627</v>
      </c>
      <c r="CT35" s="22">
        <v>106.12203608697627</v>
      </c>
      <c r="CU35" s="22">
        <v>108.5490049925683</v>
      </c>
      <c r="CV35" s="22"/>
      <c r="CW35" s="22"/>
      <c r="CX35" s="22"/>
      <c r="CY35" s="22"/>
      <c r="CZ35" s="22"/>
      <c r="DA35" s="22"/>
      <c r="DB35" s="22"/>
      <c r="DC35" s="22"/>
      <c r="DD35" s="22"/>
      <c r="DE35" s="22"/>
      <c r="DF35" s="22"/>
      <c r="DG35" s="22"/>
      <c r="DH35" s="22"/>
    </row>
    <row r="36" spans="1:112" ht="15.75" customHeight="1">
      <c r="A36" s="36" t="s">
        <v>32</v>
      </c>
      <c r="B36" s="21" t="s">
        <v>271</v>
      </c>
      <c r="C36" s="41" t="s">
        <v>159</v>
      </c>
      <c r="D36" s="34">
        <v>96.83054124359332</v>
      </c>
      <c r="E36" s="23">
        <v>97.04561986676158</v>
      </c>
      <c r="F36" s="23">
        <v>91.11808580269899</v>
      </c>
      <c r="G36" s="23">
        <v>91.11808580269899</v>
      </c>
      <c r="H36" s="23">
        <v>90.63522328707013</v>
      </c>
      <c r="I36" s="23">
        <v>90.63522328707016</v>
      </c>
      <c r="J36" s="23">
        <v>89.79817478819298</v>
      </c>
      <c r="K36" s="23">
        <v>89.79817478819298</v>
      </c>
      <c r="L36" s="23">
        <v>89.79817478819298</v>
      </c>
      <c r="M36" s="23">
        <v>89.52939074491296</v>
      </c>
      <c r="N36" s="23">
        <v>89.13573377848468</v>
      </c>
      <c r="O36" s="23">
        <v>89.04208194270369</v>
      </c>
      <c r="P36" s="23">
        <v>89.56404949602172</v>
      </c>
      <c r="Q36" s="23">
        <v>99.31793278054747</v>
      </c>
      <c r="R36" s="23">
        <v>99.31793278054747</v>
      </c>
      <c r="S36" s="23">
        <v>99.31793278054747</v>
      </c>
      <c r="T36" s="23">
        <v>99.07097022075946</v>
      </c>
      <c r="U36" s="23">
        <v>98.72060037336215</v>
      </c>
      <c r="V36" s="23">
        <v>98.72060037336215</v>
      </c>
      <c r="W36" s="23">
        <v>98.69030187661792</v>
      </c>
      <c r="X36" s="23">
        <v>99.15648113423072</v>
      </c>
      <c r="Y36" s="23">
        <v>99.15648113423072</v>
      </c>
      <c r="Z36" s="23">
        <v>99.15648113423072</v>
      </c>
      <c r="AA36" s="23">
        <v>99.15648113423072</v>
      </c>
      <c r="AB36" s="23">
        <v>99.15648113423072</v>
      </c>
      <c r="AC36" s="23">
        <v>99.22642367570758</v>
      </c>
      <c r="AD36" s="23">
        <v>99.2264236757076</v>
      </c>
      <c r="AE36" s="23">
        <v>99.2264236757076</v>
      </c>
      <c r="AF36" s="23">
        <v>98.97956138375473</v>
      </c>
      <c r="AG36" s="23">
        <v>98.97956138375474</v>
      </c>
      <c r="AH36" s="23">
        <v>98.48850519909999</v>
      </c>
      <c r="AI36" s="23">
        <v>98.4885051991</v>
      </c>
      <c r="AJ36" s="23">
        <v>96.73634601654089</v>
      </c>
      <c r="AK36" s="23">
        <v>96.73634601654086</v>
      </c>
      <c r="AL36" s="23">
        <v>96.73634601654089</v>
      </c>
      <c r="AM36" s="23">
        <v>105.87649479767278</v>
      </c>
      <c r="AN36" s="23">
        <v>105.96426151934702</v>
      </c>
      <c r="AO36" s="23">
        <v>105.80460864241641</v>
      </c>
      <c r="AP36" s="23">
        <v>105.80460864241641</v>
      </c>
      <c r="AQ36" s="23">
        <v>103.52084247891835</v>
      </c>
      <c r="AR36" s="23">
        <v>101.76137481928322</v>
      </c>
      <c r="AS36" s="23">
        <v>101.76137481928322</v>
      </c>
      <c r="AT36" s="23">
        <v>101.71798127042231</v>
      </c>
      <c r="AU36" s="23">
        <v>101.66270187753723</v>
      </c>
      <c r="AV36" s="23">
        <v>101.66270187753723</v>
      </c>
      <c r="AW36" s="23">
        <v>101.66270187753723</v>
      </c>
      <c r="AX36" s="23">
        <v>101.66270187753723</v>
      </c>
      <c r="AY36" s="23">
        <v>101.66270187753723</v>
      </c>
      <c r="AZ36" s="23">
        <v>101.4052350696802</v>
      </c>
      <c r="BA36" s="23">
        <v>101.4052350696802</v>
      </c>
      <c r="BB36" s="23">
        <v>100.86712113688594</v>
      </c>
      <c r="BC36" s="23">
        <v>101.1016322891794</v>
      </c>
      <c r="BD36" s="23">
        <v>100.72618162583251</v>
      </c>
      <c r="BE36" s="23">
        <v>100.72618162583251</v>
      </c>
      <c r="BF36" s="23">
        <v>100.72618162583251</v>
      </c>
      <c r="BG36" s="23">
        <v>100.38943176150745</v>
      </c>
      <c r="BH36" s="23">
        <v>100.22721200116646</v>
      </c>
      <c r="BI36" s="23">
        <v>100.22721200116646</v>
      </c>
      <c r="BJ36" s="23">
        <v>100.22721200116646</v>
      </c>
      <c r="BK36" s="23">
        <v>99.92486464416054</v>
      </c>
      <c r="BL36" s="23">
        <v>99.94081929509605</v>
      </c>
      <c r="BM36" s="23">
        <v>99.94081929509605</v>
      </c>
      <c r="BN36" s="23">
        <v>99.89979421780274</v>
      </c>
      <c r="BO36" s="23">
        <v>99.89979421780274</v>
      </c>
      <c r="BP36" s="23">
        <v>100.03085180542021</v>
      </c>
      <c r="BQ36" s="23">
        <v>99.766356544909</v>
      </c>
      <c r="BR36" s="23">
        <v>99.88583687698936</v>
      </c>
      <c r="BS36" s="23">
        <v>99.88583687698936</v>
      </c>
      <c r="BT36" s="23">
        <v>100.18162537062705</v>
      </c>
      <c r="BU36" s="23">
        <v>100.18942183308907</v>
      </c>
      <c r="BV36" s="23">
        <v>100.18942183308907</v>
      </c>
      <c r="BW36" s="23">
        <v>100.18942183308907</v>
      </c>
      <c r="BX36" s="23">
        <v>100.04145612571484</v>
      </c>
      <c r="BY36" s="23">
        <v>100.04145612571484</v>
      </c>
      <c r="BZ36" s="23">
        <v>100.04145612571486</v>
      </c>
      <c r="CA36" s="23">
        <v>100.01367278024834</v>
      </c>
      <c r="CB36" s="23">
        <v>99.89467555843473</v>
      </c>
      <c r="CC36" s="23">
        <v>99.41869497252469</v>
      </c>
      <c r="CD36" s="23">
        <v>99.47220833625146</v>
      </c>
      <c r="CE36" s="23">
        <v>99.47220833625146</v>
      </c>
      <c r="CF36" s="23">
        <v>99.60882660295617</v>
      </c>
      <c r="CG36" s="23">
        <v>100.03357140872167</v>
      </c>
      <c r="CH36" s="23">
        <v>100.03357140872167</v>
      </c>
      <c r="CI36" s="23">
        <v>100.3599165931125</v>
      </c>
      <c r="CJ36" s="23">
        <v>100.28980078491549</v>
      </c>
      <c r="CK36" s="23">
        <v>99.50293285795092</v>
      </c>
      <c r="CL36" s="23">
        <v>98.44129379386392</v>
      </c>
      <c r="CM36" s="23">
        <v>98.44129379386392</v>
      </c>
      <c r="CN36" s="23">
        <v>98.81280291393155</v>
      </c>
      <c r="CO36" s="23">
        <v>98.84272343981857</v>
      </c>
      <c r="CP36" s="23">
        <v>98.87329471960564</v>
      </c>
      <c r="CQ36" s="23">
        <v>100.82674202388121</v>
      </c>
      <c r="CR36" s="23">
        <v>100.91402048918462</v>
      </c>
      <c r="CS36" s="23">
        <v>100.91402048918462</v>
      </c>
      <c r="CT36" s="23">
        <v>100.91402048918462</v>
      </c>
      <c r="CU36" s="23">
        <v>100.91402048918462</v>
      </c>
      <c r="CV36" s="23"/>
      <c r="CW36" s="23"/>
      <c r="CX36" s="23"/>
      <c r="CY36" s="23"/>
      <c r="CZ36" s="23"/>
      <c r="DA36" s="23"/>
      <c r="DB36" s="23"/>
      <c r="DC36" s="23"/>
      <c r="DD36" s="23"/>
      <c r="DE36" s="23"/>
      <c r="DF36" s="23"/>
      <c r="DG36" s="23"/>
      <c r="DH36" s="23"/>
    </row>
    <row r="37" spans="1:112" ht="15.75" customHeight="1">
      <c r="A37" s="36" t="s">
        <v>33</v>
      </c>
      <c r="B37" s="21" t="s">
        <v>272</v>
      </c>
      <c r="C37" s="41" t="s">
        <v>160</v>
      </c>
      <c r="D37" s="34">
        <v>93.76782454908988</v>
      </c>
      <c r="E37" s="23">
        <v>93.76782454908988</v>
      </c>
      <c r="F37" s="23">
        <v>93.76782454908988</v>
      </c>
      <c r="G37" s="23">
        <v>93.76782454908988</v>
      </c>
      <c r="H37" s="23">
        <v>93.76782454908988</v>
      </c>
      <c r="I37" s="23">
        <v>93.76782454908988</v>
      </c>
      <c r="J37" s="23">
        <v>93.76782454908988</v>
      </c>
      <c r="K37" s="23">
        <v>93.76782454908988</v>
      </c>
      <c r="L37" s="23">
        <v>95.73259093167239</v>
      </c>
      <c r="M37" s="23">
        <v>95.73259093167239</v>
      </c>
      <c r="N37" s="23">
        <v>98.23584819409649</v>
      </c>
      <c r="O37" s="23">
        <v>94.75224844871758</v>
      </c>
      <c r="P37" s="23">
        <v>96.41552375461968</v>
      </c>
      <c r="Q37" s="23">
        <v>97.34881773453681</v>
      </c>
      <c r="R37" s="23">
        <v>97.34881773453681</v>
      </c>
      <c r="S37" s="23">
        <v>97.34881773453681</v>
      </c>
      <c r="T37" s="23">
        <v>93.45024281123517</v>
      </c>
      <c r="U37" s="23">
        <v>93.45024281123517</v>
      </c>
      <c r="V37" s="23">
        <v>93.33947952492683</v>
      </c>
      <c r="W37" s="23">
        <v>93.10978113239358</v>
      </c>
      <c r="X37" s="23">
        <v>92.8450513999866</v>
      </c>
      <c r="Y37" s="23">
        <v>92.35555774895901</v>
      </c>
      <c r="Z37" s="23">
        <v>92.15048226447283</v>
      </c>
      <c r="AA37" s="23">
        <v>92.15048226447283</v>
      </c>
      <c r="AB37" s="23">
        <v>92.15048226447283</v>
      </c>
      <c r="AC37" s="23">
        <v>92.15048226447284</v>
      </c>
      <c r="AD37" s="23">
        <v>92.15048226447287</v>
      </c>
      <c r="AE37" s="23">
        <v>92.15048226447287</v>
      </c>
      <c r="AF37" s="23">
        <v>92.15048226447287</v>
      </c>
      <c r="AG37" s="23">
        <v>92.15048226447287</v>
      </c>
      <c r="AH37" s="23">
        <v>92.15048226447287</v>
      </c>
      <c r="AI37" s="23">
        <v>92.15048226447287</v>
      </c>
      <c r="AJ37" s="23">
        <v>92.15048226447287</v>
      </c>
      <c r="AK37" s="23">
        <v>92.15048226447287</v>
      </c>
      <c r="AL37" s="23">
        <v>92.15048226447287</v>
      </c>
      <c r="AM37" s="23">
        <v>92.15048226447287</v>
      </c>
      <c r="AN37" s="23">
        <v>92.15048226447287</v>
      </c>
      <c r="AO37" s="23">
        <v>92.15048226447287</v>
      </c>
      <c r="AP37" s="23">
        <v>92.15048226447287</v>
      </c>
      <c r="AQ37" s="23">
        <v>92.15048226447287</v>
      </c>
      <c r="AR37" s="23">
        <v>92.15048226447287</v>
      </c>
      <c r="AS37" s="23">
        <v>92.15048226447287</v>
      </c>
      <c r="AT37" s="23">
        <v>92.15048226447287</v>
      </c>
      <c r="AU37" s="23">
        <v>93.94169946981332</v>
      </c>
      <c r="AV37" s="23">
        <v>95.08821624163525</v>
      </c>
      <c r="AW37" s="23">
        <v>95.08821624163525</v>
      </c>
      <c r="AX37" s="23">
        <v>95.08821624163527</v>
      </c>
      <c r="AY37" s="23">
        <v>95.08821624163527</v>
      </c>
      <c r="AZ37" s="23">
        <v>94.17173752189069</v>
      </c>
      <c r="BA37" s="23">
        <v>94.17173752189069</v>
      </c>
      <c r="BB37" s="23">
        <v>94.17173752189069</v>
      </c>
      <c r="BC37" s="23">
        <v>94.17173752189069</v>
      </c>
      <c r="BD37" s="23">
        <v>94.17173752189069</v>
      </c>
      <c r="BE37" s="23">
        <v>94.17160101086638</v>
      </c>
      <c r="BF37" s="23">
        <v>94.17160101086638</v>
      </c>
      <c r="BG37" s="23">
        <v>94.17160101086638</v>
      </c>
      <c r="BH37" s="23">
        <v>94.51655425171947</v>
      </c>
      <c r="BI37" s="23">
        <v>94.51655425171947</v>
      </c>
      <c r="BJ37" s="23">
        <v>94.85018826099747</v>
      </c>
      <c r="BK37" s="23">
        <v>95.05399239757918</v>
      </c>
      <c r="BL37" s="23">
        <v>95.33049745818909</v>
      </c>
      <c r="BM37" s="23">
        <v>95.33049745818909</v>
      </c>
      <c r="BN37" s="23">
        <v>97.83726759157705</v>
      </c>
      <c r="BO37" s="23">
        <v>97.83034444356115</v>
      </c>
      <c r="BP37" s="23">
        <v>99.62964843826143</v>
      </c>
      <c r="BQ37" s="23">
        <v>100.99913568022232</v>
      </c>
      <c r="BR37" s="23">
        <v>100.99913568022232</v>
      </c>
      <c r="BS37" s="23">
        <v>100.99913568022232</v>
      </c>
      <c r="BT37" s="23">
        <v>101.96709991083488</v>
      </c>
      <c r="BU37" s="23">
        <v>101.96709991083488</v>
      </c>
      <c r="BV37" s="23">
        <v>103.55506887394267</v>
      </c>
      <c r="BW37" s="23">
        <v>103.55506887394267</v>
      </c>
      <c r="BX37" s="23">
        <v>103.3557642105263</v>
      </c>
      <c r="BY37" s="23">
        <v>103.3557642105263</v>
      </c>
      <c r="BZ37" s="23">
        <v>101.94727371981436</v>
      </c>
      <c r="CA37" s="23">
        <v>101.94727371981436</v>
      </c>
      <c r="CB37" s="23">
        <v>100.8641163143815</v>
      </c>
      <c r="CC37" s="23">
        <v>100.8641163143815</v>
      </c>
      <c r="CD37" s="23">
        <v>100.8641163143815</v>
      </c>
      <c r="CE37" s="23">
        <v>101.55870813211058</v>
      </c>
      <c r="CF37" s="23">
        <v>101.55870813211058</v>
      </c>
      <c r="CG37" s="23">
        <v>101.55870813211058</v>
      </c>
      <c r="CH37" s="23">
        <v>101.55870813211058</v>
      </c>
      <c r="CI37" s="23">
        <v>101.55870813211058</v>
      </c>
      <c r="CJ37" s="23">
        <v>101.56786895882985</v>
      </c>
      <c r="CK37" s="23">
        <v>101.56786895882985</v>
      </c>
      <c r="CL37" s="23">
        <v>104.42156032863886</v>
      </c>
      <c r="CM37" s="23">
        <v>104.42156032863886</v>
      </c>
      <c r="CN37" s="23">
        <v>106.61770223070516</v>
      </c>
      <c r="CO37" s="23">
        <v>106.90463743514569</v>
      </c>
      <c r="CP37" s="23">
        <v>106.90463743514569</v>
      </c>
      <c r="CQ37" s="23">
        <v>108.00270838617882</v>
      </c>
      <c r="CR37" s="23">
        <v>108.00270838617882</v>
      </c>
      <c r="CS37" s="23">
        <v>108.00270838617882</v>
      </c>
      <c r="CT37" s="23">
        <v>108.00270838617882</v>
      </c>
      <c r="CU37" s="23">
        <v>111.30608272990132</v>
      </c>
      <c r="CV37" s="23"/>
      <c r="CW37" s="23"/>
      <c r="CX37" s="23"/>
      <c r="CY37" s="23"/>
      <c r="CZ37" s="23"/>
      <c r="DA37" s="23"/>
      <c r="DB37" s="23"/>
      <c r="DC37" s="23"/>
      <c r="DD37" s="23"/>
      <c r="DE37" s="23"/>
      <c r="DF37" s="23"/>
      <c r="DG37" s="23"/>
      <c r="DH37" s="23"/>
    </row>
    <row r="38" spans="1:112" ht="15.75" customHeight="1">
      <c r="A38" s="35" t="s">
        <v>34</v>
      </c>
      <c r="B38" s="19" t="s">
        <v>273</v>
      </c>
      <c r="C38" s="40" t="s">
        <v>161</v>
      </c>
      <c r="D38" s="33">
        <v>67.77901949556728</v>
      </c>
      <c r="E38" s="22">
        <v>67.77901949556728</v>
      </c>
      <c r="F38" s="22">
        <v>67.77901949556728</v>
      </c>
      <c r="G38" s="22">
        <v>67.77901949556728</v>
      </c>
      <c r="H38" s="22">
        <v>67.77901949556728</v>
      </c>
      <c r="I38" s="22">
        <v>67.77901949556728</v>
      </c>
      <c r="J38" s="22">
        <v>67.77901949556728</v>
      </c>
      <c r="K38" s="22">
        <v>67.77901949556728</v>
      </c>
      <c r="L38" s="22">
        <v>67.77901949556728</v>
      </c>
      <c r="M38" s="22">
        <v>67.77901949556728</v>
      </c>
      <c r="N38" s="22">
        <v>67.77901949556728</v>
      </c>
      <c r="O38" s="22">
        <v>69.03762810970782</v>
      </c>
      <c r="P38" s="22">
        <v>69.03762810970781</v>
      </c>
      <c r="Q38" s="22">
        <v>69.03762810970781</v>
      </c>
      <c r="R38" s="22">
        <v>69.0376281097078</v>
      </c>
      <c r="S38" s="22">
        <v>69.03762810970778</v>
      </c>
      <c r="T38" s="22">
        <v>70.54093207681039</v>
      </c>
      <c r="U38" s="22">
        <v>70.98366868260253</v>
      </c>
      <c r="V38" s="22">
        <v>70.98366868260251</v>
      </c>
      <c r="W38" s="22">
        <v>94.51440194406612</v>
      </c>
      <c r="X38" s="22">
        <v>94.51440194406612</v>
      </c>
      <c r="Y38" s="22">
        <v>94.5144019440661</v>
      </c>
      <c r="Z38" s="22">
        <v>94.51440194406608</v>
      </c>
      <c r="AA38" s="22">
        <v>94.51440194406605</v>
      </c>
      <c r="AB38" s="22">
        <v>94.51440194406604</v>
      </c>
      <c r="AC38" s="22">
        <v>94.51440194406604</v>
      </c>
      <c r="AD38" s="22">
        <v>94.51440194406604</v>
      </c>
      <c r="AE38" s="22">
        <v>94.51440194406604</v>
      </c>
      <c r="AF38" s="22">
        <v>94.51440194406604</v>
      </c>
      <c r="AG38" s="22">
        <v>94.51440194406604</v>
      </c>
      <c r="AH38" s="22">
        <v>94.51440194406604</v>
      </c>
      <c r="AI38" s="22">
        <v>94.51440194406604</v>
      </c>
      <c r="AJ38" s="22">
        <v>94.51440194406604</v>
      </c>
      <c r="AK38" s="22">
        <v>94.51440194406604</v>
      </c>
      <c r="AL38" s="22">
        <v>94.51440194406604</v>
      </c>
      <c r="AM38" s="22">
        <v>94.51440194406604</v>
      </c>
      <c r="AN38" s="22">
        <v>94.51440194406605</v>
      </c>
      <c r="AO38" s="22">
        <v>94.51440194406605</v>
      </c>
      <c r="AP38" s="22">
        <v>94.51440194406605</v>
      </c>
      <c r="AQ38" s="22">
        <v>94.51440194406605</v>
      </c>
      <c r="AR38" s="22">
        <v>94.51440194406605</v>
      </c>
      <c r="AS38" s="22">
        <v>94.51440194406605</v>
      </c>
      <c r="AT38" s="22">
        <v>94.51440194406605</v>
      </c>
      <c r="AU38" s="22">
        <v>94.51440194406605</v>
      </c>
      <c r="AV38" s="22">
        <v>94.51440194406605</v>
      </c>
      <c r="AW38" s="22">
        <v>94.51440194406605</v>
      </c>
      <c r="AX38" s="22">
        <v>94.51440194406605</v>
      </c>
      <c r="AY38" s="22">
        <v>94.51440194406605</v>
      </c>
      <c r="AZ38" s="22">
        <v>94.51440194406605</v>
      </c>
      <c r="BA38" s="22">
        <v>94.51440194406605</v>
      </c>
      <c r="BB38" s="22">
        <v>94.51440194406605</v>
      </c>
      <c r="BC38" s="22">
        <v>94.51440194406605</v>
      </c>
      <c r="BD38" s="22">
        <v>94.51440194406605</v>
      </c>
      <c r="BE38" s="22">
        <v>94.51440194406605</v>
      </c>
      <c r="BF38" s="22">
        <v>94.51440194406605</v>
      </c>
      <c r="BG38" s="22">
        <v>94.51440194406605</v>
      </c>
      <c r="BH38" s="22">
        <v>94.51440194406605</v>
      </c>
      <c r="BI38" s="22">
        <v>94.51440194406605</v>
      </c>
      <c r="BJ38" s="22">
        <v>94.51440194406605</v>
      </c>
      <c r="BK38" s="22">
        <v>94.51440194406605</v>
      </c>
      <c r="BL38" s="22">
        <v>94.51440194406605</v>
      </c>
      <c r="BM38" s="22">
        <v>94.51440194406605</v>
      </c>
      <c r="BN38" s="22">
        <v>94.51440194406605</v>
      </c>
      <c r="BO38" s="22">
        <v>101.82853268531132</v>
      </c>
      <c r="BP38" s="22">
        <v>101.82853268531132</v>
      </c>
      <c r="BQ38" s="22">
        <v>101.82853268531132</v>
      </c>
      <c r="BR38" s="22">
        <v>101.82853268531132</v>
      </c>
      <c r="BS38" s="22">
        <v>101.82853268531129</v>
      </c>
      <c r="BT38" s="22">
        <v>101.82853268531132</v>
      </c>
      <c r="BU38" s="22">
        <v>101.82853268531132</v>
      </c>
      <c r="BV38" s="22">
        <v>101.82853268531132</v>
      </c>
      <c r="BW38" s="22">
        <v>101.82853268531132</v>
      </c>
      <c r="BX38" s="22">
        <v>104.03820653312292</v>
      </c>
      <c r="BY38" s="22">
        <v>104.0382065331229</v>
      </c>
      <c r="BZ38" s="22">
        <v>104.03820653312292</v>
      </c>
      <c r="CA38" s="22">
        <v>104.03820653312292</v>
      </c>
      <c r="CB38" s="22">
        <v>104.03820653312292</v>
      </c>
      <c r="CC38" s="22">
        <v>104.03820653312292</v>
      </c>
      <c r="CD38" s="22">
        <v>104.03820653312292</v>
      </c>
      <c r="CE38" s="22">
        <v>104.03820653312292</v>
      </c>
      <c r="CF38" s="22">
        <v>104.03820653312292</v>
      </c>
      <c r="CG38" s="22">
        <v>104.03820653312292</v>
      </c>
      <c r="CH38" s="22">
        <v>104.03820653312292</v>
      </c>
      <c r="CI38" s="22">
        <v>104.03820653312292</v>
      </c>
      <c r="CJ38" s="22">
        <v>104.04139921083517</v>
      </c>
      <c r="CK38" s="22">
        <v>104.04139921083517</v>
      </c>
      <c r="CL38" s="22">
        <v>104.04139921083517</v>
      </c>
      <c r="CM38" s="22">
        <v>104.04139921083517</v>
      </c>
      <c r="CN38" s="22">
        <v>104.04139921083517</v>
      </c>
      <c r="CO38" s="22">
        <v>104.04139921083517</v>
      </c>
      <c r="CP38" s="22">
        <v>104.04139921083517</v>
      </c>
      <c r="CQ38" s="22">
        <v>104.04139921083517</v>
      </c>
      <c r="CR38" s="22">
        <v>104.04139921083517</v>
      </c>
      <c r="CS38" s="22">
        <v>104.04139921083517</v>
      </c>
      <c r="CT38" s="22">
        <v>104.04139921083517</v>
      </c>
      <c r="CU38" s="22">
        <v>104.04139921083517</v>
      </c>
      <c r="CV38" s="22"/>
      <c r="CW38" s="22"/>
      <c r="CX38" s="22"/>
      <c r="CY38" s="22"/>
      <c r="CZ38" s="22"/>
      <c r="DA38" s="22"/>
      <c r="DB38" s="22"/>
      <c r="DC38" s="22"/>
      <c r="DD38" s="22"/>
      <c r="DE38" s="22"/>
      <c r="DF38" s="22"/>
      <c r="DG38" s="22"/>
      <c r="DH38" s="22"/>
    </row>
    <row r="39" spans="1:112" ht="15.75" customHeight="1">
      <c r="A39" s="36" t="s">
        <v>35</v>
      </c>
      <c r="B39" s="21" t="s">
        <v>274</v>
      </c>
      <c r="C39" s="41" t="s">
        <v>162</v>
      </c>
      <c r="D39" s="34">
        <v>63.02584875220663</v>
      </c>
      <c r="E39" s="23">
        <v>63.02584875220663</v>
      </c>
      <c r="F39" s="23">
        <v>63.02584875220663</v>
      </c>
      <c r="G39" s="23">
        <v>63.02584875220663</v>
      </c>
      <c r="H39" s="23">
        <v>63.02584875220663</v>
      </c>
      <c r="I39" s="23">
        <v>63.02584875220663</v>
      </c>
      <c r="J39" s="23">
        <v>63.02584875220663</v>
      </c>
      <c r="K39" s="23">
        <v>63.02584875220663</v>
      </c>
      <c r="L39" s="23">
        <v>63.02584875220663</v>
      </c>
      <c r="M39" s="23">
        <v>63.02584875220663</v>
      </c>
      <c r="N39" s="23">
        <v>63.02584875220663</v>
      </c>
      <c r="O39" s="23">
        <v>64.62669690150759</v>
      </c>
      <c r="P39" s="23">
        <v>64.62669690150759</v>
      </c>
      <c r="Q39" s="23">
        <v>64.62669690150759</v>
      </c>
      <c r="R39" s="23">
        <v>64.62669690150759</v>
      </c>
      <c r="S39" s="23">
        <v>64.62669690150759</v>
      </c>
      <c r="T39" s="23">
        <v>65.79668500835191</v>
      </c>
      <c r="U39" s="23">
        <v>66.35876979398677</v>
      </c>
      <c r="V39" s="23">
        <v>66.35876979398677</v>
      </c>
      <c r="W39" s="23">
        <v>96.29995066600887</v>
      </c>
      <c r="X39" s="23">
        <v>96.29995066600887</v>
      </c>
      <c r="Y39" s="23">
        <v>96.29995066600887</v>
      </c>
      <c r="Z39" s="23">
        <v>96.29995066600887</v>
      </c>
      <c r="AA39" s="23">
        <v>96.29995066600887</v>
      </c>
      <c r="AB39" s="23">
        <v>96.29995066600887</v>
      </c>
      <c r="AC39" s="23">
        <v>96.29995066600887</v>
      </c>
      <c r="AD39" s="23">
        <v>96.29995066600887</v>
      </c>
      <c r="AE39" s="23">
        <v>96.29995066600887</v>
      </c>
      <c r="AF39" s="23">
        <v>96.29995066600887</v>
      </c>
      <c r="AG39" s="23">
        <v>96.29995066600887</v>
      </c>
      <c r="AH39" s="23">
        <v>96.29995066600887</v>
      </c>
      <c r="AI39" s="23">
        <v>96.29995066600887</v>
      </c>
      <c r="AJ39" s="23">
        <v>96.29995066600887</v>
      </c>
      <c r="AK39" s="23">
        <v>96.29995066600887</v>
      </c>
      <c r="AL39" s="23">
        <v>96.29995066600887</v>
      </c>
      <c r="AM39" s="23">
        <v>96.29995066600887</v>
      </c>
      <c r="AN39" s="23">
        <v>96.29995066600887</v>
      </c>
      <c r="AO39" s="23">
        <v>96.29995066600887</v>
      </c>
      <c r="AP39" s="23">
        <v>96.29995066600887</v>
      </c>
      <c r="AQ39" s="23">
        <v>96.29995066600887</v>
      </c>
      <c r="AR39" s="23">
        <v>96.29995066600887</v>
      </c>
      <c r="AS39" s="23">
        <v>96.29995066600887</v>
      </c>
      <c r="AT39" s="23">
        <v>96.29995066600887</v>
      </c>
      <c r="AU39" s="23">
        <v>96.29995066600887</v>
      </c>
      <c r="AV39" s="23">
        <v>96.29995066600887</v>
      </c>
      <c r="AW39" s="23">
        <v>96.29995066600887</v>
      </c>
      <c r="AX39" s="23">
        <v>96.29995066600887</v>
      </c>
      <c r="AY39" s="23">
        <v>96.29995066600887</v>
      </c>
      <c r="AZ39" s="23">
        <v>96.29995066600887</v>
      </c>
      <c r="BA39" s="23">
        <v>96.29995066600887</v>
      </c>
      <c r="BB39" s="23">
        <v>96.29995066600887</v>
      </c>
      <c r="BC39" s="23">
        <v>96.29995066600887</v>
      </c>
      <c r="BD39" s="23">
        <v>96.29995066600887</v>
      </c>
      <c r="BE39" s="23">
        <v>96.29995066600887</v>
      </c>
      <c r="BF39" s="23">
        <v>96.29995066600887</v>
      </c>
      <c r="BG39" s="23">
        <v>96.29995066600887</v>
      </c>
      <c r="BH39" s="23">
        <v>96.29995066600887</v>
      </c>
      <c r="BI39" s="23">
        <v>96.29995066600887</v>
      </c>
      <c r="BJ39" s="23">
        <v>96.29995066600887</v>
      </c>
      <c r="BK39" s="23">
        <v>96.29995066600887</v>
      </c>
      <c r="BL39" s="23">
        <v>96.29995066600887</v>
      </c>
      <c r="BM39" s="23">
        <v>96.29995066600887</v>
      </c>
      <c r="BN39" s="23">
        <v>96.29995066600887</v>
      </c>
      <c r="BO39" s="23">
        <v>101.23334977799703</v>
      </c>
      <c r="BP39" s="23">
        <v>101.23334977799703</v>
      </c>
      <c r="BQ39" s="23">
        <v>101.23334977799703</v>
      </c>
      <c r="BR39" s="23">
        <v>101.23334977799703</v>
      </c>
      <c r="BS39" s="23">
        <v>101.23334977799703</v>
      </c>
      <c r="BT39" s="23">
        <v>101.23334977799703</v>
      </c>
      <c r="BU39" s="23">
        <v>101.23334977799703</v>
      </c>
      <c r="BV39" s="23">
        <v>101.23334977799703</v>
      </c>
      <c r="BW39" s="23">
        <v>101.23334977799703</v>
      </c>
      <c r="BX39" s="23">
        <v>104.19338924518993</v>
      </c>
      <c r="BY39" s="23">
        <v>104.19338924518993</v>
      </c>
      <c r="BZ39" s="23">
        <v>104.19338924518993</v>
      </c>
      <c r="CA39" s="23">
        <v>104.19338924518993</v>
      </c>
      <c r="CB39" s="23">
        <v>104.19338924518993</v>
      </c>
      <c r="CC39" s="23">
        <v>104.19338924518993</v>
      </c>
      <c r="CD39" s="23">
        <v>104.19338924518993</v>
      </c>
      <c r="CE39" s="23">
        <v>104.19338924518993</v>
      </c>
      <c r="CF39" s="23">
        <v>104.19338924518993</v>
      </c>
      <c r="CG39" s="23">
        <v>104.19338924518993</v>
      </c>
      <c r="CH39" s="23">
        <v>104.19338924518993</v>
      </c>
      <c r="CI39" s="23">
        <v>104.19338924518993</v>
      </c>
      <c r="CJ39" s="23">
        <v>104.19338924518993</v>
      </c>
      <c r="CK39" s="23">
        <v>104.19338924518993</v>
      </c>
      <c r="CL39" s="23">
        <v>104.19338924518993</v>
      </c>
      <c r="CM39" s="23">
        <v>104.19338924518993</v>
      </c>
      <c r="CN39" s="23">
        <v>104.19338924518993</v>
      </c>
      <c r="CO39" s="23">
        <v>104.19338924518993</v>
      </c>
      <c r="CP39" s="23">
        <v>104.19338924518993</v>
      </c>
      <c r="CQ39" s="23">
        <v>104.19338924518993</v>
      </c>
      <c r="CR39" s="23">
        <v>104.19338924518993</v>
      </c>
      <c r="CS39" s="23">
        <v>104.19338924518993</v>
      </c>
      <c r="CT39" s="23">
        <v>104.19338924518993</v>
      </c>
      <c r="CU39" s="23">
        <v>104.19338924518993</v>
      </c>
      <c r="CV39" s="23"/>
      <c r="CW39" s="23"/>
      <c r="CX39" s="23"/>
      <c r="CY39" s="23"/>
      <c r="CZ39" s="23"/>
      <c r="DA39" s="23"/>
      <c r="DB39" s="23"/>
      <c r="DC39" s="23"/>
      <c r="DD39" s="23"/>
      <c r="DE39" s="23"/>
      <c r="DF39" s="23"/>
      <c r="DG39" s="23"/>
      <c r="DH39" s="23"/>
    </row>
    <row r="40" spans="1:112" ht="15.75" customHeight="1">
      <c r="A40" s="36" t="s">
        <v>36</v>
      </c>
      <c r="B40" s="21" t="s">
        <v>275</v>
      </c>
      <c r="C40" s="41" t="s">
        <v>163</v>
      </c>
      <c r="D40" s="34">
        <v>88.9543446244477</v>
      </c>
      <c r="E40" s="23">
        <v>88.9543446244477</v>
      </c>
      <c r="F40" s="23">
        <v>88.9543446244477</v>
      </c>
      <c r="G40" s="23">
        <v>88.9543446244477</v>
      </c>
      <c r="H40" s="23">
        <v>88.9543446244477</v>
      </c>
      <c r="I40" s="23">
        <v>88.9543446244477</v>
      </c>
      <c r="J40" s="23">
        <v>88.9543446244477</v>
      </c>
      <c r="K40" s="23">
        <v>88.9543446244477</v>
      </c>
      <c r="L40" s="23">
        <v>88.9543446244477</v>
      </c>
      <c r="M40" s="23">
        <v>88.9543446244477</v>
      </c>
      <c r="N40" s="23">
        <v>88.9543446244477</v>
      </c>
      <c r="O40" s="23">
        <v>88.9543446244477</v>
      </c>
      <c r="P40" s="23">
        <v>88.9543446244477</v>
      </c>
      <c r="Q40" s="23">
        <v>88.9543446244477</v>
      </c>
      <c r="R40" s="23">
        <v>88.9543446244477</v>
      </c>
      <c r="S40" s="23">
        <v>88.9543446244477</v>
      </c>
      <c r="T40" s="23">
        <v>88.9543446244477</v>
      </c>
      <c r="U40" s="23">
        <v>88.9543446244477</v>
      </c>
      <c r="V40" s="23">
        <v>88.9543446244477</v>
      </c>
      <c r="W40" s="23">
        <v>88.9543446244477</v>
      </c>
      <c r="X40" s="23">
        <v>88.9543446244477</v>
      </c>
      <c r="Y40" s="23">
        <v>88.9543446244477</v>
      </c>
      <c r="Z40" s="23">
        <v>88.9543446244477</v>
      </c>
      <c r="AA40" s="23">
        <v>88.9543446244477</v>
      </c>
      <c r="AB40" s="23">
        <v>88.9543446244477</v>
      </c>
      <c r="AC40" s="23">
        <v>88.9543446244477</v>
      </c>
      <c r="AD40" s="23">
        <v>88.9543446244477</v>
      </c>
      <c r="AE40" s="23">
        <v>88.9543446244477</v>
      </c>
      <c r="AF40" s="23">
        <v>88.9543446244477</v>
      </c>
      <c r="AG40" s="23">
        <v>88.9543446244477</v>
      </c>
      <c r="AH40" s="23">
        <v>88.9543446244477</v>
      </c>
      <c r="AI40" s="23">
        <v>88.9543446244477</v>
      </c>
      <c r="AJ40" s="23">
        <v>88.9543446244477</v>
      </c>
      <c r="AK40" s="23">
        <v>88.95434462444774</v>
      </c>
      <c r="AL40" s="23">
        <v>88.95434462444771</v>
      </c>
      <c r="AM40" s="23">
        <v>88.95434462444774</v>
      </c>
      <c r="AN40" s="23">
        <v>88.95434462444774</v>
      </c>
      <c r="AO40" s="23">
        <v>88.95434462444774</v>
      </c>
      <c r="AP40" s="23">
        <v>88.95434462444771</v>
      </c>
      <c r="AQ40" s="23">
        <v>88.95434462444771</v>
      </c>
      <c r="AR40" s="23">
        <v>88.95434462444774</v>
      </c>
      <c r="AS40" s="23">
        <v>88.95434462444771</v>
      </c>
      <c r="AT40" s="23">
        <v>88.95434462444774</v>
      </c>
      <c r="AU40" s="23">
        <v>88.95434462444774</v>
      </c>
      <c r="AV40" s="23">
        <v>88.95434462444771</v>
      </c>
      <c r="AW40" s="23">
        <v>88.95434462444774</v>
      </c>
      <c r="AX40" s="23">
        <v>88.95434462444771</v>
      </c>
      <c r="AY40" s="23">
        <v>88.95434462444771</v>
      </c>
      <c r="AZ40" s="23">
        <v>88.95434462444771</v>
      </c>
      <c r="BA40" s="23">
        <v>88.95434462444771</v>
      </c>
      <c r="BB40" s="23">
        <v>88.95434462444771</v>
      </c>
      <c r="BC40" s="23">
        <v>88.95434462444771</v>
      </c>
      <c r="BD40" s="23">
        <v>88.95434462444771</v>
      </c>
      <c r="BE40" s="23">
        <v>88.95434462444771</v>
      </c>
      <c r="BF40" s="23">
        <v>88.95434462444771</v>
      </c>
      <c r="BG40" s="23">
        <v>88.95434462444771</v>
      </c>
      <c r="BH40" s="23">
        <v>88.95434462444771</v>
      </c>
      <c r="BI40" s="23">
        <v>88.95434462444771</v>
      </c>
      <c r="BJ40" s="23">
        <v>88.95434462444771</v>
      </c>
      <c r="BK40" s="23">
        <v>88.95434462444771</v>
      </c>
      <c r="BL40" s="23">
        <v>88.95434462444771</v>
      </c>
      <c r="BM40" s="23">
        <v>88.95434462444771</v>
      </c>
      <c r="BN40" s="23">
        <v>88.95434462444771</v>
      </c>
      <c r="BO40" s="23">
        <v>103.68188512518408</v>
      </c>
      <c r="BP40" s="23">
        <v>103.68188512518408</v>
      </c>
      <c r="BQ40" s="23">
        <v>103.68188512518408</v>
      </c>
      <c r="BR40" s="23">
        <v>103.68188512518408</v>
      </c>
      <c r="BS40" s="23">
        <v>103.68188512518405</v>
      </c>
      <c r="BT40" s="23">
        <v>103.68188512518408</v>
      </c>
      <c r="BU40" s="23">
        <v>103.68188512518408</v>
      </c>
      <c r="BV40" s="23">
        <v>103.68188512518408</v>
      </c>
      <c r="BW40" s="23">
        <v>103.68188512518408</v>
      </c>
      <c r="BX40" s="23">
        <v>103.68188512518414</v>
      </c>
      <c r="BY40" s="23">
        <v>103.68188512518412</v>
      </c>
      <c r="BZ40" s="23">
        <v>103.68188512518414</v>
      </c>
      <c r="CA40" s="23">
        <v>103.68188512518414</v>
      </c>
      <c r="CB40" s="23">
        <v>103.68188512518414</v>
      </c>
      <c r="CC40" s="23">
        <v>103.68188512518414</v>
      </c>
      <c r="CD40" s="23">
        <v>103.68188512518414</v>
      </c>
      <c r="CE40" s="23">
        <v>103.68188512518414</v>
      </c>
      <c r="CF40" s="23">
        <v>103.68188512518414</v>
      </c>
      <c r="CG40" s="23">
        <v>103.68188512518414</v>
      </c>
      <c r="CH40" s="23">
        <v>103.68188512518414</v>
      </c>
      <c r="CI40" s="23">
        <v>103.68188512518414</v>
      </c>
      <c r="CJ40" s="23">
        <v>103.68188512518414</v>
      </c>
      <c r="CK40" s="23">
        <v>103.68188512518414</v>
      </c>
      <c r="CL40" s="23">
        <v>103.68188512518414</v>
      </c>
      <c r="CM40" s="23">
        <v>103.68188512518414</v>
      </c>
      <c r="CN40" s="23">
        <v>103.68188512518414</v>
      </c>
      <c r="CO40" s="23">
        <v>103.68188512518414</v>
      </c>
      <c r="CP40" s="23">
        <v>103.68188512518414</v>
      </c>
      <c r="CQ40" s="23">
        <v>103.68188512518414</v>
      </c>
      <c r="CR40" s="23">
        <v>103.68188512518414</v>
      </c>
      <c r="CS40" s="23">
        <v>103.68188512518414</v>
      </c>
      <c r="CT40" s="23">
        <v>103.68188512518414</v>
      </c>
      <c r="CU40" s="23">
        <v>103.68188512518414</v>
      </c>
      <c r="CV40" s="23"/>
      <c r="CW40" s="23"/>
      <c r="CX40" s="23"/>
      <c r="CY40" s="23"/>
      <c r="CZ40" s="23"/>
      <c r="DA40" s="23"/>
      <c r="DB40" s="23"/>
      <c r="DC40" s="23"/>
      <c r="DD40" s="23"/>
      <c r="DE40" s="23"/>
      <c r="DF40" s="23"/>
      <c r="DG40" s="23"/>
      <c r="DH40" s="23"/>
    </row>
    <row r="41" spans="1:112" ht="15.75" customHeight="1">
      <c r="A41" s="36" t="s">
        <v>37</v>
      </c>
      <c r="B41" s="21" t="s">
        <v>276</v>
      </c>
      <c r="C41" s="41" t="s">
        <v>164</v>
      </c>
      <c r="D41" s="34">
        <v>61.17620990483945</v>
      </c>
      <c r="E41" s="23">
        <v>61.17620990483945</v>
      </c>
      <c r="F41" s="23">
        <v>61.17620990483945</v>
      </c>
      <c r="G41" s="23">
        <v>61.17620990483945</v>
      </c>
      <c r="H41" s="23">
        <v>61.17620990483945</v>
      </c>
      <c r="I41" s="23">
        <v>61.17620990483945</v>
      </c>
      <c r="J41" s="23">
        <v>61.17620990483945</v>
      </c>
      <c r="K41" s="23">
        <v>61.17620990483945</v>
      </c>
      <c r="L41" s="23">
        <v>61.17620990483945</v>
      </c>
      <c r="M41" s="23">
        <v>61.17620990483945</v>
      </c>
      <c r="N41" s="23">
        <v>61.17620990483945</v>
      </c>
      <c r="O41" s="23">
        <v>62.70566260340801</v>
      </c>
      <c r="P41" s="23">
        <v>62.705662603408015</v>
      </c>
      <c r="Q41" s="23">
        <v>62.705662603408015</v>
      </c>
      <c r="R41" s="23">
        <v>62.705662603408015</v>
      </c>
      <c r="S41" s="23">
        <v>62.705662603408015</v>
      </c>
      <c r="T41" s="23">
        <v>66.44469655433879</v>
      </c>
      <c r="U41" s="23">
        <v>67.0123171421326</v>
      </c>
      <c r="V41" s="23">
        <v>67.0123171421326</v>
      </c>
      <c r="W41" s="23">
        <v>97.24837960132075</v>
      </c>
      <c r="X41" s="23">
        <v>97.24837960132075</v>
      </c>
      <c r="Y41" s="23">
        <v>97.24837960132075</v>
      </c>
      <c r="Z41" s="23">
        <v>97.24837960132075</v>
      </c>
      <c r="AA41" s="23">
        <v>97.24837960132075</v>
      </c>
      <c r="AB41" s="23">
        <v>97.24837960132075</v>
      </c>
      <c r="AC41" s="23">
        <v>97.24837960132075</v>
      </c>
      <c r="AD41" s="23">
        <v>97.24837960132075</v>
      </c>
      <c r="AE41" s="23">
        <v>97.24837960132072</v>
      </c>
      <c r="AF41" s="23">
        <v>97.24837960132075</v>
      </c>
      <c r="AG41" s="23">
        <v>97.24837960132075</v>
      </c>
      <c r="AH41" s="23">
        <v>97.24837960132075</v>
      </c>
      <c r="AI41" s="23">
        <v>97.24837960132072</v>
      </c>
      <c r="AJ41" s="23">
        <v>97.24837960132075</v>
      </c>
      <c r="AK41" s="23">
        <v>97.24837960132072</v>
      </c>
      <c r="AL41" s="23">
        <v>97.24837960132075</v>
      </c>
      <c r="AM41" s="23">
        <v>97.24837960132072</v>
      </c>
      <c r="AN41" s="23">
        <v>97.24837960132072</v>
      </c>
      <c r="AO41" s="23">
        <v>97.24837960132072</v>
      </c>
      <c r="AP41" s="23">
        <v>97.24837960132072</v>
      </c>
      <c r="AQ41" s="23">
        <v>97.24837960132075</v>
      </c>
      <c r="AR41" s="23">
        <v>97.24837960132075</v>
      </c>
      <c r="AS41" s="23">
        <v>97.24837960132075</v>
      </c>
      <c r="AT41" s="23">
        <v>97.24837960132075</v>
      </c>
      <c r="AU41" s="23">
        <v>97.24837960132075</v>
      </c>
      <c r="AV41" s="23">
        <v>97.24837960132078</v>
      </c>
      <c r="AW41" s="23">
        <v>97.24837960132078</v>
      </c>
      <c r="AX41" s="23">
        <v>97.2483796013208</v>
      </c>
      <c r="AY41" s="23">
        <v>97.2483796013208</v>
      </c>
      <c r="AZ41" s="23">
        <v>97.2483796013208</v>
      </c>
      <c r="BA41" s="23">
        <v>97.2483796013208</v>
      </c>
      <c r="BB41" s="23">
        <v>97.2483796013208</v>
      </c>
      <c r="BC41" s="23">
        <v>97.2483796013208</v>
      </c>
      <c r="BD41" s="23">
        <v>97.24837960132083</v>
      </c>
      <c r="BE41" s="23">
        <v>97.24837960132083</v>
      </c>
      <c r="BF41" s="23">
        <v>97.2483796013208</v>
      </c>
      <c r="BG41" s="23">
        <v>97.2483796013208</v>
      </c>
      <c r="BH41" s="23">
        <v>97.2483796013208</v>
      </c>
      <c r="BI41" s="23">
        <v>97.2483796013208</v>
      </c>
      <c r="BJ41" s="23">
        <v>97.2483796013208</v>
      </c>
      <c r="BK41" s="23">
        <v>97.2483796013208</v>
      </c>
      <c r="BL41" s="23">
        <v>97.2483796013208</v>
      </c>
      <c r="BM41" s="23">
        <v>97.2483796013208</v>
      </c>
      <c r="BN41" s="23">
        <v>97.2483796013208</v>
      </c>
      <c r="BO41" s="23">
        <v>100.91720679955978</v>
      </c>
      <c r="BP41" s="23">
        <v>100.91720679955978</v>
      </c>
      <c r="BQ41" s="23">
        <v>100.91720679955978</v>
      </c>
      <c r="BR41" s="23">
        <v>100.91720679955978</v>
      </c>
      <c r="BS41" s="23">
        <v>100.91720679955978</v>
      </c>
      <c r="BT41" s="23">
        <v>100.91720679955978</v>
      </c>
      <c r="BU41" s="23">
        <v>100.91720679955978</v>
      </c>
      <c r="BV41" s="23">
        <v>100.91720679955978</v>
      </c>
      <c r="BW41" s="23">
        <v>100.91720679955978</v>
      </c>
      <c r="BX41" s="23">
        <v>104.58603399779874</v>
      </c>
      <c r="BY41" s="23">
        <v>104.58603399779874</v>
      </c>
      <c r="BZ41" s="23">
        <v>104.58603399779874</v>
      </c>
      <c r="CA41" s="23">
        <v>104.58603399779874</v>
      </c>
      <c r="CB41" s="23">
        <v>104.58603399779874</v>
      </c>
      <c r="CC41" s="23">
        <v>104.58603399779874</v>
      </c>
      <c r="CD41" s="23">
        <v>104.58603399779874</v>
      </c>
      <c r="CE41" s="23">
        <v>104.58603399779874</v>
      </c>
      <c r="CF41" s="23">
        <v>104.58603399779874</v>
      </c>
      <c r="CG41" s="23">
        <v>104.58603399779874</v>
      </c>
      <c r="CH41" s="23">
        <v>104.58603399779874</v>
      </c>
      <c r="CI41" s="23">
        <v>104.58603399779874</v>
      </c>
      <c r="CJ41" s="23">
        <v>104.58603399779874</v>
      </c>
      <c r="CK41" s="23">
        <v>104.58603399779874</v>
      </c>
      <c r="CL41" s="23">
        <v>104.58603399779874</v>
      </c>
      <c r="CM41" s="23">
        <v>104.58603399779874</v>
      </c>
      <c r="CN41" s="23">
        <v>104.58603399779874</v>
      </c>
      <c r="CO41" s="23">
        <v>104.58603399779874</v>
      </c>
      <c r="CP41" s="23">
        <v>104.58603399779874</v>
      </c>
      <c r="CQ41" s="23">
        <v>104.58603399779874</v>
      </c>
      <c r="CR41" s="23">
        <v>104.58603399779874</v>
      </c>
      <c r="CS41" s="23">
        <v>104.58603399779874</v>
      </c>
      <c r="CT41" s="23">
        <v>104.58603399779874</v>
      </c>
      <c r="CU41" s="23">
        <v>104.58603399779874</v>
      </c>
      <c r="CV41" s="23"/>
      <c r="CW41" s="23"/>
      <c r="CX41" s="23"/>
      <c r="CY41" s="23"/>
      <c r="CZ41" s="23"/>
      <c r="DA41" s="23"/>
      <c r="DB41" s="23"/>
      <c r="DC41" s="23"/>
      <c r="DD41" s="23"/>
      <c r="DE41" s="23"/>
      <c r="DF41" s="23"/>
      <c r="DG41" s="23"/>
      <c r="DH41" s="23"/>
    </row>
    <row r="42" spans="1:112" ht="15.75" customHeight="1">
      <c r="A42" s="36" t="s">
        <v>600</v>
      </c>
      <c r="B42" s="21" t="s">
        <v>601</v>
      </c>
      <c r="C42" s="41" t="s">
        <v>602</v>
      </c>
      <c r="D42" s="34" t="s">
        <v>631</v>
      </c>
      <c r="E42" s="23" t="s">
        <v>631</v>
      </c>
      <c r="F42" s="23" t="s">
        <v>631</v>
      </c>
      <c r="G42" s="23" t="s">
        <v>631</v>
      </c>
      <c r="H42" s="23" t="s">
        <v>631</v>
      </c>
      <c r="I42" s="23" t="s">
        <v>631</v>
      </c>
      <c r="J42" s="23" t="s">
        <v>631</v>
      </c>
      <c r="K42" s="23" t="s">
        <v>631</v>
      </c>
      <c r="L42" s="23" t="s">
        <v>631</v>
      </c>
      <c r="M42" s="23" t="s">
        <v>631</v>
      </c>
      <c r="N42" s="23" t="s">
        <v>631</v>
      </c>
      <c r="O42" s="23" t="s">
        <v>631</v>
      </c>
      <c r="P42" s="23" t="s">
        <v>631</v>
      </c>
      <c r="Q42" s="23" t="s">
        <v>631</v>
      </c>
      <c r="R42" s="23" t="s">
        <v>631</v>
      </c>
      <c r="S42" s="23" t="s">
        <v>631</v>
      </c>
      <c r="T42" s="23" t="s">
        <v>631</v>
      </c>
      <c r="U42" s="23" t="s">
        <v>631</v>
      </c>
      <c r="V42" s="23" t="s">
        <v>631</v>
      </c>
      <c r="W42" s="23" t="s">
        <v>631</v>
      </c>
      <c r="X42" s="23" t="s">
        <v>631</v>
      </c>
      <c r="Y42" s="23" t="s">
        <v>631</v>
      </c>
      <c r="Z42" s="23" t="s">
        <v>631</v>
      </c>
      <c r="AA42" s="23" t="s">
        <v>631</v>
      </c>
      <c r="AB42" s="23" t="s">
        <v>631</v>
      </c>
      <c r="AC42" s="23" t="s">
        <v>631</v>
      </c>
      <c r="AD42" s="23" t="s">
        <v>631</v>
      </c>
      <c r="AE42" s="23" t="s">
        <v>631</v>
      </c>
      <c r="AF42" s="23" t="s">
        <v>631</v>
      </c>
      <c r="AG42" s="23" t="s">
        <v>631</v>
      </c>
      <c r="AH42" s="23" t="s">
        <v>631</v>
      </c>
      <c r="AI42" s="23" t="s">
        <v>631</v>
      </c>
      <c r="AJ42" s="23" t="s">
        <v>631</v>
      </c>
      <c r="AK42" s="23" t="s">
        <v>631</v>
      </c>
      <c r="AL42" s="23" t="s">
        <v>631</v>
      </c>
      <c r="AM42" s="23" t="s">
        <v>631</v>
      </c>
      <c r="AN42" s="23" t="s">
        <v>631</v>
      </c>
      <c r="AO42" s="23" t="s">
        <v>631</v>
      </c>
      <c r="AP42" s="23" t="s">
        <v>631</v>
      </c>
      <c r="AQ42" s="23" t="s">
        <v>631</v>
      </c>
      <c r="AR42" s="23" t="s">
        <v>631</v>
      </c>
      <c r="AS42" s="23" t="s">
        <v>631</v>
      </c>
      <c r="AT42" s="23" t="s">
        <v>631</v>
      </c>
      <c r="AU42" s="23" t="s">
        <v>631</v>
      </c>
      <c r="AV42" s="23" t="s">
        <v>631</v>
      </c>
      <c r="AW42" s="23" t="s">
        <v>631</v>
      </c>
      <c r="AX42" s="23" t="s">
        <v>631</v>
      </c>
      <c r="AY42" s="23" t="s">
        <v>631</v>
      </c>
      <c r="AZ42" s="23" t="s">
        <v>631</v>
      </c>
      <c r="BA42" s="23" t="s">
        <v>631</v>
      </c>
      <c r="BB42" s="23" t="s">
        <v>631</v>
      </c>
      <c r="BC42" s="23" t="s">
        <v>631</v>
      </c>
      <c r="BD42" s="23" t="s">
        <v>631</v>
      </c>
      <c r="BE42" s="23" t="s">
        <v>631</v>
      </c>
      <c r="BF42" s="23" t="s">
        <v>631</v>
      </c>
      <c r="BG42" s="23" t="s">
        <v>631</v>
      </c>
      <c r="BH42" s="23" t="s">
        <v>631</v>
      </c>
      <c r="BI42" s="23" t="s">
        <v>631</v>
      </c>
      <c r="BJ42" s="23" t="s">
        <v>631</v>
      </c>
      <c r="BK42" s="23" t="s">
        <v>631</v>
      </c>
      <c r="BL42" s="23" t="s">
        <v>631</v>
      </c>
      <c r="BM42" s="23" t="s">
        <v>631</v>
      </c>
      <c r="BN42" s="23" t="s">
        <v>631</v>
      </c>
      <c r="BO42" s="23" t="s">
        <v>631</v>
      </c>
      <c r="BP42" s="23" t="s">
        <v>631</v>
      </c>
      <c r="BQ42" s="23" t="s">
        <v>631</v>
      </c>
      <c r="BR42" s="23" t="s">
        <v>631</v>
      </c>
      <c r="BS42" s="23" t="s">
        <v>631</v>
      </c>
      <c r="BT42" s="23" t="s">
        <v>631</v>
      </c>
      <c r="BU42" s="23" t="s">
        <v>631</v>
      </c>
      <c r="BV42" s="23" t="s">
        <v>631</v>
      </c>
      <c r="BW42" s="23" t="s">
        <v>631</v>
      </c>
      <c r="BX42" s="23">
        <v>100</v>
      </c>
      <c r="BY42" s="23">
        <v>100</v>
      </c>
      <c r="BZ42" s="23">
        <v>100</v>
      </c>
      <c r="CA42" s="23">
        <v>100</v>
      </c>
      <c r="CB42" s="23">
        <v>100</v>
      </c>
      <c r="CC42" s="23">
        <v>100</v>
      </c>
      <c r="CD42" s="23">
        <v>100</v>
      </c>
      <c r="CE42" s="23">
        <v>100</v>
      </c>
      <c r="CF42" s="23">
        <v>100</v>
      </c>
      <c r="CG42" s="23">
        <v>100</v>
      </c>
      <c r="CH42" s="23">
        <v>100</v>
      </c>
      <c r="CI42" s="23">
        <v>100</v>
      </c>
      <c r="CJ42" s="23">
        <v>100</v>
      </c>
      <c r="CK42" s="23">
        <v>100</v>
      </c>
      <c r="CL42" s="23">
        <v>100</v>
      </c>
      <c r="CM42" s="23">
        <v>100</v>
      </c>
      <c r="CN42" s="23">
        <v>100</v>
      </c>
      <c r="CO42" s="23">
        <v>100</v>
      </c>
      <c r="CP42" s="23">
        <v>100</v>
      </c>
      <c r="CQ42" s="23">
        <v>100</v>
      </c>
      <c r="CR42" s="23">
        <v>100</v>
      </c>
      <c r="CS42" s="23">
        <v>100</v>
      </c>
      <c r="CT42" s="23">
        <v>100</v>
      </c>
      <c r="CU42" s="23">
        <v>100</v>
      </c>
      <c r="CV42" s="22"/>
      <c r="CW42" s="22"/>
      <c r="CX42" s="22"/>
      <c r="CY42" s="22"/>
      <c r="CZ42" s="22"/>
      <c r="DA42" s="22"/>
      <c r="DB42" s="22"/>
      <c r="DC42" s="22"/>
      <c r="DD42" s="22"/>
      <c r="DE42" s="22"/>
      <c r="DF42" s="22"/>
      <c r="DG42" s="22"/>
      <c r="DH42" s="22"/>
    </row>
    <row r="43" spans="1:112" ht="15.75" customHeight="1">
      <c r="A43" s="35" t="s">
        <v>38</v>
      </c>
      <c r="B43" s="19" t="s">
        <v>277</v>
      </c>
      <c r="C43" s="40" t="s">
        <v>165</v>
      </c>
      <c r="D43" s="34">
        <v>87.94704713216707</v>
      </c>
      <c r="E43" s="23">
        <v>87.94704713216707</v>
      </c>
      <c r="F43" s="23">
        <v>87.95908516678178</v>
      </c>
      <c r="G43" s="23">
        <v>87.95908516678178</v>
      </c>
      <c r="H43" s="23">
        <v>87.95908516678178</v>
      </c>
      <c r="I43" s="23">
        <v>87.6992248104682</v>
      </c>
      <c r="J43" s="23">
        <v>87.6992248104682</v>
      </c>
      <c r="K43" s="23">
        <v>86.85312294897707</v>
      </c>
      <c r="L43" s="23">
        <v>86.63898100884644</v>
      </c>
      <c r="M43" s="23">
        <v>86.63898100884644</v>
      </c>
      <c r="N43" s="23">
        <v>87.00555490315953</v>
      </c>
      <c r="O43" s="23">
        <v>87.6011584935178</v>
      </c>
      <c r="P43" s="23">
        <v>87.56746983443708</v>
      </c>
      <c r="Q43" s="23">
        <v>87.5823430984138</v>
      </c>
      <c r="R43" s="23">
        <v>87.5823430984138</v>
      </c>
      <c r="S43" s="23">
        <v>85.26466982788952</v>
      </c>
      <c r="T43" s="23">
        <v>85.26466982788952</v>
      </c>
      <c r="U43" s="23">
        <v>85.26466982788952</v>
      </c>
      <c r="V43" s="23">
        <v>85.26466982788952</v>
      </c>
      <c r="W43" s="23">
        <v>85.27915196314633</v>
      </c>
      <c r="X43" s="23">
        <v>85.2389104373448</v>
      </c>
      <c r="Y43" s="23">
        <v>85.45292805376886</v>
      </c>
      <c r="Z43" s="23">
        <v>85.4622247015564</v>
      </c>
      <c r="AA43" s="23">
        <v>85.4622247015564</v>
      </c>
      <c r="AB43" s="23">
        <v>89.86658968858087</v>
      </c>
      <c r="AC43" s="23">
        <v>92.16616876861126</v>
      </c>
      <c r="AD43" s="23">
        <v>91.66052649882465</v>
      </c>
      <c r="AE43" s="23">
        <v>91.80833248068737</v>
      </c>
      <c r="AF43" s="23">
        <v>91.80833248068737</v>
      </c>
      <c r="AG43" s="23">
        <v>91.5359336247891</v>
      </c>
      <c r="AH43" s="23">
        <v>93.5002727112249</v>
      </c>
      <c r="AI43" s="23">
        <v>98.1182436282023</v>
      </c>
      <c r="AJ43" s="23">
        <v>97.82200334362733</v>
      </c>
      <c r="AK43" s="23">
        <v>98.56342027915453</v>
      </c>
      <c r="AL43" s="23">
        <v>98.51753779852397</v>
      </c>
      <c r="AM43" s="23">
        <v>98.83502949288847</v>
      </c>
      <c r="AN43" s="23">
        <v>98.83502949288847</v>
      </c>
      <c r="AO43" s="23">
        <v>98.50548800251157</v>
      </c>
      <c r="AP43" s="23">
        <v>98.50548800251157</v>
      </c>
      <c r="AQ43" s="23">
        <v>98.40959889867284</v>
      </c>
      <c r="AR43" s="23">
        <v>98.40414785717846</v>
      </c>
      <c r="AS43" s="23">
        <v>97.3927964729886</v>
      </c>
      <c r="AT43" s="23">
        <v>98.5403943053968</v>
      </c>
      <c r="AU43" s="23">
        <v>100.54058799969121</v>
      </c>
      <c r="AV43" s="23">
        <v>101.42336873635101</v>
      </c>
      <c r="AW43" s="23">
        <v>101.57665687768748</v>
      </c>
      <c r="AX43" s="23">
        <v>101.72889966650351</v>
      </c>
      <c r="AY43" s="23">
        <v>101.82897237980548</v>
      </c>
      <c r="AZ43" s="23">
        <v>99.20683452376664</v>
      </c>
      <c r="BA43" s="23">
        <v>99.20683452376664</v>
      </c>
      <c r="BB43" s="23">
        <v>99.20683452376664</v>
      </c>
      <c r="BC43" s="23">
        <v>98.97723444283847</v>
      </c>
      <c r="BD43" s="23">
        <v>98.51803428098208</v>
      </c>
      <c r="BE43" s="23">
        <v>98.51256598718783</v>
      </c>
      <c r="BF43" s="23">
        <v>98.51493558116535</v>
      </c>
      <c r="BG43" s="23">
        <v>99.40149802107504</v>
      </c>
      <c r="BH43" s="23">
        <v>99.77092499165924</v>
      </c>
      <c r="BI43" s="23">
        <v>100.19651964064715</v>
      </c>
      <c r="BJ43" s="23">
        <v>100.19651964064715</v>
      </c>
      <c r="BK43" s="23">
        <v>100.19651964064715</v>
      </c>
      <c r="BL43" s="23">
        <v>100.19651964064715</v>
      </c>
      <c r="BM43" s="23">
        <v>100.19651964064715</v>
      </c>
      <c r="BN43" s="23">
        <v>100.11225062614977</v>
      </c>
      <c r="BO43" s="23">
        <v>100.11225062614977</v>
      </c>
      <c r="BP43" s="23">
        <v>99.7768393090547</v>
      </c>
      <c r="BQ43" s="23">
        <v>99.69905598597471</v>
      </c>
      <c r="BR43" s="23">
        <v>99.41191510287291</v>
      </c>
      <c r="BS43" s="23">
        <v>99.91076009223903</v>
      </c>
      <c r="BT43" s="23">
        <v>100.03787413301875</v>
      </c>
      <c r="BU43" s="23">
        <v>100.08614456701198</v>
      </c>
      <c r="BV43" s="23">
        <v>100.19835027329603</v>
      </c>
      <c r="BW43" s="23">
        <v>100.2615200029382</v>
      </c>
      <c r="BX43" s="23">
        <v>98.8797756343799</v>
      </c>
      <c r="BY43" s="23">
        <v>99.07019474592538</v>
      </c>
      <c r="BZ43" s="23">
        <v>99.06648939539922</v>
      </c>
      <c r="CA43" s="23">
        <v>99.03991479951969</v>
      </c>
      <c r="CB43" s="23">
        <v>98.44529517469518</v>
      </c>
      <c r="CC43" s="23">
        <v>97.90022718527267</v>
      </c>
      <c r="CD43" s="23">
        <v>97.90022718527267</v>
      </c>
      <c r="CE43" s="23">
        <v>98.0594105381737</v>
      </c>
      <c r="CF43" s="23">
        <v>99.09999488161664</v>
      </c>
      <c r="CG43" s="23">
        <v>99.74416614184321</v>
      </c>
      <c r="CH43" s="23">
        <v>100.04147595425547</v>
      </c>
      <c r="CI43" s="23">
        <v>100.19013086046161</v>
      </c>
      <c r="CJ43" s="23">
        <v>101.92929974619985</v>
      </c>
      <c r="CK43" s="23">
        <v>101.50038351464829</v>
      </c>
      <c r="CL43" s="23">
        <v>100.58893652260126</v>
      </c>
      <c r="CM43" s="23">
        <v>100.2672493489376</v>
      </c>
      <c r="CN43" s="23">
        <v>100.20119940366811</v>
      </c>
      <c r="CO43" s="23">
        <v>100.40894635219715</v>
      </c>
      <c r="CP43" s="23">
        <v>100.44136295738957</v>
      </c>
      <c r="CQ43" s="23">
        <v>101.125336086954</v>
      </c>
      <c r="CR43" s="23">
        <v>101.44702326061764</v>
      </c>
      <c r="CS43" s="23">
        <v>101.45821241566352</v>
      </c>
      <c r="CT43" s="23">
        <v>101.45028220154775</v>
      </c>
      <c r="CU43" s="23">
        <v>101.45028220154775</v>
      </c>
      <c r="CV43" s="23"/>
      <c r="CW43" s="23"/>
      <c r="CX43" s="23"/>
      <c r="CY43" s="23"/>
      <c r="CZ43" s="23"/>
      <c r="DA43" s="23"/>
      <c r="DB43" s="23"/>
      <c r="DC43" s="23"/>
      <c r="DD43" s="23"/>
      <c r="DE43" s="23"/>
      <c r="DF43" s="23"/>
      <c r="DG43" s="23"/>
      <c r="DH43" s="23"/>
    </row>
    <row r="44" spans="1:112" ht="15.75" customHeight="1">
      <c r="A44" s="36" t="s">
        <v>39</v>
      </c>
      <c r="B44" s="21" t="s">
        <v>278</v>
      </c>
      <c r="C44" s="41" t="s">
        <v>166</v>
      </c>
      <c r="D44" s="34">
        <v>86.3803997063701</v>
      </c>
      <c r="E44" s="23">
        <v>86.3803997063701</v>
      </c>
      <c r="F44" s="23">
        <v>86.3803997063701</v>
      </c>
      <c r="G44" s="23">
        <v>86.3803997063701</v>
      </c>
      <c r="H44" s="23">
        <v>86.3803997063701</v>
      </c>
      <c r="I44" s="23">
        <v>86.3803997063701</v>
      </c>
      <c r="J44" s="23">
        <v>86.3803997063701</v>
      </c>
      <c r="K44" s="23">
        <v>86.3803997063701</v>
      </c>
      <c r="L44" s="23">
        <v>86.3803997063701</v>
      </c>
      <c r="M44" s="23">
        <v>86.3803997063701</v>
      </c>
      <c r="N44" s="23">
        <v>86.3803997063701</v>
      </c>
      <c r="O44" s="23">
        <v>86.3803997063701</v>
      </c>
      <c r="P44" s="23">
        <v>86.3803997063701</v>
      </c>
      <c r="Q44" s="23">
        <v>86.3803997063701</v>
      </c>
      <c r="R44" s="23">
        <v>86.3803997063701</v>
      </c>
      <c r="S44" s="23">
        <v>83.14461457900839</v>
      </c>
      <c r="T44" s="23">
        <v>83.14461457900839</v>
      </c>
      <c r="U44" s="23">
        <v>83.14461457900839</v>
      </c>
      <c r="V44" s="23">
        <v>83.14461457900839</v>
      </c>
      <c r="W44" s="23">
        <v>83.14461457900839</v>
      </c>
      <c r="X44" s="23">
        <v>83.14461457900839</v>
      </c>
      <c r="Y44" s="23">
        <v>83.14461457900839</v>
      </c>
      <c r="Z44" s="23">
        <v>83.14461457900839</v>
      </c>
      <c r="AA44" s="23">
        <v>83.14461457900839</v>
      </c>
      <c r="AB44" s="23">
        <v>89.21608821487894</v>
      </c>
      <c r="AC44" s="23">
        <v>89.21608821487894</v>
      </c>
      <c r="AD44" s="23">
        <v>89.21608821487891</v>
      </c>
      <c r="AE44" s="23">
        <v>89.2160882148789</v>
      </c>
      <c r="AF44" s="23">
        <v>89.21608821487888</v>
      </c>
      <c r="AG44" s="23">
        <v>89.21608821487887</v>
      </c>
      <c r="AH44" s="23">
        <v>91.98178694954011</v>
      </c>
      <c r="AI44" s="23">
        <v>97.92957125057326</v>
      </c>
      <c r="AJ44" s="23">
        <v>97.8779656881421</v>
      </c>
      <c r="AK44" s="23">
        <v>97.87796568814208</v>
      </c>
      <c r="AL44" s="23">
        <v>97.87796568814207</v>
      </c>
      <c r="AM44" s="23">
        <v>97.87796568814206</v>
      </c>
      <c r="AN44" s="23">
        <v>97.87796568814206</v>
      </c>
      <c r="AO44" s="23">
        <v>97.87796568814206</v>
      </c>
      <c r="AP44" s="23">
        <v>97.87796568814206</v>
      </c>
      <c r="AQ44" s="23">
        <v>97.87796568814206</v>
      </c>
      <c r="AR44" s="23">
        <v>97.87796568814206</v>
      </c>
      <c r="AS44" s="23">
        <v>97.87796568814206</v>
      </c>
      <c r="AT44" s="23">
        <v>99.52853520699247</v>
      </c>
      <c r="AU44" s="23">
        <v>102.38065547417037</v>
      </c>
      <c r="AV44" s="23">
        <v>102.38065547417037</v>
      </c>
      <c r="AW44" s="23">
        <v>102.38065547417037</v>
      </c>
      <c r="AX44" s="23">
        <v>102.38065547417037</v>
      </c>
      <c r="AY44" s="23">
        <v>102.38065547417037</v>
      </c>
      <c r="AZ44" s="23">
        <v>98.96265703151617</v>
      </c>
      <c r="BA44" s="23">
        <v>98.96265703151617</v>
      </c>
      <c r="BB44" s="23">
        <v>98.96265703151617</v>
      </c>
      <c r="BC44" s="23">
        <v>98.96265703151617</v>
      </c>
      <c r="BD44" s="23">
        <v>98.96265703151617</v>
      </c>
      <c r="BE44" s="23">
        <v>98.96265703151617</v>
      </c>
      <c r="BF44" s="23">
        <v>98.96265703151617</v>
      </c>
      <c r="BG44" s="23">
        <v>99.99999999999999</v>
      </c>
      <c r="BH44" s="23">
        <v>99.99999999999999</v>
      </c>
      <c r="BI44" s="23">
        <v>99.99999999999999</v>
      </c>
      <c r="BJ44" s="23">
        <v>99.99999999999999</v>
      </c>
      <c r="BK44" s="23">
        <v>99.99999999999999</v>
      </c>
      <c r="BL44" s="23">
        <v>99.99999999999999</v>
      </c>
      <c r="BM44" s="23">
        <v>99.99999999999999</v>
      </c>
      <c r="BN44" s="23">
        <v>99.99999999999999</v>
      </c>
      <c r="BO44" s="23">
        <v>99.99999999999999</v>
      </c>
      <c r="BP44" s="23">
        <v>99.99999999999999</v>
      </c>
      <c r="BQ44" s="23">
        <v>99.99999999999999</v>
      </c>
      <c r="BR44" s="23">
        <v>99.99999999999999</v>
      </c>
      <c r="BS44" s="23">
        <v>99.99999999999999</v>
      </c>
      <c r="BT44" s="23">
        <v>99.99999999999999</v>
      </c>
      <c r="BU44" s="23">
        <v>99.99999999999999</v>
      </c>
      <c r="BV44" s="23">
        <v>99.99999999999999</v>
      </c>
      <c r="BW44" s="23">
        <v>99.99999999999999</v>
      </c>
      <c r="BX44" s="23">
        <v>97.87631312644082</v>
      </c>
      <c r="BY44" s="23">
        <v>97.87631312644082</v>
      </c>
      <c r="BZ44" s="23">
        <v>97.87631312644082</v>
      </c>
      <c r="CA44" s="23">
        <v>97.87631312644082</v>
      </c>
      <c r="CB44" s="23">
        <v>97.87631312644082</v>
      </c>
      <c r="CC44" s="23">
        <v>97.87631312644082</v>
      </c>
      <c r="CD44" s="23">
        <v>97.87631312644082</v>
      </c>
      <c r="CE44" s="23">
        <v>97.87631312644082</v>
      </c>
      <c r="CF44" s="23">
        <v>97.87631312644082</v>
      </c>
      <c r="CG44" s="23">
        <v>97.87631312644082</v>
      </c>
      <c r="CH44" s="23">
        <v>97.87631312644082</v>
      </c>
      <c r="CI44" s="23">
        <v>97.87631312644082</v>
      </c>
      <c r="CJ44" s="23">
        <v>99.67762632173068</v>
      </c>
      <c r="CK44" s="23">
        <v>99.67762632173068</v>
      </c>
      <c r="CL44" s="23">
        <v>99.67762632173068</v>
      </c>
      <c r="CM44" s="23">
        <v>99.67762632173068</v>
      </c>
      <c r="CN44" s="23">
        <v>99.67762632173068</v>
      </c>
      <c r="CO44" s="23">
        <v>99.67762632173068</v>
      </c>
      <c r="CP44" s="23">
        <v>99.67762632173068</v>
      </c>
      <c r="CQ44" s="23">
        <v>99.67762632173068</v>
      </c>
      <c r="CR44" s="23">
        <v>99.67762632173068</v>
      </c>
      <c r="CS44" s="23">
        <v>99.67762632173068</v>
      </c>
      <c r="CT44" s="23">
        <v>99.67762632173068</v>
      </c>
      <c r="CU44" s="23">
        <v>99.67762632173068</v>
      </c>
      <c r="CV44" s="23"/>
      <c r="CW44" s="23"/>
      <c r="CX44" s="23"/>
      <c r="CY44" s="23"/>
      <c r="CZ44" s="23"/>
      <c r="DA44" s="23"/>
      <c r="DB44" s="23"/>
      <c r="DC44" s="23"/>
      <c r="DD44" s="23"/>
      <c r="DE44" s="23"/>
      <c r="DF44" s="23"/>
      <c r="DG44" s="23"/>
      <c r="DH44" s="23"/>
    </row>
    <row r="45" spans="1:112" ht="15.75" customHeight="1">
      <c r="A45" s="36" t="s">
        <v>40</v>
      </c>
      <c r="B45" s="21" t="s">
        <v>279</v>
      </c>
      <c r="C45" s="41" t="s">
        <v>167</v>
      </c>
      <c r="D45" s="34">
        <v>77.83430939898726</v>
      </c>
      <c r="E45" s="23">
        <v>77.83430939898726</v>
      </c>
      <c r="F45" s="23">
        <v>77.83430939898726</v>
      </c>
      <c r="G45" s="23">
        <v>77.83430939898726</v>
      </c>
      <c r="H45" s="23">
        <v>77.83430939898726</v>
      </c>
      <c r="I45" s="23">
        <v>68.92843286906495</v>
      </c>
      <c r="J45" s="23">
        <v>68.92843286906495</v>
      </c>
      <c r="K45" s="23">
        <v>68.92843286906495</v>
      </c>
      <c r="L45" s="23">
        <v>68.92843286906495</v>
      </c>
      <c r="M45" s="23">
        <v>68.92843286906495</v>
      </c>
      <c r="N45" s="23">
        <v>77.83430939898726</v>
      </c>
      <c r="O45" s="23">
        <v>98.2467036239392</v>
      </c>
      <c r="P45" s="23">
        <v>96.75257345480014</v>
      </c>
      <c r="Q45" s="23">
        <v>97.40243760800837</v>
      </c>
      <c r="R45" s="23">
        <v>97.40243760800837</v>
      </c>
      <c r="S45" s="23">
        <v>97.30342515352382</v>
      </c>
      <c r="T45" s="23">
        <v>97.30342515352382</v>
      </c>
      <c r="U45" s="23">
        <v>97.30342515352382</v>
      </c>
      <c r="V45" s="23">
        <v>97.30342515352382</v>
      </c>
      <c r="W45" s="23">
        <v>97.95698924731178</v>
      </c>
      <c r="X45" s="23">
        <v>97.95698924731178</v>
      </c>
      <c r="Y45" s="23">
        <v>97.5373587998087</v>
      </c>
      <c r="Z45" s="23">
        <v>97.95698924731178</v>
      </c>
      <c r="AA45" s="23">
        <v>97.95698924731178</v>
      </c>
      <c r="AB45" s="23">
        <v>97.95698924731178</v>
      </c>
      <c r="AC45" s="23">
        <v>97.95698924731178</v>
      </c>
      <c r="AD45" s="23">
        <v>97.95698924731178</v>
      </c>
      <c r="AE45" s="23">
        <v>97.95698924731178</v>
      </c>
      <c r="AF45" s="23">
        <v>97.95698924731178</v>
      </c>
      <c r="AG45" s="23">
        <v>97.95698924731178</v>
      </c>
      <c r="AH45" s="23">
        <v>97.95698924731178</v>
      </c>
      <c r="AI45" s="23">
        <v>97.95698924731178</v>
      </c>
      <c r="AJ45" s="23">
        <v>94.94623655913973</v>
      </c>
      <c r="AK45" s="23">
        <v>99.24731182795693</v>
      </c>
      <c r="AL45" s="23">
        <v>99.24731182795693</v>
      </c>
      <c r="AM45" s="23">
        <v>99.24731182795693</v>
      </c>
      <c r="AN45" s="23">
        <v>99.24731182795693</v>
      </c>
      <c r="AO45" s="23">
        <v>99.24731182795693</v>
      </c>
      <c r="AP45" s="23">
        <v>99.24731182795693</v>
      </c>
      <c r="AQ45" s="23">
        <v>97.93548387096769</v>
      </c>
      <c r="AR45" s="23">
        <v>96.43010752688168</v>
      </c>
      <c r="AS45" s="23">
        <v>96.4301075268817</v>
      </c>
      <c r="AT45" s="23">
        <v>98.58064516129029</v>
      </c>
      <c r="AU45" s="23">
        <v>100.7311827956989</v>
      </c>
      <c r="AV45" s="23">
        <v>100.73118279569894</v>
      </c>
      <c r="AW45" s="23">
        <v>100.73118279569894</v>
      </c>
      <c r="AX45" s="23">
        <v>100.73118279569897</v>
      </c>
      <c r="AY45" s="23">
        <v>100.73118279569897</v>
      </c>
      <c r="AZ45" s="23">
        <v>100.73118279569894</v>
      </c>
      <c r="BA45" s="23">
        <v>100.73118279569897</v>
      </c>
      <c r="BB45" s="23">
        <v>100.73118279569897</v>
      </c>
      <c r="BC45" s="23">
        <v>100.73118279569894</v>
      </c>
      <c r="BD45" s="23">
        <v>100.73118279569897</v>
      </c>
      <c r="BE45" s="23">
        <v>99.44086021505377</v>
      </c>
      <c r="BF45" s="23">
        <v>100.00000000000003</v>
      </c>
      <c r="BG45" s="23">
        <v>100.00000000000003</v>
      </c>
      <c r="BH45" s="23">
        <v>100.00000000000003</v>
      </c>
      <c r="BI45" s="23">
        <v>100.00000000000003</v>
      </c>
      <c r="BJ45" s="23">
        <v>100.00000000000003</v>
      </c>
      <c r="BK45" s="23">
        <v>100.00000000000003</v>
      </c>
      <c r="BL45" s="23">
        <v>100.00000000000003</v>
      </c>
      <c r="BM45" s="23">
        <v>100.00000000000003</v>
      </c>
      <c r="BN45" s="23">
        <v>100.00000000000003</v>
      </c>
      <c r="BO45" s="23">
        <v>100.00000000000003</v>
      </c>
      <c r="BP45" s="23">
        <v>100.00000000000003</v>
      </c>
      <c r="BQ45" s="23">
        <v>100.00000000000003</v>
      </c>
      <c r="BR45" s="23">
        <v>100.00000000000003</v>
      </c>
      <c r="BS45" s="23">
        <v>100.00000000000003</v>
      </c>
      <c r="BT45" s="23">
        <v>100.00000000000003</v>
      </c>
      <c r="BU45" s="23">
        <v>100.00000000000003</v>
      </c>
      <c r="BV45" s="23">
        <v>100.00000000000003</v>
      </c>
      <c r="BW45" s="23">
        <v>100.00000000000003</v>
      </c>
      <c r="BX45" s="23">
        <v>100</v>
      </c>
      <c r="BY45" s="23">
        <v>100</v>
      </c>
      <c r="BZ45" s="23">
        <v>99.03846153846155</v>
      </c>
      <c r="CA45" s="23">
        <v>99.03846153846155</v>
      </c>
      <c r="CB45" s="23">
        <v>99.03846153846155</v>
      </c>
      <c r="CC45" s="23">
        <v>99.03846153846155</v>
      </c>
      <c r="CD45" s="23">
        <v>99.03846153846155</v>
      </c>
      <c r="CE45" s="23">
        <v>99.03846153846155</v>
      </c>
      <c r="CF45" s="23">
        <v>99.03846153846155</v>
      </c>
      <c r="CG45" s="23">
        <v>99.03846153846155</v>
      </c>
      <c r="CH45" s="23">
        <v>99.03846153846155</v>
      </c>
      <c r="CI45" s="23">
        <v>99.03846153846155</v>
      </c>
      <c r="CJ45" s="23">
        <v>99.03846153846155</v>
      </c>
      <c r="CK45" s="23">
        <v>99.03846153846155</v>
      </c>
      <c r="CL45" s="23">
        <v>99.03846153846155</v>
      </c>
      <c r="CM45" s="23">
        <v>99.03846153846155</v>
      </c>
      <c r="CN45" s="23">
        <v>99.03846153846155</v>
      </c>
      <c r="CO45" s="23">
        <v>99.03846153846155</v>
      </c>
      <c r="CP45" s="23">
        <v>99.03846153846155</v>
      </c>
      <c r="CQ45" s="23">
        <v>100</v>
      </c>
      <c r="CR45" s="23">
        <v>100</v>
      </c>
      <c r="CS45" s="23">
        <v>99.03846153846155</v>
      </c>
      <c r="CT45" s="23">
        <v>97.11538461538463</v>
      </c>
      <c r="CU45" s="23">
        <v>97.11538461538463</v>
      </c>
      <c r="CV45" s="23"/>
      <c r="CW45" s="23"/>
      <c r="CX45" s="23"/>
      <c r="CY45" s="23"/>
      <c r="CZ45" s="23"/>
      <c r="DA45" s="23"/>
      <c r="DB45" s="23"/>
      <c r="DC45" s="23"/>
      <c r="DD45" s="23"/>
      <c r="DE45" s="23"/>
      <c r="DF45" s="23"/>
      <c r="DG45" s="23"/>
      <c r="DH45" s="23"/>
    </row>
    <row r="46" spans="1:112" ht="15.75" customHeight="1">
      <c r="A46" s="36" t="s">
        <v>41</v>
      </c>
      <c r="B46" s="21" t="s">
        <v>280</v>
      </c>
      <c r="C46" s="41" t="s">
        <v>168</v>
      </c>
      <c r="D46" s="33">
        <v>94.81464899212753</v>
      </c>
      <c r="E46" s="22">
        <v>94.81464899212753</v>
      </c>
      <c r="F46" s="22">
        <v>94.86234864705273</v>
      </c>
      <c r="G46" s="22">
        <v>94.86234864705273</v>
      </c>
      <c r="H46" s="22">
        <v>94.86234864705273</v>
      </c>
      <c r="I46" s="22">
        <v>94.86234864705273</v>
      </c>
      <c r="J46" s="22">
        <v>94.86234864705273</v>
      </c>
      <c r="K46" s="22">
        <v>91.50974432945173</v>
      </c>
      <c r="L46" s="22">
        <v>90.66122569861439</v>
      </c>
      <c r="M46" s="22">
        <v>90.66122569861439</v>
      </c>
      <c r="N46" s="22">
        <v>91.08406872086366</v>
      </c>
      <c r="O46" s="22">
        <v>91.08406872086366</v>
      </c>
      <c r="P46" s="22">
        <v>91.08406872086364</v>
      </c>
      <c r="Q46" s="22">
        <v>91.08406872086363</v>
      </c>
      <c r="R46" s="22">
        <v>91.08406872086363</v>
      </c>
      <c r="S46" s="22">
        <v>91.08406872086363</v>
      </c>
      <c r="T46" s="22">
        <v>91.08406872086363</v>
      </c>
      <c r="U46" s="22">
        <v>91.08406872086363</v>
      </c>
      <c r="V46" s="22">
        <v>91.08406872086363</v>
      </c>
      <c r="W46" s="22">
        <v>91.08406872086363</v>
      </c>
      <c r="X46" s="22">
        <v>90.9242684969058</v>
      </c>
      <c r="Y46" s="22">
        <v>91.80966791172412</v>
      </c>
      <c r="Z46" s="22">
        <v>91.80966791172409</v>
      </c>
      <c r="AA46" s="22">
        <v>91.80966791172409</v>
      </c>
      <c r="AB46" s="22">
        <v>91.80966791172409</v>
      </c>
      <c r="AC46" s="22">
        <v>103.45828110244963</v>
      </c>
      <c r="AD46" s="22">
        <v>100.64396538820279</v>
      </c>
      <c r="AE46" s="22">
        <v>101.44866376011295</v>
      </c>
      <c r="AF46" s="22">
        <v>101.44866376011295</v>
      </c>
      <c r="AG46" s="22">
        <v>99.9561950646968</v>
      </c>
      <c r="AH46" s="22">
        <v>98.74614758796626</v>
      </c>
      <c r="AI46" s="22">
        <v>98.51822519006818</v>
      </c>
      <c r="AJ46" s="22">
        <v>97.65189091970747</v>
      </c>
      <c r="AK46" s="22">
        <v>100.72265551216265</v>
      </c>
      <c r="AL46" s="22">
        <v>100.49017100792872</v>
      </c>
      <c r="AM46" s="22">
        <v>102.09592172391568</v>
      </c>
      <c r="AN46" s="22">
        <v>102.09592172391568</v>
      </c>
      <c r="AO46" s="22">
        <v>100.61990726069962</v>
      </c>
      <c r="AP46" s="22">
        <v>100.61990726069962</v>
      </c>
      <c r="AQ46" s="22">
        <v>100.21599440958242</v>
      </c>
      <c r="AR46" s="22">
        <v>100.21599440958242</v>
      </c>
      <c r="AS46" s="22">
        <v>95.75009720835575</v>
      </c>
      <c r="AT46" s="22">
        <v>95.2474545730891</v>
      </c>
      <c r="AU46" s="22">
        <v>94.53529118753636</v>
      </c>
      <c r="AV46" s="22">
        <v>98.1343455508552</v>
      </c>
      <c r="AW46" s="22">
        <v>98.77743971859462</v>
      </c>
      <c r="AX46" s="22">
        <v>99.41936369081293</v>
      </c>
      <c r="AY46" s="22">
        <v>99.84342174940583</v>
      </c>
      <c r="AZ46" s="22">
        <v>100.06157585930542</v>
      </c>
      <c r="BA46" s="22">
        <v>100.06157585930542</v>
      </c>
      <c r="BB46" s="22">
        <v>100.06157585930542</v>
      </c>
      <c r="BC46" s="22">
        <v>98.99315033405408</v>
      </c>
      <c r="BD46" s="22">
        <v>96.85629928355141</v>
      </c>
      <c r="BE46" s="22">
        <v>96.85629928355141</v>
      </c>
      <c r="BF46" s="22">
        <v>96.85629928355141</v>
      </c>
      <c r="BG46" s="22">
        <v>97.21242863567029</v>
      </c>
      <c r="BH46" s="22">
        <v>98.9315273550297</v>
      </c>
      <c r="BI46" s="22">
        <v>100.91199785203845</v>
      </c>
      <c r="BJ46" s="22">
        <v>100.91199785203845</v>
      </c>
      <c r="BK46" s="22">
        <v>100.91199785203845</v>
      </c>
      <c r="BL46" s="22">
        <v>100.91199785203845</v>
      </c>
      <c r="BM46" s="22">
        <v>100.91199785203845</v>
      </c>
      <c r="BN46" s="22">
        <v>100.52092671043683</v>
      </c>
      <c r="BO46" s="22">
        <v>100.52092671043683</v>
      </c>
      <c r="BP46" s="22">
        <v>98.96436778465839</v>
      </c>
      <c r="BQ46" s="22">
        <v>98.60339509338047</v>
      </c>
      <c r="BR46" s="22">
        <v>97.27084701951404</v>
      </c>
      <c r="BS46" s="22">
        <v>99.58586020244029</v>
      </c>
      <c r="BT46" s="22">
        <v>100.17576425362454</v>
      </c>
      <c r="BU46" s="22">
        <v>100.3997751055365</v>
      </c>
      <c r="BV46" s="22">
        <v>100.92049335425966</v>
      </c>
      <c r="BW46" s="22">
        <v>101.21364806163551</v>
      </c>
      <c r="BX46" s="22">
        <v>102.4074505639256</v>
      </c>
      <c r="BY46" s="22">
        <v>103.27435862438266</v>
      </c>
      <c r="BZ46" s="22">
        <v>103.27435862438266</v>
      </c>
      <c r="CA46" s="22">
        <v>103.15337427998377</v>
      </c>
      <c r="CB46" s="22">
        <v>100.44629019854575</v>
      </c>
      <c r="CC46" s="22">
        <v>97.96479645722759</v>
      </c>
      <c r="CD46" s="22">
        <v>97.96479645722759</v>
      </c>
      <c r="CE46" s="22">
        <v>98.68949961648752</v>
      </c>
      <c r="CF46" s="22">
        <v>103.42689675900405</v>
      </c>
      <c r="CG46" s="22">
        <v>106.35957118056187</v>
      </c>
      <c r="CH46" s="22">
        <v>107.71311322128086</v>
      </c>
      <c r="CI46" s="22">
        <v>108.38988424164037</v>
      </c>
      <c r="CJ46" s="22">
        <v>109.18493015159231</v>
      </c>
      <c r="CK46" s="22">
        <v>107.37602256635314</v>
      </c>
      <c r="CL46" s="22">
        <v>103.53209394771999</v>
      </c>
      <c r="CM46" s="22">
        <v>102.17541325879061</v>
      </c>
      <c r="CN46" s="22">
        <v>101.89685479395848</v>
      </c>
      <c r="CO46" s="22">
        <v>102.77300496818962</v>
      </c>
      <c r="CP46" s="22">
        <v>102.90971847704463</v>
      </c>
      <c r="CQ46" s="22">
        <v>105.77757839805041</v>
      </c>
      <c r="CR46" s="22">
        <v>107.13425908697975</v>
      </c>
      <c r="CS46" s="22">
        <v>107.19817054020001</v>
      </c>
      <c r="CT46" s="22">
        <v>107.19817054020001</v>
      </c>
      <c r="CU46" s="22">
        <v>107.19817054020001</v>
      </c>
      <c r="CV46" s="22"/>
      <c r="CW46" s="22"/>
      <c r="CX46" s="22"/>
      <c r="CY46" s="22"/>
      <c r="CZ46" s="22"/>
      <c r="DA46" s="22"/>
      <c r="DB46" s="22"/>
      <c r="DC46" s="22"/>
      <c r="DD46" s="22"/>
      <c r="DE46" s="22"/>
      <c r="DF46" s="22"/>
      <c r="DG46" s="22"/>
      <c r="DH46" s="22"/>
    </row>
    <row r="47" spans="1:112" ht="15.75" customHeight="1">
      <c r="A47" s="35" t="s">
        <v>42</v>
      </c>
      <c r="B47" s="19" t="s">
        <v>603</v>
      </c>
      <c r="C47" s="40" t="s">
        <v>169</v>
      </c>
      <c r="D47" s="33">
        <v>103.46553202608668</v>
      </c>
      <c r="E47" s="22">
        <v>103.32436289217684</v>
      </c>
      <c r="F47" s="22">
        <v>103.34191944363195</v>
      </c>
      <c r="G47" s="22">
        <v>103.04048690032658</v>
      </c>
      <c r="H47" s="22">
        <v>102.86615751947079</v>
      </c>
      <c r="I47" s="22">
        <v>102.73637333136844</v>
      </c>
      <c r="J47" s="22">
        <v>102.71998912906597</v>
      </c>
      <c r="K47" s="22">
        <v>102.475317660388</v>
      </c>
      <c r="L47" s="22">
        <v>103.04972373209105</v>
      </c>
      <c r="M47" s="22">
        <v>103.00541216206315</v>
      </c>
      <c r="N47" s="22">
        <v>103.1713449404634</v>
      </c>
      <c r="O47" s="22">
        <v>102.97990615237715</v>
      </c>
      <c r="P47" s="22">
        <v>101.55828867406377</v>
      </c>
      <c r="Q47" s="22">
        <v>101.25575846749231</v>
      </c>
      <c r="R47" s="22">
        <v>101.29592384440565</v>
      </c>
      <c r="S47" s="22">
        <v>101.35396012074125</v>
      </c>
      <c r="T47" s="22">
        <v>101.08725315090325</v>
      </c>
      <c r="U47" s="22">
        <v>102.57092372763337</v>
      </c>
      <c r="V47" s="22">
        <v>102.43097433872926</v>
      </c>
      <c r="W47" s="22">
        <v>103.02242531540817</v>
      </c>
      <c r="X47" s="22">
        <v>102.78524266603203</v>
      </c>
      <c r="Y47" s="22">
        <v>102.88657060990599</v>
      </c>
      <c r="Z47" s="22">
        <v>102.87478679753737</v>
      </c>
      <c r="AA47" s="22">
        <v>102.80799792402466</v>
      </c>
      <c r="AB47" s="22">
        <v>102.80724664253206</v>
      </c>
      <c r="AC47" s="22">
        <v>102.87118182649321</v>
      </c>
      <c r="AD47" s="22">
        <v>102.8701761967853</v>
      </c>
      <c r="AE47" s="22">
        <v>103.50348843997608</v>
      </c>
      <c r="AF47" s="22">
        <v>103.02801169561835</v>
      </c>
      <c r="AG47" s="22">
        <v>102.5953276956795</v>
      </c>
      <c r="AH47" s="22">
        <v>102.7553365739264</v>
      </c>
      <c r="AI47" s="22">
        <v>102.84858347940687</v>
      </c>
      <c r="AJ47" s="22">
        <v>101.5494018623393</v>
      </c>
      <c r="AK47" s="22">
        <v>101.83509388813037</v>
      </c>
      <c r="AL47" s="22">
        <v>101.83492608894598</v>
      </c>
      <c r="AM47" s="22">
        <v>101.21066831873577</v>
      </c>
      <c r="AN47" s="22">
        <v>99.64589351552385</v>
      </c>
      <c r="AO47" s="22">
        <v>99.6390292125839</v>
      </c>
      <c r="AP47" s="22">
        <v>100.35916890435774</v>
      </c>
      <c r="AQ47" s="22">
        <v>100.45679801926713</v>
      </c>
      <c r="AR47" s="22">
        <v>101.85923813566038</v>
      </c>
      <c r="AS47" s="22">
        <v>101.30966180800682</v>
      </c>
      <c r="AT47" s="22">
        <v>101.29850506652929</v>
      </c>
      <c r="AU47" s="22">
        <v>101.23799350893765</v>
      </c>
      <c r="AV47" s="22">
        <v>101.10817797573064</v>
      </c>
      <c r="AW47" s="22">
        <v>101.404848906597</v>
      </c>
      <c r="AX47" s="22">
        <v>101.0867777909225</v>
      </c>
      <c r="AY47" s="22">
        <v>101.0454517616188</v>
      </c>
      <c r="AZ47" s="22">
        <v>100.46436663329779</v>
      </c>
      <c r="BA47" s="22">
        <v>100.40572693546808</v>
      </c>
      <c r="BB47" s="22">
        <v>100.16107725101699</v>
      </c>
      <c r="BC47" s="22">
        <v>100.1281846859949</v>
      </c>
      <c r="BD47" s="22">
        <v>99.89150947190723</v>
      </c>
      <c r="BE47" s="22">
        <v>99.63689444801538</v>
      </c>
      <c r="BF47" s="22">
        <v>99.62022457840668</v>
      </c>
      <c r="BG47" s="22">
        <v>99.79023136072203</v>
      </c>
      <c r="BH47" s="22">
        <v>99.76463489855409</v>
      </c>
      <c r="BI47" s="22">
        <v>99.41453184364578</v>
      </c>
      <c r="BJ47" s="22">
        <v>99.61950059357511</v>
      </c>
      <c r="BK47" s="22">
        <v>99.28739878010248</v>
      </c>
      <c r="BL47" s="22">
        <v>99.29195641005353</v>
      </c>
      <c r="BM47" s="22">
        <v>99.273509870197</v>
      </c>
      <c r="BN47" s="22">
        <v>99.66415656365594</v>
      </c>
      <c r="BO47" s="22">
        <v>99.48821259413592</v>
      </c>
      <c r="BP47" s="22">
        <v>99.5602459057803</v>
      </c>
      <c r="BQ47" s="22">
        <v>100.34558789293546</v>
      </c>
      <c r="BR47" s="22">
        <v>100.30023716869354</v>
      </c>
      <c r="BS47" s="22">
        <v>100.30539759376526</v>
      </c>
      <c r="BT47" s="22">
        <v>100.36278057530745</v>
      </c>
      <c r="BU47" s="22">
        <v>100.43129935378126</v>
      </c>
      <c r="BV47" s="22">
        <v>100.51217049961795</v>
      </c>
      <c r="BW47" s="22">
        <v>100.46444557207639</v>
      </c>
      <c r="BX47" s="22">
        <v>100.79971691776402</v>
      </c>
      <c r="BY47" s="22">
        <v>100.99271498865319</v>
      </c>
      <c r="BZ47" s="22">
        <v>100.34875827639489</v>
      </c>
      <c r="CA47" s="22">
        <v>100.17261898666217</v>
      </c>
      <c r="CB47" s="22">
        <v>99.70884455788801</v>
      </c>
      <c r="CC47" s="22">
        <v>99.38246042666226</v>
      </c>
      <c r="CD47" s="22">
        <v>99.13145863612783</v>
      </c>
      <c r="CE47" s="22">
        <v>99.07495322378156</v>
      </c>
      <c r="CF47" s="22">
        <v>99.14158337422572</v>
      </c>
      <c r="CG47" s="22">
        <v>99.21285638978077</v>
      </c>
      <c r="CH47" s="22">
        <v>99.20806415862297</v>
      </c>
      <c r="CI47" s="22">
        <v>98.95066751923986</v>
      </c>
      <c r="CJ47" s="22">
        <v>98.76156224836699</v>
      </c>
      <c r="CK47" s="22">
        <v>99.01709007601009</v>
      </c>
      <c r="CL47" s="22">
        <v>98.12455477835366</v>
      </c>
      <c r="CM47" s="22">
        <v>97.93826725148253</v>
      </c>
      <c r="CN47" s="22">
        <v>98.03644274373593</v>
      </c>
      <c r="CO47" s="22">
        <v>98.21988414071734</v>
      </c>
      <c r="CP47" s="22">
        <v>99.17130134014344</v>
      </c>
      <c r="CQ47" s="22">
        <v>98.89774403285506</v>
      </c>
      <c r="CR47" s="22">
        <v>98.81990419770591</v>
      </c>
      <c r="CS47" s="22">
        <v>98.39882759805653</v>
      </c>
      <c r="CT47" s="22">
        <v>98.41056016077043</v>
      </c>
      <c r="CU47" s="22">
        <v>98.26034633093852</v>
      </c>
      <c r="CV47" s="22"/>
      <c r="CW47" s="22"/>
      <c r="CX47" s="22"/>
      <c r="CY47" s="22"/>
      <c r="CZ47" s="22"/>
      <c r="DA47" s="22"/>
      <c r="DB47" s="22"/>
      <c r="DC47" s="22"/>
      <c r="DD47" s="22"/>
      <c r="DE47" s="22"/>
      <c r="DF47" s="22"/>
      <c r="DG47" s="22"/>
      <c r="DH47" s="22"/>
    </row>
    <row r="48" spans="1:112" ht="15.75" customHeight="1">
      <c r="A48" s="35" t="s">
        <v>43</v>
      </c>
      <c r="B48" s="19" t="s">
        <v>604</v>
      </c>
      <c r="C48" s="40" t="s">
        <v>170</v>
      </c>
      <c r="D48" s="34">
        <v>111.33018568624502</v>
      </c>
      <c r="E48" s="23">
        <v>111.27813283752485</v>
      </c>
      <c r="F48" s="23">
        <v>111.07534606872593</v>
      </c>
      <c r="G48" s="23">
        <v>111.01808505683404</v>
      </c>
      <c r="H48" s="23">
        <v>110.9517064049444</v>
      </c>
      <c r="I48" s="23">
        <v>110.99984126840386</v>
      </c>
      <c r="J48" s="23">
        <v>111.01448567350467</v>
      </c>
      <c r="K48" s="23">
        <v>111.04478988609914</v>
      </c>
      <c r="L48" s="23">
        <v>111.04968369285231</v>
      </c>
      <c r="M48" s="23">
        <v>111.0487110398527</v>
      </c>
      <c r="N48" s="23">
        <v>111.06711551219684</v>
      </c>
      <c r="O48" s="23">
        <v>110.74575543224854</v>
      </c>
      <c r="P48" s="23">
        <v>109.76437066770552</v>
      </c>
      <c r="Q48" s="23">
        <v>109.77502110856814</v>
      </c>
      <c r="R48" s="23">
        <v>109.71301502396607</v>
      </c>
      <c r="S48" s="23">
        <v>109.97646726613333</v>
      </c>
      <c r="T48" s="23">
        <v>109.84143783401863</v>
      </c>
      <c r="U48" s="23">
        <v>109.9871514274503</v>
      </c>
      <c r="V48" s="23">
        <v>109.9046519729011</v>
      </c>
      <c r="W48" s="23">
        <v>109.98251144925266</v>
      </c>
      <c r="X48" s="23">
        <v>109.98821845008271</v>
      </c>
      <c r="Y48" s="23">
        <v>109.93284211889538</v>
      </c>
      <c r="Z48" s="23">
        <v>109.79440697484091</v>
      </c>
      <c r="AA48" s="23">
        <v>109.42543244230627</v>
      </c>
      <c r="AB48" s="23">
        <v>109.42261079887798</v>
      </c>
      <c r="AC48" s="23">
        <v>108.78163058259254</v>
      </c>
      <c r="AD48" s="23">
        <v>108.78163058259254</v>
      </c>
      <c r="AE48" s="23">
        <v>110.60502762973819</v>
      </c>
      <c r="AF48" s="23">
        <v>110.67898011984734</v>
      </c>
      <c r="AG48" s="23">
        <v>109.55877349478843</v>
      </c>
      <c r="AH48" s="23">
        <v>109.34635635476559</v>
      </c>
      <c r="AI48" s="23">
        <v>109.22031225577906</v>
      </c>
      <c r="AJ48" s="23">
        <v>103.86462865154877</v>
      </c>
      <c r="AK48" s="23">
        <v>103.76321856320632</v>
      </c>
      <c r="AL48" s="23">
        <v>103.55294828408472</v>
      </c>
      <c r="AM48" s="23">
        <v>101.57270082947835</v>
      </c>
      <c r="AN48" s="23">
        <v>99.31964122549942</v>
      </c>
      <c r="AO48" s="23">
        <v>100.05051308283753</v>
      </c>
      <c r="AP48" s="23">
        <v>102.48083361489068</v>
      </c>
      <c r="AQ48" s="23">
        <v>103.00974372041965</v>
      </c>
      <c r="AR48" s="23">
        <v>101.44681060633303</v>
      </c>
      <c r="AS48" s="23">
        <v>101.32266081856147</v>
      </c>
      <c r="AT48" s="23">
        <v>100.75848551036954</v>
      </c>
      <c r="AU48" s="23">
        <v>100.75153295200505</v>
      </c>
      <c r="AV48" s="23">
        <v>100.77042000346555</v>
      </c>
      <c r="AW48" s="23">
        <v>100.77042000346559</v>
      </c>
      <c r="AX48" s="23">
        <v>100.28444883982863</v>
      </c>
      <c r="AY48" s="23">
        <v>100.28444883982866</v>
      </c>
      <c r="AZ48" s="23">
        <v>99.10678675441734</v>
      </c>
      <c r="BA48" s="23">
        <v>99.10678675441734</v>
      </c>
      <c r="BB48" s="23">
        <v>99.73175171655018</v>
      </c>
      <c r="BC48" s="23">
        <v>100.04559681296068</v>
      </c>
      <c r="BD48" s="23">
        <v>99.6930366563093</v>
      </c>
      <c r="BE48" s="23">
        <v>98.93318851680534</v>
      </c>
      <c r="BF48" s="23">
        <v>98.99368402239601</v>
      </c>
      <c r="BG48" s="23">
        <v>99.87320150289834</v>
      </c>
      <c r="BH48" s="23">
        <v>100.08664138212153</v>
      </c>
      <c r="BI48" s="23">
        <v>99.91113277171341</v>
      </c>
      <c r="BJ48" s="23">
        <v>99.91113277171341</v>
      </c>
      <c r="BK48" s="23">
        <v>99.00571627185963</v>
      </c>
      <c r="BL48" s="23">
        <v>99.0057162718596</v>
      </c>
      <c r="BM48" s="23">
        <v>99.0057162718596</v>
      </c>
      <c r="BN48" s="23">
        <v>99.29051326545616</v>
      </c>
      <c r="BO48" s="23">
        <v>99.29051326545616</v>
      </c>
      <c r="BP48" s="23">
        <v>99.29051326545616</v>
      </c>
      <c r="BQ48" s="23">
        <v>100.7874364946107</v>
      </c>
      <c r="BR48" s="23">
        <v>100.78550593562909</v>
      </c>
      <c r="BS48" s="23">
        <v>100.78550593562905</v>
      </c>
      <c r="BT48" s="23">
        <v>100.59544088016452</v>
      </c>
      <c r="BU48" s="23">
        <v>100.43683026863374</v>
      </c>
      <c r="BV48" s="23">
        <v>100.43683026863374</v>
      </c>
      <c r="BW48" s="23">
        <v>100.28947787661129</v>
      </c>
      <c r="BX48" s="23">
        <v>101.42729256896355</v>
      </c>
      <c r="BY48" s="23">
        <v>102.24713488218919</v>
      </c>
      <c r="BZ48" s="23">
        <v>101.03824731226644</v>
      </c>
      <c r="CA48" s="23">
        <v>100.81146687368688</v>
      </c>
      <c r="CB48" s="23">
        <v>100.50688323273518</v>
      </c>
      <c r="CC48" s="23">
        <v>100.24548925673022</v>
      </c>
      <c r="CD48" s="23">
        <v>99.18911712991353</v>
      </c>
      <c r="CE48" s="23">
        <v>99.10491207488121</v>
      </c>
      <c r="CF48" s="23">
        <v>99.29808800082075</v>
      </c>
      <c r="CG48" s="23">
        <v>99.61489565279739</v>
      </c>
      <c r="CH48" s="23">
        <v>99.5711818089501</v>
      </c>
      <c r="CI48" s="23">
        <v>99.46414417780319</v>
      </c>
      <c r="CJ48" s="23">
        <v>99.5045209319452</v>
      </c>
      <c r="CK48" s="23">
        <v>99.4704350721378</v>
      </c>
      <c r="CL48" s="23">
        <v>100.00131517138296</v>
      </c>
      <c r="CM48" s="23">
        <v>100.20119512933123</v>
      </c>
      <c r="CN48" s="23">
        <v>100.63479350190241</v>
      </c>
      <c r="CO48" s="23">
        <v>100.74273694394647</v>
      </c>
      <c r="CP48" s="23">
        <v>101.01431465869055</v>
      </c>
      <c r="CQ48" s="23">
        <v>101.065342514138</v>
      </c>
      <c r="CR48" s="23">
        <v>101.065342514138</v>
      </c>
      <c r="CS48" s="23">
        <v>100.63805738185</v>
      </c>
      <c r="CT48" s="23">
        <v>100.63805738185</v>
      </c>
      <c r="CU48" s="23">
        <v>99.85887700145732</v>
      </c>
      <c r="CV48" s="23"/>
      <c r="CW48" s="23"/>
      <c r="CX48" s="23"/>
      <c r="CY48" s="23"/>
      <c r="CZ48" s="23"/>
      <c r="DA48" s="23"/>
      <c r="DB48" s="23"/>
      <c r="DC48" s="23"/>
      <c r="DD48" s="23"/>
      <c r="DE48" s="23"/>
      <c r="DF48" s="23"/>
      <c r="DG48" s="23"/>
      <c r="DH48" s="23"/>
    </row>
    <row r="49" spans="1:112" ht="15.75" customHeight="1">
      <c r="A49" s="36" t="s">
        <v>44</v>
      </c>
      <c r="B49" s="21" t="s">
        <v>281</v>
      </c>
      <c r="C49" s="41" t="s">
        <v>171</v>
      </c>
      <c r="D49" s="34">
        <v>111.56414297145132</v>
      </c>
      <c r="E49" s="23">
        <v>111.61913882394006</v>
      </c>
      <c r="F49" s="23">
        <v>111.40400058591202</v>
      </c>
      <c r="G49" s="23">
        <v>111.34325188283296</v>
      </c>
      <c r="H49" s="23">
        <v>111.27283019657213</v>
      </c>
      <c r="I49" s="23">
        <v>111.33877403542942</v>
      </c>
      <c r="J49" s="23">
        <v>111.33865613113754</v>
      </c>
      <c r="K49" s="23">
        <v>111.38217560600579</v>
      </c>
      <c r="L49" s="23">
        <v>111.38217560600579</v>
      </c>
      <c r="M49" s="23">
        <v>111.38114371002071</v>
      </c>
      <c r="N49" s="23">
        <v>111.39677662184172</v>
      </c>
      <c r="O49" s="23">
        <v>111.05233835210065</v>
      </c>
      <c r="P49" s="23">
        <v>109.93786842665985</v>
      </c>
      <c r="Q49" s="23">
        <v>109.9261051375203</v>
      </c>
      <c r="R49" s="23">
        <v>109.8754955322472</v>
      </c>
      <c r="S49" s="23">
        <v>110.15460154661963</v>
      </c>
      <c r="T49" s="23">
        <v>110.02794229650506</v>
      </c>
      <c r="U49" s="23">
        <v>110.18177929876624</v>
      </c>
      <c r="V49" s="23">
        <v>110.09435271598056</v>
      </c>
      <c r="W49" s="23">
        <v>110.08034584385773</v>
      </c>
      <c r="X49" s="23">
        <v>110.08034584385773</v>
      </c>
      <c r="Y49" s="23">
        <v>110.02706056388212</v>
      </c>
      <c r="Z49" s="23">
        <v>109.88049126481157</v>
      </c>
      <c r="AA49" s="23">
        <v>109.48986506768938</v>
      </c>
      <c r="AB49" s="23">
        <v>109.48687843111418</v>
      </c>
      <c r="AC49" s="23">
        <v>108.83215510866096</v>
      </c>
      <c r="AD49" s="23">
        <v>108.83215510866097</v>
      </c>
      <c r="AE49" s="23">
        <v>110.84740006071327</v>
      </c>
      <c r="AF49" s="23">
        <v>110.91483755292764</v>
      </c>
      <c r="AG49" s="23">
        <v>109.59766557124755</v>
      </c>
      <c r="AH49" s="23">
        <v>109.4212822116545</v>
      </c>
      <c r="AI49" s="23">
        <v>109.28408766925297</v>
      </c>
      <c r="AJ49" s="23">
        <v>103.45520567038109</v>
      </c>
      <c r="AK49" s="23">
        <v>103.34533477327253</v>
      </c>
      <c r="AL49" s="23">
        <v>103.13485028043124</v>
      </c>
      <c r="AM49" s="23">
        <v>100.98959355737287</v>
      </c>
      <c r="AN49" s="23">
        <v>98.69392276682987</v>
      </c>
      <c r="AO49" s="23">
        <v>99.49818079447765</v>
      </c>
      <c r="AP49" s="23">
        <v>102.35728057017373</v>
      </c>
      <c r="AQ49" s="23">
        <v>102.96215251443242</v>
      </c>
      <c r="AR49" s="23">
        <v>101.37416158793351</v>
      </c>
      <c r="AS49" s="23">
        <v>101.23211187977317</v>
      </c>
      <c r="AT49" s="23">
        <v>100.68472452348811</v>
      </c>
      <c r="AU49" s="23">
        <v>100.67676967183432</v>
      </c>
      <c r="AV49" s="23">
        <v>100.69837929829535</v>
      </c>
      <c r="AW49" s="23">
        <v>100.6983792982954</v>
      </c>
      <c r="AX49" s="23">
        <v>100.14234011235379</v>
      </c>
      <c r="AY49" s="23">
        <v>100.14234011235379</v>
      </c>
      <c r="AZ49" s="23">
        <v>98.91504090283993</v>
      </c>
      <c r="BA49" s="23">
        <v>98.91504090283993</v>
      </c>
      <c r="BB49" s="23">
        <v>99.63309632363774</v>
      </c>
      <c r="BC49" s="23">
        <v>99.99368961513892</v>
      </c>
      <c r="BD49" s="23">
        <v>99.58861453576661</v>
      </c>
      <c r="BE49" s="23">
        <v>98.71558467231323</v>
      </c>
      <c r="BF49" s="23">
        <v>98.78509117004556</v>
      </c>
      <c r="BG49" s="23">
        <v>99.79561549193056</v>
      </c>
      <c r="BH49" s="23">
        <v>100.04084789946846</v>
      </c>
      <c r="BI49" s="23">
        <v>99.91585092205653</v>
      </c>
      <c r="BJ49" s="23">
        <v>99.91585092205653</v>
      </c>
      <c r="BK49" s="23">
        <v>98.87556984200835</v>
      </c>
      <c r="BL49" s="23">
        <v>98.87556984200832</v>
      </c>
      <c r="BM49" s="23">
        <v>98.87556984200832</v>
      </c>
      <c r="BN49" s="23">
        <v>99.19858495338832</v>
      </c>
      <c r="BO49" s="23">
        <v>99.19858495338832</v>
      </c>
      <c r="BP49" s="23">
        <v>99.19858495338832</v>
      </c>
      <c r="BQ49" s="23">
        <v>100.91952206641741</v>
      </c>
      <c r="BR49" s="23">
        <v>100.91730260015774</v>
      </c>
      <c r="BS49" s="23">
        <v>100.91730260015774</v>
      </c>
      <c r="BT49" s="23">
        <v>100.69879439514872</v>
      </c>
      <c r="BU49" s="23">
        <v>100.45652913491581</v>
      </c>
      <c r="BV49" s="23">
        <v>100.45652913491581</v>
      </c>
      <c r="BW49" s="23">
        <v>100.28712552410522</v>
      </c>
      <c r="BX49" s="23">
        <v>101.31254185032662</v>
      </c>
      <c r="BY49" s="23">
        <v>102.13752676195983</v>
      </c>
      <c r="BZ49" s="23">
        <v>100.74929872836722</v>
      </c>
      <c r="CA49" s="23">
        <v>100.48887503791047</v>
      </c>
      <c r="CB49" s="23">
        <v>100.13910591176266</v>
      </c>
      <c r="CC49" s="23">
        <v>99.83893370854817</v>
      </c>
      <c r="CD49" s="23">
        <v>98.6258470354455</v>
      </c>
      <c r="CE49" s="23">
        <v>98.52915002169959</v>
      </c>
      <c r="CF49" s="23">
        <v>98.62639975922629</v>
      </c>
      <c r="CG49" s="23">
        <v>98.99020634858408</v>
      </c>
      <c r="CH49" s="23">
        <v>98.94000748394626</v>
      </c>
      <c r="CI49" s="23">
        <v>98.7897426393834</v>
      </c>
      <c r="CJ49" s="23">
        <v>98.78892735764775</v>
      </c>
      <c r="CK49" s="23">
        <v>98.80070411821708</v>
      </c>
      <c r="CL49" s="23">
        <v>99.41590046851881</v>
      </c>
      <c r="CM49" s="23">
        <v>99.6475260668471</v>
      </c>
      <c r="CN49" s="23">
        <v>100.14999006329724</v>
      </c>
      <c r="CO49" s="23">
        <v>100.2750774637836</v>
      </c>
      <c r="CP49" s="23">
        <v>100.477042572425</v>
      </c>
      <c r="CQ49" s="23">
        <v>100.53617485197292</v>
      </c>
      <c r="CR49" s="23">
        <v>100.53617485197292</v>
      </c>
      <c r="CS49" s="23">
        <v>100.04102678690978</v>
      </c>
      <c r="CT49" s="23">
        <v>100.04102678690978</v>
      </c>
      <c r="CU49" s="23">
        <v>99.13809422845472</v>
      </c>
      <c r="CV49" s="23"/>
      <c r="CW49" s="23"/>
      <c r="CX49" s="23"/>
      <c r="CY49" s="23"/>
      <c r="CZ49" s="23"/>
      <c r="DA49" s="23"/>
      <c r="DB49" s="23"/>
      <c r="DC49" s="23"/>
      <c r="DD49" s="23"/>
      <c r="DE49" s="23"/>
      <c r="DF49" s="23"/>
      <c r="DG49" s="23"/>
      <c r="DH49" s="23"/>
    </row>
    <row r="50" spans="1:112" ht="15.75" customHeight="1">
      <c r="A50" s="36" t="s">
        <v>45</v>
      </c>
      <c r="B50" s="21" t="s">
        <v>282</v>
      </c>
      <c r="C50" s="41" t="s">
        <v>172</v>
      </c>
      <c r="D50" s="33">
        <v>105.24297322463929</v>
      </c>
      <c r="E50" s="22">
        <v>103.4712048664418</v>
      </c>
      <c r="F50" s="22">
        <v>103.4712048664418</v>
      </c>
      <c r="G50" s="22">
        <v>103.4712048664418</v>
      </c>
      <c r="H50" s="22">
        <v>103.4712048664418</v>
      </c>
      <c r="I50" s="22">
        <v>103.23205539864063</v>
      </c>
      <c r="J50" s="22">
        <v>103.48369727401771</v>
      </c>
      <c r="K50" s="22">
        <v>103.30093348354015</v>
      </c>
      <c r="L50" s="22">
        <v>103.38439275946489</v>
      </c>
      <c r="M50" s="22">
        <v>103.38439275946489</v>
      </c>
      <c r="N50" s="22">
        <v>103.44696536598255</v>
      </c>
      <c r="O50" s="22">
        <v>103.5033013323929</v>
      </c>
      <c r="P50" s="22">
        <v>104.68641877705736</v>
      </c>
      <c r="Q50" s="22">
        <v>105.06578404662845</v>
      </c>
      <c r="R50" s="22">
        <v>104.81674182626817</v>
      </c>
      <c r="S50" s="22">
        <v>104.81674182626817</v>
      </c>
      <c r="T50" s="22">
        <v>104.54677663202794</v>
      </c>
      <c r="U50" s="22">
        <v>104.55610629628754</v>
      </c>
      <c r="V50" s="22">
        <v>104.55610629628754</v>
      </c>
      <c r="W50" s="22">
        <v>106.14047593956555</v>
      </c>
      <c r="X50" s="22">
        <v>106.2411870219361</v>
      </c>
      <c r="Y50" s="22">
        <v>106.15203870170835</v>
      </c>
      <c r="Z50" s="22">
        <v>106.15203870170835</v>
      </c>
      <c r="AA50" s="22">
        <v>106.15203870170835</v>
      </c>
      <c r="AB50" s="22">
        <v>106.15203870170835</v>
      </c>
      <c r="AC50" s="22">
        <v>105.67795533041155</v>
      </c>
      <c r="AD50" s="22">
        <v>105.67795533041155</v>
      </c>
      <c r="AE50" s="22">
        <v>105.33502330891844</v>
      </c>
      <c r="AF50" s="22">
        <v>105.47778525423197</v>
      </c>
      <c r="AG50" s="22">
        <v>106.51967657818682</v>
      </c>
      <c r="AH50" s="22">
        <v>105.91306785718966</v>
      </c>
      <c r="AI50" s="22">
        <v>105.91306785718966</v>
      </c>
      <c r="AJ50" s="22">
        <v>105.91306785718966</v>
      </c>
      <c r="AK50" s="22">
        <v>105.91306785718966</v>
      </c>
      <c r="AL50" s="22">
        <v>105.71083732275024</v>
      </c>
      <c r="AM50" s="22">
        <v>105.71083732275024</v>
      </c>
      <c r="AN50" s="22">
        <v>103.76696777327665</v>
      </c>
      <c r="AO50" s="22">
        <v>103.96505234392241</v>
      </c>
      <c r="AP50" s="22">
        <v>103.30392375964553</v>
      </c>
      <c r="AQ50" s="22">
        <v>103.30392375964553</v>
      </c>
      <c r="AR50" s="22">
        <v>101.91490971132353</v>
      </c>
      <c r="AS50" s="22">
        <v>101.91490971132353</v>
      </c>
      <c r="AT50" s="22">
        <v>101.2343774035849</v>
      </c>
      <c r="AU50" s="22">
        <v>101.23437740358492</v>
      </c>
      <c r="AV50" s="22">
        <v>101.23437740358492</v>
      </c>
      <c r="AW50" s="22">
        <v>101.23437740358492</v>
      </c>
      <c r="AX50" s="22">
        <v>101.23437740358492</v>
      </c>
      <c r="AY50" s="22">
        <v>101.23437740358492</v>
      </c>
      <c r="AZ50" s="22">
        <v>100.38998968544357</v>
      </c>
      <c r="BA50" s="22">
        <v>100.38998968544355</v>
      </c>
      <c r="BB50" s="22">
        <v>100.38998968544355</v>
      </c>
      <c r="BC50" s="22">
        <v>100.3899896854436</v>
      </c>
      <c r="BD50" s="22">
        <v>100.38998968544357</v>
      </c>
      <c r="BE50" s="22">
        <v>100.38998968544357</v>
      </c>
      <c r="BF50" s="22">
        <v>100.3899896854436</v>
      </c>
      <c r="BG50" s="22">
        <v>100.3899896854436</v>
      </c>
      <c r="BH50" s="22">
        <v>100.38998968544357</v>
      </c>
      <c r="BI50" s="22">
        <v>99.8753910021324</v>
      </c>
      <c r="BJ50" s="22">
        <v>99.8753910021324</v>
      </c>
      <c r="BK50" s="22">
        <v>99.8753910021324</v>
      </c>
      <c r="BL50" s="22">
        <v>99.87539100213243</v>
      </c>
      <c r="BM50" s="22">
        <v>99.87539100213243</v>
      </c>
      <c r="BN50" s="22">
        <v>99.90480387714176</v>
      </c>
      <c r="BO50" s="22">
        <v>99.90480387714176</v>
      </c>
      <c r="BP50" s="22">
        <v>99.90480387714176</v>
      </c>
      <c r="BQ50" s="22">
        <v>99.90480387714176</v>
      </c>
      <c r="BR50" s="22">
        <v>99.90480387714176</v>
      </c>
      <c r="BS50" s="22">
        <v>99.90480387714176</v>
      </c>
      <c r="BT50" s="22">
        <v>99.90480387714176</v>
      </c>
      <c r="BU50" s="22">
        <v>100.30519695191428</v>
      </c>
      <c r="BV50" s="22">
        <v>100.30519695191428</v>
      </c>
      <c r="BW50" s="22">
        <v>100.30519695191428</v>
      </c>
      <c r="BX50" s="22">
        <v>102.2007974131088</v>
      </c>
      <c r="BY50" s="22">
        <v>102.98597480373512</v>
      </c>
      <c r="BZ50" s="22">
        <v>102.98597480373512</v>
      </c>
      <c r="CA50" s="22">
        <v>102.98597480373512</v>
      </c>
      <c r="CB50" s="22">
        <v>102.98597480373512</v>
      </c>
      <c r="CC50" s="22">
        <v>102.98597480373512</v>
      </c>
      <c r="CD50" s="22">
        <v>102.98597480373512</v>
      </c>
      <c r="CE50" s="22">
        <v>102.98597480373512</v>
      </c>
      <c r="CF50" s="22">
        <v>103.82576429601295</v>
      </c>
      <c r="CG50" s="22">
        <v>103.82576429601295</v>
      </c>
      <c r="CH50" s="22">
        <v>103.82576429601295</v>
      </c>
      <c r="CI50" s="22">
        <v>104.01011010344764</v>
      </c>
      <c r="CJ50" s="22">
        <v>104.01011010344764</v>
      </c>
      <c r="CK50" s="22">
        <v>103.68725959682376</v>
      </c>
      <c r="CL50" s="22">
        <v>103.68725959682376</v>
      </c>
      <c r="CM50" s="22">
        <v>103.68725959682376</v>
      </c>
      <c r="CN50" s="22">
        <v>103.68725959682376</v>
      </c>
      <c r="CO50" s="22">
        <v>103.68725959682376</v>
      </c>
      <c r="CP50" s="22">
        <v>104.39713890554772</v>
      </c>
      <c r="CQ50" s="22">
        <v>104.39713890554772</v>
      </c>
      <c r="CR50" s="22">
        <v>104.39713890554772</v>
      </c>
      <c r="CS50" s="22">
        <v>104.39713890554772</v>
      </c>
      <c r="CT50" s="22">
        <v>104.39713890554772</v>
      </c>
      <c r="CU50" s="22">
        <v>104.39713890554772</v>
      </c>
      <c r="CV50" s="22"/>
      <c r="CW50" s="22"/>
      <c r="CX50" s="22"/>
      <c r="CY50" s="22"/>
      <c r="CZ50" s="22"/>
      <c r="DA50" s="22"/>
      <c r="DB50" s="22"/>
      <c r="DC50" s="22"/>
      <c r="DD50" s="22"/>
      <c r="DE50" s="22"/>
      <c r="DF50" s="22"/>
      <c r="DG50" s="22"/>
      <c r="DH50" s="22"/>
    </row>
    <row r="51" spans="1:112" ht="15.75" customHeight="1">
      <c r="A51" s="35" t="s">
        <v>46</v>
      </c>
      <c r="B51" s="19" t="s">
        <v>283</v>
      </c>
      <c r="C51" s="40" t="s">
        <v>173</v>
      </c>
      <c r="D51" s="34">
        <v>118.82339013514793</v>
      </c>
      <c r="E51" s="23">
        <v>118.974284156528</v>
      </c>
      <c r="F51" s="23">
        <v>118.98092433735698</v>
      </c>
      <c r="G51" s="23">
        <v>118.44491625542348</v>
      </c>
      <c r="H51" s="23">
        <v>118.35610300217894</v>
      </c>
      <c r="I51" s="23">
        <v>118.23720396044668</v>
      </c>
      <c r="J51" s="23">
        <v>118.23720396044668</v>
      </c>
      <c r="K51" s="23">
        <v>118.23720396044668</v>
      </c>
      <c r="L51" s="23">
        <v>118.50150834152946</v>
      </c>
      <c r="M51" s="23">
        <v>118.50150834152946</v>
      </c>
      <c r="N51" s="23">
        <v>118.50153450359102</v>
      </c>
      <c r="O51" s="23">
        <v>118.50153450359102</v>
      </c>
      <c r="P51" s="23">
        <v>117.87428603076748</v>
      </c>
      <c r="Q51" s="23">
        <v>117.73604427325282</v>
      </c>
      <c r="R51" s="23">
        <v>117.58274064603836</v>
      </c>
      <c r="S51" s="23">
        <v>116.87139653818332</v>
      </c>
      <c r="T51" s="23">
        <v>116.85360653533951</v>
      </c>
      <c r="U51" s="23">
        <v>121.89931379206278</v>
      </c>
      <c r="V51" s="23">
        <v>121.89931379206278</v>
      </c>
      <c r="W51" s="23">
        <v>122.46440008437469</v>
      </c>
      <c r="X51" s="23">
        <v>122.58411874003896</v>
      </c>
      <c r="Y51" s="23">
        <v>122.58411874003896</v>
      </c>
      <c r="Z51" s="23">
        <v>122.75896913962505</v>
      </c>
      <c r="AA51" s="23">
        <v>122.75896913962505</v>
      </c>
      <c r="AB51" s="23">
        <v>122.75896913962505</v>
      </c>
      <c r="AC51" s="23">
        <v>125.82062067115172</v>
      </c>
      <c r="AD51" s="23">
        <v>125.82062067115172</v>
      </c>
      <c r="AE51" s="23">
        <v>132.15968834912422</v>
      </c>
      <c r="AF51" s="23">
        <v>132.15968834912422</v>
      </c>
      <c r="AG51" s="23">
        <v>132.15968834912422</v>
      </c>
      <c r="AH51" s="23">
        <v>132.75118514785675</v>
      </c>
      <c r="AI51" s="23">
        <v>132.75118514785675</v>
      </c>
      <c r="AJ51" s="23">
        <v>132.75118514785675</v>
      </c>
      <c r="AK51" s="23">
        <v>132.7511851478568</v>
      </c>
      <c r="AL51" s="23">
        <v>132.7511851478568</v>
      </c>
      <c r="AM51" s="23">
        <v>132.75118514785683</v>
      </c>
      <c r="AN51" s="23">
        <v>128.76704233412565</v>
      </c>
      <c r="AO51" s="23">
        <v>129.928184706491</v>
      </c>
      <c r="AP51" s="23">
        <v>129.668463398033</v>
      </c>
      <c r="AQ51" s="23">
        <v>127.4815302792367</v>
      </c>
      <c r="AR51" s="23">
        <v>116.31172648053341</v>
      </c>
      <c r="AS51" s="23">
        <v>116.31172648053338</v>
      </c>
      <c r="AT51" s="23">
        <v>115.19749304051045</v>
      </c>
      <c r="AU51" s="23">
        <v>114.65714261139301</v>
      </c>
      <c r="AV51" s="23">
        <v>114.65714261139297</v>
      </c>
      <c r="AW51" s="23">
        <v>114.657142611393</v>
      </c>
      <c r="AX51" s="23">
        <v>114.65714261139297</v>
      </c>
      <c r="AY51" s="23">
        <v>114.65714261139297</v>
      </c>
      <c r="AZ51" s="23">
        <v>107.98983404705518</v>
      </c>
      <c r="BA51" s="23">
        <v>107.98983404705518</v>
      </c>
      <c r="BB51" s="23">
        <v>107.19537464541742</v>
      </c>
      <c r="BC51" s="23">
        <v>107.19537464541742</v>
      </c>
      <c r="BD51" s="23">
        <v>105.72851876379768</v>
      </c>
      <c r="BE51" s="23">
        <v>105.72851876379768</v>
      </c>
      <c r="BF51" s="23">
        <v>105.72851876379768</v>
      </c>
      <c r="BG51" s="23">
        <v>105.72851876379768</v>
      </c>
      <c r="BH51" s="23">
        <v>105.4481485858339</v>
      </c>
      <c r="BI51" s="23">
        <v>101.5401708001799</v>
      </c>
      <c r="BJ51" s="23">
        <v>103.83859670890818</v>
      </c>
      <c r="BK51" s="23">
        <v>101.67151557745878</v>
      </c>
      <c r="BL51" s="23">
        <v>101.67151557745878</v>
      </c>
      <c r="BM51" s="23">
        <v>101.67151557745878</v>
      </c>
      <c r="BN51" s="23">
        <v>101.81613288555236</v>
      </c>
      <c r="BO51" s="23">
        <v>99.62783940670897</v>
      </c>
      <c r="BP51" s="23">
        <v>99.60737644885653</v>
      </c>
      <c r="BQ51" s="23">
        <v>99.70942809534645</v>
      </c>
      <c r="BR51" s="23">
        <v>99.65117036214582</v>
      </c>
      <c r="BS51" s="23">
        <v>99.65117036214582</v>
      </c>
      <c r="BT51" s="23">
        <v>100.0937997515993</v>
      </c>
      <c r="BU51" s="23">
        <v>98.16945563786298</v>
      </c>
      <c r="BV51" s="23">
        <v>99.16529794743212</v>
      </c>
      <c r="BW51" s="23">
        <v>99.16529794743212</v>
      </c>
      <c r="BX51" s="23">
        <v>99.9323694950288</v>
      </c>
      <c r="BY51" s="23">
        <v>103.56022807355302</v>
      </c>
      <c r="BZ51" s="23">
        <v>105.49895195863465</v>
      </c>
      <c r="CA51" s="23">
        <v>105.49895195863465</v>
      </c>
      <c r="CB51" s="23">
        <v>103.45717771362148</v>
      </c>
      <c r="CC51" s="23">
        <v>101.38685452779907</v>
      </c>
      <c r="CD51" s="23">
        <v>101.95013151003923</v>
      </c>
      <c r="CE51" s="23">
        <v>101.57319252698298</v>
      </c>
      <c r="CF51" s="23">
        <v>101.57319252698298</v>
      </c>
      <c r="CG51" s="23">
        <v>101.57319252698298</v>
      </c>
      <c r="CH51" s="23">
        <v>101.57319252698298</v>
      </c>
      <c r="CI51" s="23">
        <v>101.57319252698298</v>
      </c>
      <c r="CJ51" s="23">
        <v>101.62532177943835</v>
      </c>
      <c r="CK51" s="23">
        <v>101.62532177943835</v>
      </c>
      <c r="CL51" s="23">
        <v>101.51348881158647</v>
      </c>
      <c r="CM51" s="23">
        <v>101.51348881158647</v>
      </c>
      <c r="CN51" s="23">
        <v>101.51348881158647</v>
      </c>
      <c r="CO51" s="23">
        <v>101.51348881158647</v>
      </c>
      <c r="CP51" s="23">
        <v>102.54331375511197</v>
      </c>
      <c r="CQ51" s="23">
        <v>102.98588896940436</v>
      </c>
      <c r="CR51" s="23">
        <v>102.98588896940436</v>
      </c>
      <c r="CS51" s="23">
        <v>102.98588896940436</v>
      </c>
      <c r="CT51" s="23">
        <v>102.86157500373962</v>
      </c>
      <c r="CU51" s="23">
        <v>102.86157500373962</v>
      </c>
      <c r="CV51" s="23"/>
      <c r="CW51" s="23"/>
      <c r="CX51" s="23"/>
      <c r="CY51" s="23"/>
      <c r="CZ51" s="23"/>
      <c r="DA51" s="23"/>
      <c r="DB51" s="23"/>
      <c r="DC51" s="23"/>
      <c r="DD51" s="23"/>
      <c r="DE51" s="23"/>
      <c r="DF51" s="23"/>
      <c r="DG51" s="23"/>
      <c r="DH51" s="23"/>
    </row>
    <row r="52" spans="1:112" ht="15.75" customHeight="1">
      <c r="A52" s="36" t="s">
        <v>47</v>
      </c>
      <c r="B52" s="21" t="s">
        <v>284</v>
      </c>
      <c r="C52" s="41" t="s">
        <v>174</v>
      </c>
      <c r="D52" s="33">
        <v>118.82339013514793</v>
      </c>
      <c r="E52" s="22">
        <v>118.974284156528</v>
      </c>
      <c r="F52" s="22">
        <v>118.98092433735698</v>
      </c>
      <c r="G52" s="22">
        <v>118.44491625542348</v>
      </c>
      <c r="H52" s="22">
        <v>118.35610300217894</v>
      </c>
      <c r="I52" s="22">
        <v>118.23720396044668</v>
      </c>
      <c r="J52" s="22">
        <v>118.23720396044668</v>
      </c>
      <c r="K52" s="22">
        <v>118.23720396044668</v>
      </c>
      <c r="L52" s="22">
        <v>118.50150834152946</v>
      </c>
      <c r="M52" s="22">
        <v>118.50150834152946</v>
      </c>
      <c r="N52" s="22">
        <v>118.50153450359102</v>
      </c>
      <c r="O52" s="22">
        <v>118.50153450359102</v>
      </c>
      <c r="P52" s="22">
        <v>117.87428603076748</v>
      </c>
      <c r="Q52" s="22">
        <v>117.73604427325282</v>
      </c>
      <c r="R52" s="22">
        <v>117.58274064603836</v>
      </c>
      <c r="S52" s="22">
        <v>116.87139653818332</v>
      </c>
      <c r="T52" s="22">
        <v>116.85360653533951</v>
      </c>
      <c r="U52" s="22">
        <v>121.89931379206278</v>
      </c>
      <c r="V52" s="22">
        <v>121.89931379206278</v>
      </c>
      <c r="W52" s="22">
        <v>122.46440008437469</v>
      </c>
      <c r="X52" s="22">
        <v>122.58411874003896</v>
      </c>
      <c r="Y52" s="22">
        <v>122.58411874003896</v>
      </c>
      <c r="Z52" s="22">
        <v>122.75896913962505</v>
      </c>
      <c r="AA52" s="22">
        <v>122.75896913962505</v>
      </c>
      <c r="AB52" s="22">
        <v>122.75896913962505</v>
      </c>
      <c r="AC52" s="22">
        <v>125.82062067115172</v>
      </c>
      <c r="AD52" s="22">
        <v>125.82062067115172</v>
      </c>
      <c r="AE52" s="22">
        <v>132.15968834912422</v>
      </c>
      <c r="AF52" s="22">
        <v>132.15968834912422</v>
      </c>
      <c r="AG52" s="22">
        <v>132.15968834912422</v>
      </c>
      <c r="AH52" s="22">
        <v>132.75118514785675</v>
      </c>
      <c r="AI52" s="22">
        <v>132.75118514785675</v>
      </c>
      <c r="AJ52" s="22">
        <v>132.75118514785675</v>
      </c>
      <c r="AK52" s="22">
        <v>132.7511851478568</v>
      </c>
      <c r="AL52" s="22">
        <v>132.7511851478568</v>
      </c>
      <c r="AM52" s="22">
        <v>132.75118514785683</v>
      </c>
      <c r="AN52" s="22">
        <v>128.76704233412565</v>
      </c>
      <c r="AO52" s="22">
        <v>129.928184706491</v>
      </c>
      <c r="AP52" s="22">
        <v>129.668463398033</v>
      </c>
      <c r="AQ52" s="22">
        <v>127.4815302792367</v>
      </c>
      <c r="AR52" s="22">
        <v>116.31172648053341</v>
      </c>
      <c r="AS52" s="22">
        <v>116.31172648053338</v>
      </c>
      <c r="AT52" s="22">
        <v>115.19749304051045</v>
      </c>
      <c r="AU52" s="22">
        <v>114.65714261139301</v>
      </c>
      <c r="AV52" s="22">
        <v>114.65714261139297</v>
      </c>
      <c r="AW52" s="22">
        <v>114.657142611393</v>
      </c>
      <c r="AX52" s="22">
        <v>114.65714261139297</v>
      </c>
      <c r="AY52" s="22">
        <v>114.65714261139297</v>
      </c>
      <c r="AZ52" s="22">
        <v>107.98983404705518</v>
      </c>
      <c r="BA52" s="22">
        <v>107.98983404705518</v>
      </c>
      <c r="BB52" s="22">
        <v>107.19537464541742</v>
      </c>
      <c r="BC52" s="22">
        <v>107.19537464541742</v>
      </c>
      <c r="BD52" s="22">
        <v>105.72851876379768</v>
      </c>
      <c r="BE52" s="22">
        <v>105.72851876379768</v>
      </c>
      <c r="BF52" s="22">
        <v>105.72851876379768</v>
      </c>
      <c r="BG52" s="22">
        <v>105.72851876379768</v>
      </c>
      <c r="BH52" s="22">
        <v>105.4481485858339</v>
      </c>
      <c r="BI52" s="22">
        <v>101.5401708001799</v>
      </c>
      <c r="BJ52" s="22">
        <v>103.83859670890818</v>
      </c>
      <c r="BK52" s="22">
        <v>101.67151557745878</v>
      </c>
      <c r="BL52" s="22">
        <v>101.67151557745878</v>
      </c>
      <c r="BM52" s="22">
        <v>101.67151557745878</v>
      </c>
      <c r="BN52" s="22">
        <v>101.81613288555236</v>
      </c>
      <c r="BO52" s="22">
        <v>99.62783940670897</v>
      </c>
      <c r="BP52" s="22">
        <v>99.60737644885653</v>
      </c>
      <c r="BQ52" s="22">
        <v>99.70942809534645</v>
      </c>
      <c r="BR52" s="22">
        <v>99.65117036214582</v>
      </c>
      <c r="BS52" s="22">
        <v>99.65117036214582</v>
      </c>
      <c r="BT52" s="22">
        <v>100.0937997515993</v>
      </c>
      <c r="BU52" s="22">
        <v>98.16945563786298</v>
      </c>
      <c r="BV52" s="22">
        <v>99.16529794743212</v>
      </c>
      <c r="BW52" s="22">
        <v>99.16529794743212</v>
      </c>
      <c r="BX52" s="22">
        <v>99.9323694950288</v>
      </c>
      <c r="BY52" s="22">
        <v>103.56022807355302</v>
      </c>
      <c r="BZ52" s="22">
        <v>105.49895195863465</v>
      </c>
      <c r="CA52" s="22">
        <v>105.49895195863465</v>
      </c>
      <c r="CB52" s="22">
        <v>103.45717771362148</v>
      </c>
      <c r="CC52" s="22">
        <v>101.38685452779907</v>
      </c>
      <c r="CD52" s="22">
        <v>101.95013151003923</v>
      </c>
      <c r="CE52" s="22">
        <v>101.57319252698298</v>
      </c>
      <c r="CF52" s="22">
        <v>101.57319252698298</v>
      </c>
      <c r="CG52" s="22">
        <v>101.57319252698298</v>
      </c>
      <c r="CH52" s="22">
        <v>101.57319252698298</v>
      </c>
      <c r="CI52" s="22">
        <v>101.57319252698298</v>
      </c>
      <c r="CJ52" s="22">
        <v>101.62532177943835</v>
      </c>
      <c r="CK52" s="22">
        <v>101.62532177943835</v>
      </c>
      <c r="CL52" s="22">
        <v>101.51348881158647</v>
      </c>
      <c r="CM52" s="22">
        <v>101.51348881158647</v>
      </c>
      <c r="CN52" s="22">
        <v>101.51348881158647</v>
      </c>
      <c r="CO52" s="22">
        <v>101.51348881158647</v>
      </c>
      <c r="CP52" s="22">
        <v>102.54331375511197</v>
      </c>
      <c r="CQ52" s="22">
        <v>102.98588896940436</v>
      </c>
      <c r="CR52" s="22">
        <v>102.98588896940436</v>
      </c>
      <c r="CS52" s="22">
        <v>102.98588896940436</v>
      </c>
      <c r="CT52" s="22">
        <v>102.86157500373962</v>
      </c>
      <c r="CU52" s="22">
        <v>102.86157500373962</v>
      </c>
      <c r="CV52" s="22"/>
      <c r="CW52" s="22"/>
      <c r="CX52" s="22"/>
      <c r="CY52" s="22"/>
      <c r="CZ52" s="22"/>
      <c r="DA52" s="22"/>
      <c r="DB52" s="22"/>
      <c r="DC52" s="22"/>
      <c r="DD52" s="22"/>
      <c r="DE52" s="22"/>
      <c r="DF52" s="22"/>
      <c r="DG52" s="22"/>
      <c r="DH52" s="22"/>
    </row>
    <row r="53" spans="1:112" ht="15.75" customHeight="1">
      <c r="A53" s="35" t="s">
        <v>48</v>
      </c>
      <c r="B53" s="19" t="s">
        <v>285</v>
      </c>
      <c r="C53" s="40" t="s">
        <v>175</v>
      </c>
      <c r="D53" s="34">
        <v>103.22706238954605</v>
      </c>
      <c r="E53" s="23">
        <v>102.84674479749634</v>
      </c>
      <c r="F53" s="23">
        <v>102.44698033136477</v>
      </c>
      <c r="G53" s="23">
        <v>102.03608895045954</v>
      </c>
      <c r="H53" s="23">
        <v>101.83117463276308</v>
      </c>
      <c r="I53" s="23">
        <v>101.7155404106285</v>
      </c>
      <c r="J53" s="23">
        <v>101.71511317840356</v>
      </c>
      <c r="K53" s="23">
        <v>101.77952388782062</v>
      </c>
      <c r="L53" s="23">
        <v>101.9538499044271</v>
      </c>
      <c r="M53" s="23">
        <v>101.98787075546711</v>
      </c>
      <c r="N53" s="23">
        <v>102.36535028202236</v>
      </c>
      <c r="O53" s="23">
        <v>102.3743669697226</v>
      </c>
      <c r="P53" s="23">
        <v>102.51816340594067</v>
      </c>
      <c r="Q53" s="23">
        <v>102.51975765962551</v>
      </c>
      <c r="R53" s="23">
        <v>102.51975765962551</v>
      </c>
      <c r="S53" s="23">
        <v>102.51975765962551</v>
      </c>
      <c r="T53" s="23">
        <v>102.51975765962551</v>
      </c>
      <c r="U53" s="23">
        <v>102.68452907005769</v>
      </c>
      <c r="V53" s="23">
        <v>102.68536409724618</v>
      </c>
      <c r="W53" s="23">
        <v>102.61975483023073</v>
      </c>
      <c r="X53" s="23">
        <v>102.62696615158171</v>
      </c>
      <c r="Y53" s="23">
        <v>102.56135309293501</v>
      </c>
      <c r="Z53" s="23">
        <v>102.45887665867579</v>
      </c>
      <c r="AA53" s="23">
        <v>102.3911750734574</v>
      </c>
      <c r="AB53" s="23">
        <v>102.3911750734574</v>
      </c>
      <c r="AC53" s="23">
        <v>102.3911750734574</v>
      </c>
      <c r="AD53" s="23">
        <v>102.3911750734574</v>
      </c>
      <c r="AE53" s="23">
        <v>102.3911750734574</v>
      </c>
      <c r="AF53" s="23">
        <v>102.36728482590092</v>
      </c>
      <c r="AG53" s="23">
        <v>102.33432409358365</v>
      </c>
      <c r="AH53" s="23">
        <v>102.33432409358365</v>
      </c>
      <c r="AI53" s="23">
        <v>101.66105165082784</v>
      </c>
      <c r="AJ53" s="23">
        <v>102.55243360769192</v>
      </c>
      <c r="AK53" s="23">
        <v>102.54104901551679</v>
      </c>
      <c r="AL53" s="23">
        <v>102.54104901551678</v>
      </c>
      <c r="AM53" s="23">
        <v>102.01654485797091</v>
      </c>
      <c r="AN53" s="23">
        <v>102.01654485797091</v>
      </c>
      <c r="AO53" s="23">
        <v>102.0165448579709</v>
      </c>
      <c r="AP53" s="23">
        <v>102.22226558293653</v>
      </c>
      <c r="AQ53" s="23">
        <v>102.38821211044436</v>
      </c>
      <c r="AR53" s="23">
        <v>101.16777221588438</v>
      </c>
      <c r="AS53" s="23">
        <v>101.16777221588436</v>
      </c>
      <c r="AT53" s="23">
        <v>101.07029435335495</v>
      </c>
      <c r="AU53" s="23">
        <v>101.07029435335492</v>
      </c>
      <c r="AV53" s="23">
        <v>101.07029435335491</v>
      </c>
      <c r="AW53" s="23">
        <v>101.07029435335492</v>
      </c>
      <c r="AX53" s="23">
        <v>101.07029435335491</v>
      </c>
      <c r="AY53" s="23">
        <v>100.76933727081574</v>
      </c>
      <c r="AZ53" s="23">
        <v>100.76933727081578</v>
      </c>
      <c r="BA53" s="23">
        <v>100.76933727081574</v>
      </c>
      <c r="BB53" s="23">
        <v>100.76933727081574</v>
      </c>
      <c r="BC53" s="23">
        <v>100.33463099713688</v>
      </c>
      <c r="BD53" s="23">
        <v>99.93765749585002</v>
      </c>
      <c r="BE53" s="23">
        <v>98.97786217909538</v>
      </c>
      <c r="BF53" s="23">
        <v>99.14043549363623</v>
      </c>
      <c r="BG53" s="23">
        <v>99.22865737857941</v>
      </c>
      <c r="BH53" s="23">
        <v>99.25005315390703</v>
      </c>
      <c r="BI53" s="23">
        <v>99.18430494399834</v>
      </c>
      <c r="BJ53" s="23">
        <v>99.61359698475492</v>
      </c>
      <c r="BK53" s="23">
        <v>99.56205766098722</v>
      </c>
      <c r="BL53" s="23">
        <v>99.56205766098722</v>
      </c>
      <c r="BM53" s="23">
        <v>99.56205766098722</v>
      </c>
      <c r="BN53" s="23">
        <v>100.0918581702488</v>
      </c>
      <c r="BO53" s="23">
        <v>100.0918581702488</v>
      </c>
      <c r="BP53" s="23">
        <v>100.1078823633689</v>
      </c>
      <c r="BQ53" s="23">
        <v>100.02888744537324</v>
      </c>
      <c r="BR53" s="23">
        <v>100.02888744537321</v>
      </c>
      <c r="BS53" s="23">
        <v>100.02888744537324</v>
      </c>
      <c r="BT53" s="23">
        <v>99.97575538123907</v>
      </c>
      <c r="BU53" s="23">
        <v>100.01350451433744</v>
      </c>
      <c r="BV53" s="23">
        <v>100.25418187123141</v>
      </c>
      <c r="BW53" s="23">
        <v>100.25418187123141</v>
      </c>
      <c r="BX53" s="23">
        <v>100.28591240998664</v>
      </c>
      <c r="BY53" s="23">
        <v>100.11086370800905</v>
      </c>
      <c r="BZ53" s="23">
        <v>99.97432133022794</v>
      </c>
      <c r="CA53" s="23">
        <v>99.9275179726099</v>
      </c>
      <c r="CB53" s="23">
        <v>99.87741479747844</v>
      </c>
      <c r="CC53" s="23">
        <v>99.93629319192267</v>
      </c>
      <c r="CD53" s="23">
        <v>99.97531511379069</v>
      </c>
      <c r="CE53" s="23">
        <v>99.91753003082746</v>
      </c>
      <c r="CF53" s="23">
        <v>100.11109187235536</v>
      </c>
      <c r="CG53" s="23">
        <v>100.11109187235536</v>
      </c>
      <c r="CH53" s="23">
        <v>100.12680711138272</v>
      </c>
      <c r="CI53" s="23">
        <v>98.73390125440173</v>
      </c>
      <c r="CJ53" s="23">
        <v>98.69650999495956</v>
      </c>
      <c r="CK53" s="23">
        <v>99.060233892264</v>
      </c>
      <c r="CL53" s="23">
        <v>99.31245958073151</v>
      </c>
      <c r="CM53" s="23">
        <v>99.287094598909</v>
      </c>
      <c r="CN53" s="23">
        <v>99.282353197591</v>
      </c>
      <c r="CO53" s="23">
        <v>99.24553323589961</v>
      </c>
      <c r="CP53" s="23">
        <v>99.17085003249777</v>
      </c>
      <c r="CQ53" s="23">
        <v>99.39857212697352</v>
      </c>
      <c r="CR53" s="23">
        <v>99.39857212697352</v>
      </c>
      <c r="CS53" s="23">
        <v>99.3595791174372</v>
      </c>
      <c r="CT53" s="23">
        <v>99.39938283147737</v>
      </c>
      <c r="CU53" s="23">
        <v>99.36038982194107</v>
      </c>
      <c r="CV53" s="23"/>
      <c r="CW53" s="23"/>
      <c r="CX53" s="23"/>
      <c r="CY53" s="23"/>
      <c r="CZ53" s="23"/>
      <c r="DA53" s="23"/>
      <c r="DB53" s="23"/>
      <c r="DC53" s="23"/>
      <c r="DD53" s="23"/>
      <c r="DE53" s="23"/>
      <c r="DF53" s="23"/>
      <c r="DG53" s="23"/>
      <c r="DH53" s="23"/>
    </row>
    <row r="54" spans="1:112" ht="15.75" customHeight="1">
      <c r="A54" s="36" t="s">
        <v>695</v>
      </c>
      <c r="B54" s="21" t="s">
        <v>286</v>
      </c>
      <c r="C54" s="41" t="s">
        <v>176</v>
      </c>
      <c r="D54" s="34">
        <v>103.77707640049803</v>
      </c>
      <c r="E54" s="23">
        <v>103.3872228111298</v>
      </c>
      <c r="F54" s="23">
        <v>102.97743474115566</v>
      </c>
      <c r="G54" s="23">
        <v>102.55624076266245</v>
      </c>
      <c r="H54" s="23">
        <v>102.34618846969232</v>
      </c>
      <c r="I54" s="23">
        <v>102.22765486121529</v>
      </c>
      <c r="J54" s="23">
        <v>102.2272169166661</v>
      </c>
      <c r="K54" s="23">
        <v>102.29324264564869</v>
      </c>
      <c r="L54" s="23">
        <v>102.4719396733829</v>
      </c>
      <c r="M54" s="23">
        <v>102.50681355555022</v>
      </c>
      <c r="N54" s="23">
        <v>102.65291879914393</v>
      </c>
      <c r="O54" s="23">
        <v>102.662161569233</v>
      </c>
      <c r="P54" s="23">
        <v>102.80928128771566</v>
      </c>
      <c r="Q54" s="23">
        <v>102.66346694147333</v>
      </c>
      <c r="R54" s="23">
        <v>102.66346694147327</v>
      </c>
      <c r="S54" s="23">
        <v>102.66346694147327</v>
      </c>
      <c r="T54" s="23">
        <v>102.66346694147326</v>
      </c>
      <c r="U54" s="23">
        <v>102.83180945298102</v>
      </c>
      <c r="V54" s="23">
        <v>102.83266260547761</v>
      </c>
      <c r="W54" s="23">
        <v>102.76562919633948</v>
      </c>
      <c r="X54" s="23">
        <v>102.7729969542843</v>
      </c>
      <c r="Y54" s="23">
        <v>102.70596044346676</v>
      </c>
      <c r="Z54" s="23">
        <v>102.60126217499241</v>
      </c>
      <c r="AA54" s="23">
        <v>102.53209412396322</v>
      </c>
      <c r="AB54" s="23">
        <v>102.5320941239632</v>
      </c>
      <c r="AC54" s="23">
        <v>102.5320941239632</v>
      </c>
      <c r="AD54" s="23">
        <v>102.5320941239632</v>
      </c>
      <c r="AE54" s="23">
        <v>102.5320941239632</v>
      </c>
      <c r="AF54" s="23">
        <v>102.50669426045755</v>
      </c>
      <c r="AG54" s="23">
        <v>102.47165125643592</v>
      </c>
      <c r="AH54" s="23">
        <v>102.47165125643592</v>
      </c>
      <c r="AI54" s="23">
        <v>101.75585951959414</v>
      </c>
      <c r="AJ54" s="23">
        <v>102.70314766041186</v>
      </c>
      <c r="AK54" s="23">
        <v>102.69104255171828</v>
      </c>
      <c r="AL54" s="23">
        <v>102.69104255171825</v>
      </c>
      <c r="AM54" s="23">
        <v>102.1333470079232</v>
      </c>
      <c r="AN54" s="23">
        <v>102.13334700792318</v>
      </c>
      <c r="AO54" s="23">
        <v>102.13334700792316</v>
      </c>
      <c r="AP54" s="23">
        <v>102.35080920581505</v>
      </c>
      <c r="AQ54" s="23">
        <v>102.52624682328155</v>
      </c>
      <c r="AR54" s="23">
        <v>101.23588867420456</v>
      </c>
      <c r="AS54" s="23">
        <v>101.23588867420452</v>
      </c>
      <c r="AT54" s="23">
        <v>101.13289582240195</v>
      </c>
      <c r="AU54" s="23">
        <v>101.13289582240195</v>
      </c>
      <c r="AV54" s="23">
        <v>101.1328958224019</v>
      </c>
      <c r="AW54" s="23">
        <v>101.13289582240192</v>
      </c>
      <c r="AX54" s="23">
        <v>101.1328958224019</v>
      </c>
      <c r="AY54" s="23">
        <v>100.81492867271315</v>
      </c>
      <c r="AZ54" s="23">
        <v>100.81492867271318</v>
      </c>
      <c r="BA54" s="23">
        <v>100.81492867271314</v>
      </c>
      <c r="BB54" s="23">
        <v>100.81492867271314</v>
      </c>
      <c r="BC54" s="23">
        <v>100.35411754055532</v>
      </c>
      <c r="BD54" s="23">
        <v>99.93330509858953</v>
      </c>
      <c r="BE54" s="23">
        <v>98.91587242431385</v>
      </c>
      <c r="BF54" s="23">
        <v>99.0882085456636</v>
      </c>
      <c r="BG54" s="23">
        <v>99.18172830634641</v>
      </c>
      <c r="BH54" s="23">
        <v>99.20440893473643</v>
      </c>
      <c r="BI54" s="23">
        <v>99.13471243187954</v>
      </c>
      <c r="BJ54" s="23">
        <v>99.58978419712746</v>
      </c>
      <c r="BK54" s="23">
        <v>99.53514984843255</v>
      </c>
      <c r="BL54" s="23">
        <v>99.53514984843255</v>
      </c>
      <c r="BM54" s="23">
        <v>99.53514984843255</v>
      </c>
      <c r="BN54" s="23">
        <v>100.09750206947139</v>
      </c>
      <c r="BO54" s="23">
        <v>100.09750206947139</v>
      </c>
      <c r="BP54" s="23">
        <v>100.11451081226022</v>
      </c>
      <c r="BQ54" s="23">
        <v>100.0306623319189</v>
      </c>
      <c r="BR54" s="23">
        <v>100.03066233191889</v>
      </c>
      <c r="BS54" s="23">
        <v>100.0306623319189</v>
      </c>
      <c r="BT54" s="23">
        <v>99.974265756695</v>
      </c>
      <c r="BU54" s="23">
        <v>100.01433425128698</v>
      </c>
      <c r="BV54" s="23">
        <v>100.26979917409673</v>
      </c>
      <c r="BW54" s="23">
        <v>100.26979917409673</v>
      </c>
      <c r="BX54" s="23">
        <v>100.30263243396247</v>
      </c>
      <c r="BY54" s="23">
        <v>100.11734696578735</v>
      </c>
      <c r="BZ54" s="23">
        <v>99.97281965363308</v>
      </c>
      <c r="CA54" s="23">
        <v>99.92327925755787</v>
      </c>
      <c r="CB54" s="23">
        <v>99.87024607218478</v>
      </c>
      <c r="CC54" s="23">
        <v>99.93256764759066</v>
      </c>
      <c r="CD54" s="23">
        <v>99.97387155319365</v>
      </c>
      <c r="CE54" s="23">
        <v>99.91270722561269</v>
      </c>
      <c r="CF54" s="23">
        <v>100.11758847307789</v>
      </c>
      <c r="CG54" s="23">
        <v>100.11758847307789</v>
      </c>
      <c r="CH54" s="23">
        <v>100.13422273193142</v>
      </c>
      <c r="CI54" s="23">
        <v>98.65986039208605</v>
      </c>
      <c r="CJ54" s="23">
        <v>98.61504186964453</v>
      </c>
      <c r="CK54" s="23">
        <v>99.0014985105305</v>
      </c>
      <c r="CL54" s="23">
        <v>99.26948830452723</v>
      </c>
      <c r="CM54" s="23">
        <v>99.2425380113408</v>
      </c>
      <c r="CN54" s="23">
        <v>99.23750027244043</v>
      </c>
      <c r="CO54" s="23">
        <v>99.19837906314334</v>
      </c>
      <c r="CP54" s="23">
        <v>99.11902815952888</v>
      </c>
      <c r="CQ54" s="23">
        <v>98.98598288490936</v>
      </c>
      <c r="CR54" s="23">
        <v>98.98598288490936</v>
      </c>
      <c r="CS54" s="23">
        <v>98.94455281227704</v>
      </c>
      <c r="CT54" s="23">
        <v>98.9868442584447</v>
      </c>
      <c r="CU54" s="23">
        <v>98.94541418581238</v>
      </c>
      <c r="CV54" s="23"/>
      <c r="CW54" s="23"/>
      <c r="CX54" s="23"/>
      <c r="CY54" s="23"/>
      <c r="CZ54" s="23"/>
      <c r="DA54" s="23"/>
      <c r="DB54" s="23"/>
      <c r="DC54" s="23"/>
      <c r="DD54" s="23"/>
      <c r="DE54" s="23"/>
      <c r="DF54" s="23"/>
      <c r="DG54" s="23"/>
      <c r="DH54" s="23"/>
    </row>
    <row r="55" spans="1:112" ht="15.75" customHeight="1">
      <c r="A55" s="36" t="s">
        <v>49</v>
      </c>
      <c r="B55" s="21" t="s">
        <v>556</v>
      </c>
      <c r="C55" s="41" t="s">
        <v>177</v>
      </c>
      <c r="D55" s="33">
        <v>83.51587614410525</v>
      </c>
      <c r="E55" s="22">
        <v>83.51587614410525</v>
      </c>
      <c r="F55" s="22">
        <v>83.51587614410525</v>
      </c>
      <c r="G55" s="22">
        <v>83.51587614410525</v>
      </c>
      <c r="H55" s="22">
        <v>83.51587614410525</v>
      </c>
      <c r="I55" s="22">
        <v>83.51587614410525</v>
      </c>
      <c r="J55" s="22">
        <v>83.51587614410525</v>
      </c>
      <c r="K55" s="22">
        <v>83.51587614410525</v>
      </c>
      <c r="L55" s="22">
        <v>83.51587614410525</v>
      </c>
      <c r="M55" s="22">
        <v>83.51587614410525</v>
      </c>
      <c r="N55" s="22">
        <v>93.38395592771978</v>
      </c>
      <c r="O55" s="22">
        <v>93.38395592771978</v>
      </c>
      <c r="P55" s="22">
        <v>93.38395592771977</v>
      </c>
      <c r="Q55" s="22">
        <v>99.99999999999993</v>
      </c>
      <c r="R55" s="22">
        <v>99.99999999999993</v>
      </c>
      <c r="S55" s="22">
        <v>99.99999999999993</v>
      </c>
      <c r="T55" s="22">
        <v>99.99999999999993</v>
      </c>
      <c r="U55" s="22">
        <v>99.99999999999993</v>
      </c>
      <c r="V55" s="22">
        <v>99.99999999999993</v>
      </c>
      <c r="W55" s="22">
        <v>99.99999999999993</v>
      </c>
      <c r="X55" s="22">
        <v>99.99999999999993</v>
      </c>
      <c r="Y55" s="22">
        <v>99.99999999999993</v>
      </c>
      <c r="Z55" s="22">
        <v>99.99999999999993</v>
      </c>
      <c r="AA55" s="22">
        <v>99.99999999999993</v>
      </c>
      <c r="AB55" s="22">
        <v>99.99999999999993</v>
      </c>
      <c r="AC55" s="22">
        <v>99.99999999999993</v>
      </c>
      <c r="AD55" s="22">
        <v>99.99999999999993</v>
      </c>
      <c r="AE55" s="22">
        <v>99.99999999999994</v>
      </c>
      <c r="AF55" s="22">
        <v>99.99999999999993</v>
      </c>
      <c r="AG55" s="22">
        <v>99.99999999999993</v>
      </c>
      <c r="AH55" s="22">
        <v>99.99999999999994</v>
      </c>
      <c r="AI55" s="22">
        <v>99.99999999999996</v>
      </c>
      <c r="AJ55" s="22">
        <v>99.99999999999994</v>
      </c>
      <c r="AK55" s="22">
        <v>99.99999999999996</v>
      </c>
      <c r="AL55" s="22">
        <v>99.99999999999994</v>
      </c>
      <c r="AM55" s="22">
        <v>99.99999999999996</v>
      </c>
      <c r="AN55" s="22">
        <v>99.99999999999996</v>
      </c>
      <c r="AO55" s="22">
        <v>99.99999999999996</v>
      </c>
      <c r="AP55" s="22">
        <v>99.99999999999996</v>
      </c>
      <c r="AQ55" s="22">
        <v>99.99999999999996</v>
      </c>
      <c r="AR55" s="22">
        <v>99.99999999999997</v>
      </c>
      <c r="AS55" s="22">
        <v>99.99999999999997</v>
      </c>
      <c r="AT55" s="22">
        <v>99.99999999999999</v>
      </c>
      <c r="AU55" s="22">
        <v>99.99999999999999</v>
      </c>
      <c r="AV55" s="22">
        <v>99.99999999999999</v>
      </c>
      <c r="AW55" s="22">
        <v>100</v>
      </c>
      <c r="AX55" s="22">
        <v>100</v>
      </c>
      <c r="AY55" s="22">
        <v>100</v>
      </c>
      <c r="AZ55" s="22">
        <v>100</v>
      </c>
      <c r="BA55" s="22">
        <v>100</v>
      </c>
      <c r="BB55" s="22">
        <v>100</v>
      </c>
      <c r="BC55" s="22">
        <v>100</v>
      </c>
      <c r="BD55" s="22">
        <v>100</v>
      </c>
      <c r="BE55" s="22">
        <v>100</v>
      </c>
      <c r="BF55" s="22">
        <v>100</v>
      </c>
      <c r="BG55" s="22">
        <v>100</v>
      </c>
      <c r="BH55" s="22">
        <v>100</v>
      </c>
      <c r="BI55" s="22">
        <v>100</v>
      </c>
      <c r="BJ55" s="22">
        <v>100</v>
      </c>
      <c r="BK55" s="22">
        <v>100</v>
      </c>
      <c r="BL55" s="22">
        <v>100</v>
      </c>
      <c r="BM55" s="22">
        <v>100</v>
      </c>
      <c r="BN55" s="22">
        <v>100.00000000000003</v>
      </c>
      <c r="BO55" s="22">
        <v>100.00000000000003</v>
      </c>
      <c r="BP55" s="22">
        <v>100</v>
      </c>
      <c r="BQ55" s="22">
        <v>100</v>
      </c>
      <c r="BR55" s="22">
        <v>100.00000000000003</v>
      </c>
      <c r="BS55" s="22">
        <v>100.00000000000003</v>
      </c>
      <c r="BT55" s="22">
        <v>100.00000000000003</v>
      </c>
      <c r="BU55" s="22">
        <v>100</v>
      </c>
      <c r="BV55" s="22">
        <v>100</v>
      </c>
      <c r="BW55" s="22">
        <v>100</v>
      </c>
      <c r="BX55" s="22">
        <v>100</v>
      </c>
      <c r="BY55" s="22">
        <v>99.99999999999999</v>
      </c>
      <c r="BZ55" s="22">
        <v>100</v>
      </c>
      <c r="CA55" s="22">
        <v>100</v>
      </c>
      <c r="CB55" s="22">
        <v>100</v>
      </c>
      <c r="CC55" s="22">
        <v>100</v>
      </c>
      <c r="CD55" s="22">
        <v>100</v>
      </c>
      <c r="CE55" s="22">
        <v>100</v>
      </c>
      <c r="CF55" s="22">
        <v>100</v>
      </c>
      <c r="CG55" s="22">
        <v>100</v>
      </c>
      <c r="CH55" s="22">
        <v>100</v>
      </c>
      <c r="CI55" s="22">
        <v>100</v>
      </c>
      <c r="CJ55" s="22">
        <v>100</v>
      </c>
      <c r="CK55" s="22">
        <v>100</v>
      </c>
      <c r="CL55" s="22">
        <v>100</v>
      </c>
      <c r="CM55" s="22">
        <v>100</v>
      </c>
      <c r="CN55" s="22">
        <v>100</v>
      </c>
      <c r="CO55" s="22">
        <v>100</v>
      </c>
      <c r="CP55" s="22">
        <v>100</v>
      </c>
      <c r="CQ55" s="22">
        <v>106</v>
      </c>
      <c r="CR55" s="22">
        <v>106</v>
      </c>
      <c r="CS55" s="22">
        <v>106</v>
      </c>
      <c r="CT55" s="22">
        <v>106</v>
      </c>
      <c r="CU55" s="22">
        <v>106</v>
      </c>
      <c r="CV55" s="22"/>
      <c r="CW55" s="22"/>
      <c r="CX55" s="22"/>
      <c r="CY55" s="22"/>
      <c r="CZ55" s="22"/>
      <c r="DA55" s="22"/>
      <c r="DB55" s="22"/>
      <c r="DC55" s="22"/>
      <c r="DD55" s="22"/>
      <c r="DE55" s="22"/>
      <c r="DF55" s="22"/>
      <c r="DG55" s="22"/>
      <c r="DH55" s="22"/>
    </row>
    <row r="56" spans="1:112" ht="15.75" customHeight="1">
      <c r="A56" s="35" t="s">
        <v>50</v>
      </c>
      <c r="B56" s="19" t="s">
        <v>287</v>
      </c>
      <c r="C56" s="40" t="s">
        <v>178</v>
      </c>
      <c r="D56" s="34">
        <v>102.28571558488075</v>
      </c>
      <c r="E56" s="23">
        <v>101.58233721481156</v>
      </c>
      <c r="F56" s="23">
        <v>101.22515966331072</v>
      </c>
      <c r="G56" s="23">
        <v>101.16646982558191</v>
      </c>
      <c r="H56" s="23">
        <v>100.01350220175223</v>
      </c>
      <c r="I56" s="23">
        <v>99.19501018185639</v>
      </c>
      <c r="J56" s="23">
        <v>98.0463148173504</v>
      </c>
      <c r="K56" s="23">
        <v>97.89819608380633</v>
      </c>
      <c r="L56" s="23">
        <v>97.88370339400629</v>
      </c>
      <c r="M56" s="23">
        <v>97.88370339400629</v>
      </c>
      <c r="N56" s="23">
        <v>97.83248121192094</v>
      </c>
      <c r="O56" s="23">
        <v>97.83248121192094</v>
      </c>
      <c r="P56" s="23">
        <v>96.9614954390383</v>
      </c>
      <c r="Q56" s="23">
        <v>96.8767150255562</v>
      </c>
      <c r="R56" s="23">
        <v>96.82376134704317</v>
      </c>
      <c r="S56" s="23">
        <v>96.89370947449206</v>
      </c>
      <c r="T56" s="23">
        <v>96.84999576848226</v>
      </c>
      <c r="U56" s="23">
        <v>101.76675224365736</v>
      </c>
      <c r="V56" s="23">
        <v>101.76675224365736</v>
      </c>
      <c r="W56" s="23">
        <v>101.40992834632137</v>
      </c>
      <c r="X56" s="23">
        <v>101.94898719440361</v>
      </c>
      <c r="Y56" s="23">
        <v>101.94898719440364</v>
      </c>
      <c r="Z56" s="23">
        <v>101.94898719440364</v>
      </c>
      <c r="AA56" s="23">
        <v>102.42607362430893</v>
      </c>
      <c r="AB56" s="23">
        <v>102.42607362430896</v>
      </c>
      <c r="AC56" s="23">
        <v>102.17803657476763</v>
      </c>
      <c r="AD56" s="23">
        <v>102.17803657476763</v>
      </c>
      <c r="AE56" s="23">
        <v>101.97780849647829</v>
      </c>
      <c r="AF56" s="23">
        <v>102.07876173261852</v>
      </c>
      <c r="AG56" s="23">
        <v>102.07876173261855</v>
      </c>
      <c r="AH56" s="23">
        <v>102.07876173261856</v>
      </c>
      <c r="AI56" s="23">
        <v>102.07876173261859</v>
      </c>
      <c r="AJ56" s="23">
        <v>102.17410884279316</v>
      </c>
      <c r="AK56" s="23">
        <v>102.17410884279316</v>
      </c>
      <c r="AL56" s="23">
        <v>102.1741088427932</v>
      </c>
      <c r="AM56" s="23">
        <v>102.1741088427932</v>
      </c>
      <c r="AN56" s="23">
        <v>102.1741088427932</v>
      </c>
      <c r="AO56" s="23">
        <v>102.1741088427932</v>
      </c>
      <c r="AP56" s="23">
        <v>102.39046589901737</v>
      </c>
      <c r="AQ56" s="23">
        <v>102.39046589901737</v>
      </c>
      <c r="AR56" s="23">
        <v>101.95543880189415</v>
      </c>
      <c r="AS56" s="23">
        <v>101.95543880189415</v>
      </c>
      <c r="AT56" s="23">
        <v>101.95543880189415</v>
      </c>
      <c r="AU56" s="23">
        <v>101.95543880189415</v>
      </c>
      <c r="AV56" s="23">
        <v>101.03740741219043</v>
      </c>
      <c r="AW56" s="23">
        <v>101.03740741219045</v>
      </c>
      <c r="AX56" s="23">
        <v>101.03740741219045</v>
      </c>
      <c r="AY56" s="23">
        <v>101.24828229009822</v>
      </c>
      <c r="AZ56" s="23">
        <v>101.17645349674645</v>
      </c>
      <c r="BA56" s="23">
        <v>100.02982550594794</v>
      </c>
      <c r="BB56" s="23">
        <v>99.38022883153982</v>
      </c>
      <c r="BC56" s="23">
        <v>99.36807160269046</v>
      </c>
      <c r="BD56" s="23">
        <v>99.36807160269045</v>
      </c>
      <c r="BE56" s="23">
        <v>99.36807160269045</v>
      </c>
      <c r="BF56" s="23">
        <v>99.36807160269046</v>
      </c>
      <c r="BG56" s="23">
        <v>99.24074389672933</v>
      </c>
      <c r="BH56" s="23">
        <v>99.2572971577138</v>
      </c>
      <c r="BI56" s="23">
        <v>98.82997293155032</v>
      </c>
      <c r="BJ56" s="23">
        <v>98.82997293155032</v>
      </c>
      <c r="BK56" s="23">
        <v>98.82997293155032</v>
      </c>
      <c r="BL56" s="23">
        <v>98.82997293155033</v>
      </c>
      <c r="BM56" s="23">
        <v>98.82997293155033</v>
      </c>
      <c r="BN56" s="23">
        <v>99.43642639106571</v>
      </c>
      <c r="BO56" s="23">
        <v>99.37794375424426</v>
      </c>
      <c r="BP56" s="23">
        <v>99.37794375424424</v>
      </c>
      <c r="BQ56" s="23">
        <v>99.43991084615547</v>
      </c>
      <c r="BR56" s="23">
        <v>99.43991084615548</v>
      </c>
      <c r="BS56" s="23">
        <v>99.43991084615547</v>
      </c>
      <c r="BT56" s="23">
        <v>99.61457102713473</v>
      </c>
      <c r="BU56" s="23">
        <v>101.7574451709392</v>
      </c>
      <c r="BV56" s="23">
        <v>102.3777031424508</v>
      </c>
      <c r="BW56" s="23">
        <v>102.0782883583539</v>
      </c>
      <c r="BX56" s="23">
        <v>101.92641076498921</v>
      </c>
      <c r="BY56" s="23">
        <v>101.98584306055209</v>
      </c>
      <c r="BZ56" s="23">
        <v>101.9858430605521</v>
      </c>
      <c r="CA56" s="23">
        <v>101.9607113799292</v>
      </c>
      <c r="CB56" s="23">
        <v>100.59788634051714</v>
      </c>
      <c r="CC56" s="23">
        <v>99.64303131441135</v>
      </c>
      <c r="CD56" s="23">
        <v>99.98015861930894</v>
      </c>
      <c r="CE56" s="23">
        <v>99.74251707665296</v>
      </c>
      <c r="CF56" s="23">
        <v>99.73187428297624</v>
      </c>
      <c r="CG56" s="23">
        <v>99.66698495780095</v>
      </c>
      <c r="CH56" s="23">
        <v>99.66698495780095</v>
      </c>
      <c r="CI56" s="23">
        <v>99.66698495780095</v>
      </c>
      <c r="CJ56" s="23">
        <v>99.67022244540507</v>
      </c>
      <c r="CK56" s="23">
        <v>99.67022244540507</v>
      </c>
      <c r="CL56" s="23">
        <v>99.67022244540507</v>
      </c>
      <c r="CM56" s="23">
        <v>99.67022244540507</v>
      </c>
      <c r="CN56" s="23">
        <v>99.67022244540507</v>
      </c>
      <c r="CO56" s="23">
        <v>99.67022244540507</v>
      </c>
      <c r="CP56" s="23">
        <v>99.67022244540507</v>
      </c>
      <c r="CQ56" s="23">
        <v>98.56898964669412</v>
      </c>
      <c r="CR56" s="23">
        <v>98.18856230795313</v>
      </c>
      <c r="CS56" s="23">
        <v>98.07711009562023</v>
      </c>
      <c r="CT56" s="23">
        <v>98.07711009562023</v>
      </c>
      <c r="CU56" s="23">
        <v>98.11307265730923</v>
      </c>
      <c r="CV56" s="23"/>
      <c r="CW56" s="23"/>
      <c r="CX56" s="23"/>
      <c r="CY56" s="23"/>
      <c r="CZ56" s="23"/>
      <c r="DA56" s="23"/>
      <c r="DB56" s="23"/>
      <c r="DC56" s="23"/>
      <c r="DD56" s="23"/>
      <c r="DE56" s="23"/>
      <c r="DF56" s="23"/>
      <c r="DG56" s="23"/>
      <c r="DH56" s="23"/>
    </row>
    <row r="57" spans="1:112" ht="15.75" customHeight="1">
      <c r="A57" s="36" t="s">
        <v>51</v>
      </c>
      <c r="B57" s="21" t="s">
        <v>288</v>
      </c>
      <c r="C57" s="41" t="s">
        <v>179</v>
      </c>
      <c r="D57" s="33">
        <v>102.28571558488075</v>
      </c>
      <c r="E57" s="22">
        <v>101.58233721481156</v>
      </c>
      <c r="F57" s="22">
        <v>101.22515966331072</v>
      </c>
      <c r="G57" s="22">
        <v>101.16646982558191</v>
      </c>
      <c r="H57" s="22">
        <v>100.01350220175223</v>
      </c>
      <c r="I57" s="22">
        <v>99.19501018185639</v>
      </c>
      <c r="J57" s="22">
        <v>98.0463148173504</v>
      </c>
      <c r="K57" s="22">
        <v>97.89819608380633</v>
      </c>
      <c r="L57" s="22">
        <v>97.88370339400629</v>
      </c>
      <c r="M57" s="22">
        <v>97.88370339400629</v>
      </c>
      <c r="N57" s="22">
        <v>97.83248121192094</v>
      </c>
      <c r="O57" s="22">
        <v>97.83248121192094</v>
      </c>
      <c r="P57" s="22">
        <v>96.9614954390383</v>
      </c>
      <c r="Q57" s="22">
        <v>96.8767150255562</v>
      </c>
      <c r="R57" s="22">
        <v>96.82376134704317</v>
      </c>
      <c r="S57" s="22">
        <v>96.89370947449206</v>
      </c>
      <c r="T57" s="22">
        <v>96.84999576848226</v>
      </c>
      <c r="U57" s="22">
        <v>101.76675224365736</v>
      </c>
      <c r="V57" s="22">
        <v>101.76675224365736</v>
      </c>
      <c r="W57" s="22">
        <v>101.40992834632137</v>
      </c>
      <c r="X57" s="22">
        <v>101.94898719440361</v>
      </c>
      <c r="Y57" s="22">
        <v>101.94898719440364</v>
      </c>
      <c r="Z57" s="22">
        <v>101.94898719440364</v>
      </c>
      <c r="AA57" s="22">
        <v>102.42607362430893</v>
      </c>
      <c r="AB57" s="22">
        <v>102.42607362430896</v>
      </c>
      <c r="AC57" s="22">
        <v>102.17803657476763</v>
      </c>
      <c r="AD57" s="22">
        <v>102.17803657476763</v>
      </c>
      <c r="AE57" s="22">
        <v>101.97780849647829</v>
      </c>
      <c r="AF57" s="22">
        <v>102.07876173261852</v>
      </c>
      <c r="AG57" s="22">
        <v>102.07876173261855</v>
      </c>
      <c r="AH57" s="22">
        <v>102.07876173261856</v>
      </c>
      <c r="AI57" s="22">
        <v>102.07876173261859</v>
      </c>
      <c r="AJ57" s="22">
        <v>102.17410884279316</v>
      </c>
      <c r="AK57" s="22">
        <v>102.17410884279316</v>
      </c>
      <c r="AL57" s="22">
        <v>102.1741088427932</v>
      </c>
      <c r="AM57" s="22">
        <v>102.1741088427932</v>
      </c>
      <c r="AN57" s="22">
        <v>102.1741088427932</v>
      </c>
      <c r="AO57" s="22">
        <v>102.1741088427932</v>
      </c>
      <c r="AP57" s="22">
        <v>102.39046589901737</v>
      </c>
      <c r="AQ57" s="22">
        <v>102.39046589901737</v>
      </c>
      <c r="AR57" s="22">
        <v>101.95543880189415</v>
      </c>
      <c r="AS57" s="22">
        <v>101.95543880189415</v>
      </c>
      <c r="AT57" s="22">
        <v>101.95543880189415</v>
      </c>
      <c r="AU57" s="22">
        <v>101.95543880189415</v>
      </c>
      <c r="AV57" s="22">
        <v>101.03740741219043</v>
      </c>
      <c r="AW57" s="22">
        <v>101.03740741219045</v>
      </c>
      <c r="AX57" s="22">
        <v>101.03740741219045</v>
      </c>
      <c r="AY57" s="22">
        <v>101.24828229009822</v>
      </c>
      <c r="AZ57" s="22">
        <v>101.17645349674645</v>
      </c>
      <c r="BA57" s="22">
        <v>100.02982550594794</v>
      </c>
      <c r="BB57" s="22">
        <v>99.38022883153982</v>
      </c>
      <c r="BC57" s="22">
        <v>99.36807160269046</v>
      </c>
      <c r="BD57" s="22">
        <v>99.36807160269045</v>
      </c>
      <c r="BE57" s="22">
        <v>99.36807160269045</v>
      </c>
      <c r="BF57" s="22">
        <v>99.36807160269046</v>
      </c>
      <c r="BG57" s="22">
        <v>99.24074389672933</v>
      </c>
      <c r="BH57" s="22">
        <v>99.2572971577138</v>
      </c>
      <c r="BI57" s="22">
        <v>98.82997293155032</v>
      </c>
      <c r="BJ57" s="22">
        <v>98.82997293155032</v>
      </c>
      <c r="BK57" s="22">
        <v>98.82997293155032</v>
      </c>
      <c r="BL57" s="22">
        <v>98.82997293155033</v>
      </c>
      <c r="BM57" s="22">
        <v>98.82997293155033</v>
      </c>
      <c r="BN57" s="22">
        <v>99.43642639106571</v>
      </c>
      <c r="BO57" s="22">
        <v>99.37794375424426</v>
      </c>
      <c r="BP57" s="22">
        <v>99.37794375424424</v>
      </c>
      <c r="BQ57" s="22">
        <v>99.43991084615547</v>
      </c>
      <c r="BR57" s="22">
        <v>99.43991084615548</v>
      </c>
      <c r="BS57" s="22">
        <v>99.43991084615547</v>
      </c>
      <c r="BT57" s="22">
        <v>99.61457102713473</v>
      </c>
      <c r="BU57" s="22">
        <v>101.7574451709392</v>
      </c>
      <c r="BV57" s="22">
        <v>102.3777031424508</v>
      </c>
      <c r="BW57" s="22">
        <v>102.0782883583539</v>
      </c>
      <c r="BX57" s="22">
        <v>101.92641076498921</v>
      </c>
      <c r="BY57" s="22">
        <v>101.98584306055209</v>
      </c>
      <c r="BZ57" s="22">
        <v>101.9858430605521</v>
      </c>
      <c r="CA57" s="22">
        <v>101.9607113799292</v>
      </c>
      <c r="CB57" s="22">
        <v>100.59788634051714</v>
      </c>
      <c r="CC57" s="22">
        <v>99.64303131441135</v>
      </c>
      <c r="CD57" s="22">
        <v>99.98015861930894</v>
      </c>
      <c r="CE57" s="22">
        <v>99.74251707665296</v>
      </c>
      <c r="CF57" s="22">
        <v>99.73187428297624</v>
      </c>
      <c r="CG57" s="22">
        <v>99.66698495780095</v>
      </c>
      <c r="CH57" s="22">
        <v>99.66698495780095</v>
      </c>
      <c r="CI57" s="22">
        <v>99.66698495780095</v>
      </c>
      <c r="CJ57" s="22">
        <v>99.67022244540507</v>
      </c>
      <c r="CK57" s="22">
        <v>99.67022244540507</v>
      </c>
      <c r="CL57" s="22">
        <v>99.67022244540507</v>
      </c>
      <c r="CM57" s="22">
        <v>99.67022244540507</v>
      </c>
      <c r="CN57" s="22">
        <v>99.67022244540507</v>
      </c>
      <c r="CO57" s="22">
        <v>99.67022244540507</v>
      </c>
      <c r="CP57" s="22">
        <v>99.67022244540507</v>
      </c>
      <c r="CQ57" s="22">
        <v>98.56898964669412</v>
      </c>
      <c r="CR57" s="22">
        <v>98.18856230795313</v>
      </c>
      <c r="CS57" s="22">
        <v>98.07711009562023</v>
      </c>
      <c r="CT57" s="22">
        <v>98.07711009562023</v>
      </c>
      <c r="CU57" s="22">
        <v>98.11307265730923</v>
      </c>
      <c r="CV57" s="22"/>
      <c r="CW57" s="22"/>
      <c r="CX57" s="22"/>
      <c r="CY57" s="22"/>
      <c r="CZ57" s="22"/>
      <c r="DA57" s="22"/>
      <c r="DB57" s="22"/>
      <c r="DC57" s="22"/>
      <c r="DD57" s="22"/>
      <c r="DE57" s="22"/>
      <c r="DF57" s="22"/>
      <c r="DG57" s="22"/>
      <c r="DH57" s="22"/>
    </row>
    <row r="58" spans="1:112" ht="15.75" customHeight="1">
      <c r="A58" s="35" t="s">
        <v>52</v>
      </c>
      <c r="B58" s="19" t="s">
        <v>289</v>
      </c>
      <c r="C58" s="40" t="s">
        <v>180</v>
      </c>
      <c r="D58" s="34">
        <v>101.35671132408997</v>
      </c>
      <c r="E58" s="23">
        <v>100.91206445849659</v>
      </c>
      <c r="F58" s="23">
        <v>100.4674968892711</v>
      </c>
      <c r="G58" s="23">
        <v>100.4674968892711</v>
      </c>
      <c r="H58" s="23">
        <v>100.4674968892711</v>
      </c>
      <c r="I58" s="23">
        <v>100.4674968892711</v>
      </c>
      <c r="J58" s="23">
        <v>100.55982498015972</v>
      </c>
      <c r="K58" s="23">
        <v>97.66294446784009</v>
      </c>
      <c r="L58" s="23">
        <v>100.5354806661428</v>
      </c>
      <c r="M58" s="23">
        <v>100.26278999566026</v>
      </c>
      <c r="N58" s="23">
        <v>100.23144985516932</v>
      </c>
      <c r="O58" s="23">
        <v>100.19533731636365</v>
      </c>
      <c r="P58" s="23">
        <v>95.69856729392518</v>
      </c>
      <c r="Q58" s="23">
        <v>94.2049162962139</v>
      </c>
      <c r="R58" s="23">
        <v>94.0472016464496</v>
      </c>
      <c r="S58" s="23">
        <v>94.0472016464496</v>
      </c>
      <c r="T58" s="23">
        <v>93.07765244098634</v>
      </c>
      <c r="U58" s="23">
        <v>97.11682646039668</v>
      </c>
      <c r="V58" s="23">
        <v>97.11682646039668</v>
      </c>
      <c r="W58" s="23">
        <v>99.3121137255271</v>
      </c>
      <c r="X58" s="23">
        <v>98.62695271367764</v>
      </c>
      <c r="Y58" s="23">
        <v>98.60060743203654</v>
      </c>
      <c r="Z58" s="23">
        <v>98.7603653894737</v>
      </c>
      <c r="AA58" s="23">
        <v>98.7603653894737</v>
      </c>
      <c r="AB58" s="23">
        <v>98.7603653894737</v>
      </c>
      <c r="AC58" s="23">
        <v>98.7603653894737</v>
      </c>
      <c r="AD58" s="23">
        <v>98.7603653894737</v>
      </c>
      <c r="AE58" s="23">
        <v>99.25579795209521</v>
      </c>
      <c r="AF58" s="23">
        <v>97.34864989219014</v>
      </c>
      <c r="AG58" s="23">
        <v>97.18351996515577</v>
      </c>
      <c r="AH58" s="23">
        <v>99.4280206956529</v>
      </c>
      <c r="AI58" s="23">
        <v>101.72120900544218</v>
      </c>
      <c r="AJ58" s="23">
        <v>101.49693316775306</v>
      </c>
      <c r="AK58" s="23">
        <v>101.54954728809393</v>
      </c>
      <c r="AL58" s="23">
        <v>101.54954728809393</v>
      </c>
      <c r="AM58" s="23">
        <v>101.54954728809393</v>
      </c>
      <c r="AN58" s="23">
        <v>100.7689559728602</v>
      </c>
      <c r="AO58" s="23">
        <v>100.39858715590321</v>
      </c>
      <c r="AP58" s="23">
        <v>100.39858715590317</v>
      </c>
      <c r="AQ58" s="23">
        <v>99.72053641485242</v>
      </c>
      <c r="AR58" s="23">
        <v>100.32794604463744</v>
      </c>
      <c r="AS58" s="23">
        <v>99.9625976693909</v>
      </c>
      <c r="AT58" s="23">
        <v>99.96259766939087</v>
      </c>
      <c r="AU58" s="23">
        <v>99.66261286559553</v>
      </c>
      <c r="AV58" s="23">
        <v>99.98089829341048</v>
      </c>
      <c r="AW58" s="23">
        <v>100.30346727441959</v>
      </c>
      <c r="AX58" s="23">
        <v>100.30346727441956</v>
      </c>
      <c r="AY58" s="23">
        <v>100.30346727441955</v>
      </c>
      <c r="AZ58" s="23">
        <v>100.23510094741172</v>
      </c>
      <c r="BA58" s="23">
        <v>100.23510094741172</v>
      </c>
      <c r="BB58" s="23">
        <v>98.44368804472332</v>
      </c>
      <c r="BC58" s="23">
        <v>98.96183684321478</v>
      </c>
      <c r="BD58" s="23">
        <v>98.96183684321478</v>
      </c>
      <c r="BE58" s="23">
        <v>98.96183684321478</v>
      </c>
      <c r="BF58" s="23">
        <v>98.96183684321478</v>
      </c>
      <c r="BG58" s="23">
        <v>98.76371517696037</v>
      </c>
      <c r="BH58" s="23">
        <v>99.17541725504918</v>
      </c>
      <c r="BI58" s="23">
        <v>99.1754172550492</v>
      </c>
      <c r="BJ58" s="23">
        <v>98.99318446964422</v>
      </c>
      <c r="BK58" s="23">
        <v>98.99318446964422</v>
      </c>
      <c r="BL58" s="23">
        <v>99.10116721790672</v>
      </c>
      <c r="BM58" s="23">
        <v>99.10116721790672</v>
      </c>
      <c r="BN58" s="23">
        <v>99.38265766829069</v>
      </c>
      <c r="BO58" s="23">
        <v>98.93061863834569</v>
      </c>
      <c r="BP58" s="23">
        <v>98.93806218930173</v>
      </c>
      <c r="BQ58" s="23">
        <v>99.05968233314087</v>
      </c>
      <c r="BR58" s="23">
        <v>99.05968233314087</v>
      </c>
      <c r="BS58" s="23">
        <v>99.2081295843813</v>
      </c>
      <c r="BT58" s="23">
        <v>100.53375751019804</v>
      </c>
      <c r="BU58" s="23">
        <v>102.22835843579577</v>
      </c>
      <c r="BV58" s="23">
        <v>102.22835843579577</v>
      </c>
      <c r="BW58" s="23">
        <v>102.22835843579577</v>
      </c>
      <c r="BX58" s="23">
        <v>101.70977393959286</v>
      </c>
      <c r="BY58" s="23">
        <v>101.45418336106582</v>
      </c>
      <c r="BZ58" s="23">
        <v>101.52270768318054</v>
      </c>
      <c r="CA58" s="23">
        <v>101.20979295420551</v>
      </c>
      <c r="CB58" s="23">
        <v>101.17119594108259</v>
      </c>
      <c r="CC58" s="23">
        <v>101.06961764615619</v>
      </c>
      <c r="CD58" s="23">
        <v>101.34723643469593</v>
      </c>
      <c r="CE58" s="23">
        <v>101.34139938093361</v>
      </c>
      <c r="CF58" s="23">
        <v>101.05875738030467</v>
      </c>
      <c r="CG58" s="23">
        <v>101.05875738030467</v>
      </c>
      <c r="CH58" s="23">
        <v>101.1011748315294</v>
      </c>
      <c r="CI58" s="23">
        <v>101.07541395697152</v>
      </c>
      <c r="CJ58" s="23">
        <v>100.70582217099896</v>
      </c>
      <c r="CK58" s="23">
        <v>100.70582217099896</v>
      </c>
      <c r="CL58" s="23">
        <v>100.70582217099896</v>
      </c>
      <c r="CM58" s="23">
        <v>100.79304676835673</v>
      </c>
      <c r="CN58" s="23">
        <v>100.72429955761655</v>
      </c>
      <c r="CO58" s="23">
        <v>100.79747082445581</v>
      </c>
      <c r="CP58" s="23">
        <v>102.19315960493815</v>
      </c>
      <c r="CQ58" s="23">
        <v>102.77064856213117</v>
      </c>
      <c r="CR58" s="23">
        <v>102.85181298699999</v>
      </c>
      <c r="CS58" s="23">
        <v>102.95876296390266</v>
      </c>
      <c r="CT58" s="23">
        <v>102.95876296390266</v>
      </c>
      <c r="CU58" s="23">
        <v>103.51290690704423</v>
      </c>
      <c r="CV58" s="23"/>
      <c r="CW58" s="23"/>
      <c r="CX58" s="23"/>
      <c r="CY58" s="23"/>
      <c r="CZ58" s="23"/>
      <c r="DA58" s="23"/>
      <c r="DB58" s="23"/>
      <c r="DC58" s="23"/>
      <c r="DD58" s="23"/>
      <c r="DE58" s="23"/>
      <c r="DF58" s="23"/>
      <c r="DG58" s="23"/>
      <c r="DH58" s="23"/>
    </row>
    <row r="59" spans="1:112" ht="15.75" customHeight="1">
      <c r="A59" s="36" t="s">
        <v>52</v>
      </c>
      <c r="B59" s="21" t="s">
        <v>290</v>
      </c>
      <c r="C59" s="41" t="s">
        <v>181</v>
      </c>
      <c r="D59" s="33">
        <v>101.35671132408997</v>
      </c>
      <c r="E59" s="22">
        <v>100.91206445849659</v>
      </c>
      <c r="F59" s="22">
        <v>100.4674968892711</v>
      </c>
      <c r="G59" s="22">
        <v>100.4674968892711</v>
      </c>
      <c r="H59" s="22">
        <v>100.4674968892711</v>
      </c>
      <c r="I59" s="22">
        <v>100.4674968892711</v>
      </c>
      <c r="J59" s="22">
        <v>100.55982498015972</v>
      </c>
      <c r="K59" s="22">
        <v>97.66294446784009</v>
      </c>
      <c r="L59" s="22">
        <v>100.5354806661428</v>
      </c>
      <c r="M59" s="22">
        <v>100.26278999566026</v>
      </c>
      <c r="N59" s="22">
        <v>100.23144985516932</v>
      </c>
      <c r="O59" s="22">
        <v>100.19533731636365</v>
      </c>
      <c r="P59" s="22">
        <v>95.69856729392518</v>
      </c>
      <c r="Q59" s="22">
        <v>94.2049162962139</v>
      </c>
      <c r="R59" s="22">
        <v>94.0472016464496</v>
      </c>
      <c r="S59" s="22">
        <v>94.0472016464496</v>
      </c>
      <c r="T59" s="22">
        <v>93.07765244098634</v>
      </c>
      <c r="U59" s="22">
        <v>97.11682646039668</v>
      </c>
      <c r="V59" s="22">
        <v>97.11682646039668</v>
      </c>
      <c r="W59" s="22">
        <v>99.3121137255271</v>
      </c>
      <c r="X59" s="22">
        <v>98.62695271367764</v>
      </c>
      <c r="Y59" s="22">
        <v>98.60060743203654</v>
      </c>
      <c r="Z59" s="22">
        <v>98.7603653894737</v>
      </c>
      <c r="AA59" s="22">
        <v>98.7603653894737</v>
      </c>
      <c r="AB59" s="22">
        <v>98.7603653894737</v>
      </c>
      <c r="AC59" s="22">
        <v>98.7603653894737</v>
      </c>
      <c r="AD59" s="22">
        <v>98.7603653894737</v>
      </c>
      <c r="AE59" s="22">
        <v>99.25579795209521</v>
      </c>
      <c r="AF59" s="22">
        <v>97.34864989219014</v>
      </c>
      <c r="AG59" s="22">
        <v>97.18351996515577</v>
      </c>
      <c r="AH59" s="22">
        <v>99.4280206956529</v>
      </c>
      <c r="AI59" s="22">
        <v>101.72120900544218</v>
      </c>
      <c r="AJ59" s="22">
        <v>101.49693316775306</v>
      </c>
      <c r="AK59" s="22">
        <v>101.54954728809393</v>
      </c>
      <c r="AL59" s="22">
        <v>101.54954728809393</v>
      </c>
      <c r="AM59" s="22">
        <v>101.54954728809393</v>
      </c>
      <c r="AN59" s="22">
        <v>100.7689559728602</v>
      </c>
      <c r="AO59" s="22">
        <v>100.39858715590321</v>
      </c>
      <c r="AP59" s="22">
        <v>100.39858715590317</v>
      </c>
      <c r="AQ59" s="22">
        <v>99.72053641485242</v>
      </c>
      <c r="AR59" s="22">
        <v>100.32794604463744</v>
      </c>
      <c r="AS59" s="22">
        <v>99.9625976693909</v>
      </c>
      <c r="AT59" s="22">
        <v>99.96259766939087</v>
      </c>
      <c r="AU59" s="22">
        <v>99.66261286559553</v>
      </c>
      <c r="AV59" s="22">
        <v>99.98089829341048</v>
      </c>
      <c r="AW59" s="22">
        <v>100.30346727441959</v>
      </c>
      <c r="AX59" s="22">
        <v>100.30346727441956</v>
      </c>
      <c r="AY59" s="22">
        <v>100.30346727441955</v>
      </c>
      <c r="AZ59" s="22">
        <v>100.23510094741172</v>
      </c>
      <c r="BA59" s="22">
        <v>100.23510094741172</v>
      </c>
      <c r="BB59" s="22">
        <v>98.44368804472332</v>
      </c>
      <c r="BC59" s="22">
        <v>98.96183684321478</v>
      </c>
      <c r="BD59" s="22">
        <v>98.96183684321478</v>
      </c>
      <c r="BE59" s="22">
        <v>98.96183684321478</v>
      </c>
      <c r="BF59" s="22">
        <v>98.96183684321478</v>
      </c>
      <c r="BG59" s="22">
        <v>98.76371517696037</v>
      </c>
      <c r="BH59" s="22">
        <v>99.17541725504918</v>
      </c>
      <c r="BI59" s="22">
        <v>99.1754172550492</v>
      </c>
      <c r="BJ59" s="22">
        <v>98.99318446964422</v>
      </c>
      <c r="BK59" s="22">
        <v>98.99318446964422</v>
      </c>
      <c r="BL59" s="22">
        <v>99.10116721790672</v>
      </c>
      <c r="BM59" s="22">
        <v>99.10116721790672</v>
      </c>
      <c r="BN59" s="22">
        <v>99.38265766829069</v>
      </c>
      <c r="BO59" s="22">
        <v>98.93061863834569</v>
      </c>
      <c r="BP59" s="22">
        <v>98.93806218930173</v>
      </c>
      <c r="BQ59" s="22">
        <v>99.05968233314087</v>
      </c>
      <c r="BR59" s="22">
        <v>99.05968233314087</v>
      </c>
      <c r="BS59" s="22">
        <v>99.2081295843813</v>
      </c>
      <c r="BT59" s="22">
        <v>100.53375751019804</v>
      </c>
      <c r="BU59" s="22">
        <v>102.22835843579577</v>
      </c>
      <c r="BV59" s="22">
        <v>102.22835843579577</v>
      </c>
      <c r="BW59" s="22">
        <v>102.22835843579577</v>
      </c>
      <c r="BX59" s="22">
        <v>101.70977393959286</v>
      </c>
      <c r="BY59" s="22">
        <v>101.45418336106582</v>
      </c>
      <c r="BZ59" s="22">
        <v>101.52270768318054</v>
      </c>
      <c r="CA59" s="22">
        <v>101.20979295420551</v>
      </c>
      <c r="CB59" s="22">
        <v>101.17119594108259</v>
      </c>
      <c r="CC59" s="22">
        <v>101.06961764615619</v>
      </c>
      <c r="CD59" s="22">
        <v>101.34723643469593</v>
      </c>
      <c r="CE59" s="22">
        <v>101.34139938093361</v>
      </c>
      <c r="CF59" s="22">
        <v>101.05875738030467</v>
      </c>
      <c r="CG59" s="22">
        <v>101.05875738030467</v>
      </c>
      <c r="CH59" s="22">
        <v>101.1011748315294</v>
      </c>
      <c r="CI59" s="22">
        <v>101.07541395697152</v>
      </c>
      <c r="CJ59" s="22">
        <v>100.70582217099896</v>
      </c>
      <c r="CK59" s="22">
        <v>100.70582217099896</v>
      </c>
      <c r="CL59" s="22">
        <v>100.70582217099896</v>
      </c>
      <c r="CM59" s="22">
        <v>100.79304676835673</v>
      </c>
      <c r="CN59" s="22">
        <v>100.72429955761655</v>
      </c>
      <c r="CO59" s="22">
        <v>100.79747082445581</v>
      </c>
      <c r="CP59" s="22">
        <v>102.19315960493815</v>
      </c>
      <c r="CQ59" s="22">
        <v>102.77064856213117</v>
      </c>
      <c r="CR59" s="22">
        <v>102.85181298699999</v>
      </c>
      <c r="CS59" s="22">
        <v>102.95876296390266</v>
      </c>
      <c r="CT59" s="22">
        <v>102.95876296390266</v>
      </c>
      <c r="CU59" s="22">
        <v>103.51290690704423</v>
      </c>
      <c r="CV59" s="22"/>
      <c r="CW59" s="22"/>
      <c r="CX59" s="22"/>
      <c r="CY59" s="22"/>
      <c r="CZ59" s="22"/>
      <c r="DA59" s="22"/>
      <c r="DB59" s="22"/>
      <c r="DC59" s="22"/>
      <c r="DD59" s="22"/>
      <c r="DE59" s="22"/>
      <c r="DF59" s="22"/>
      <c r="DG59" s="22"/>
      <c r="DH59" s="22"/>
    </row>
    <row r="60" spans="1:112" ht="15.75" customHeight="1">
      <c r="A60" s="35" t="s">
        <v>53</v>
      </c>
      <c r="B60" s="19" t="s">
        <v>291</v>
      </c>
      <c r="C60" s="40" t="s">
        <v>182</v>
      </c>
      <c r="D60" s="34">
        <v>95.67906677476246</v>
      </c>
      <c r="E60" s="23">
        <v>96.19991412130456</v>
      </c>
      <c r="F60" s="23">
        <v>97.49346925404718</v>
      </c>
      <c r="G60" s="23">
        <v>96.60260728346175</v>
      </c>
      <c r="H60" s="23">
        <v>96.73398861667945</v>
      </c>
      <c r="I60" s="23">
        <v>96.66029074109373</v>
      </c>
      <c r="J60" s="23">
        <v>97.16355290575164</v>
      </c>
      <c r="K60" s="23">
        <v>98.53852553053933</v>
      </c>
      <c r="L60" s="23">
        <v>98.55680295951376</v>
      </c>
      <c r="M60" s="23">
        <v>98.55680295951376</v>
      </c>
      <c r="N60" s="23">
        <v>99.04360576166373</v>
      </c>
      <c r="O60" s="23">
        <v>98.55935179833654</v>
      </c>
      <c r="P60" s="23">
        <v>97.45241500614246</v>
      </c>
      <c r="Q60" s="23">
        <v>97.42445571489125</v>
      </c>
      <c r="R60" s="23">
        <v>97.89594470022152</v>
      </c>
      <c r="S60" s="23">
        <v>97.89252576411536</v>
      </c>
      <c r="T60" s="23">
        <v>97.71169420401989</v>
      </c>
      <c r="U60" s="23">
        <v>97.0950239832994</v>
      </c>
      <c r="V60" s="23">
        <v>96.5330232675763</v>
      </c>
      <c r="W60" s="23">
        <v>97.45339112371913</v>
      </c>
      <c r="X60" s="23">
        <v>96.59388508507159</v>
      </c>
      <c r="Y60" s="23">
        <v>97.22189311531703</v>
      </c>
      <c r="Z60" s="23">
        <v>97.26687111229427</v>
      </c>
      <c r="AA60" s="23">
        <v>97.20004446500415</v>
      </c>
      <c r="AB60" s="23">
        <v>97.20004446500415</v>
      </c>
      <c r="AC60" s="23">
        <v>97.77678810858102</v>
      </c>
      <c r="AD60" s="23">
        <v>97.77255356451359</v>
      </c>
      <c r="AE60" s="23">
        <v>97.29202265899359</v>
      </c>
      <c r="AF60" s="23">
        <v>96.31530553867404</v>
      </c>
      <c r="AG60" s="23">
        <v>95.8218792760541</v>
      </c>
      <c r="AH60" s="23">
        <v>95.31859396702744</v>
      </c>
      <c r="AI60" s="23">
        <v>95.16574911348637</v>
      </c>
      <c r="AJ60" s="23">
        <v>94.69697975068621</v>
      </c>
      <c r="AK60" s="23">
        <v>95.9699413301734</v>
      </c>
      <c r="AL60" s="23">
        <v>96.20291544533319</v>
      </c>
      <c r="AM60" s="23">
        <v>96.29282844608734</v>
      </c>
      <c r="AN60" s="23">
        <v>94.4780889510557</v>
      </c>
      <c r="AO60" s="23">
        <v>93.93956650082454</v>
      </c>
      <c r="AP60" s="23">
        <v>94.22666517008615</v>
      </c>
      <c r="AQ60" s="23">
        <v>94.46631054736744</v>
      </c>
      <c r="AR60" s="23">
        <v>100.6043615134324</v>
      </c>
      <c r="AS60" s="23">
        <v>99.37959031851818</v>
      </c>
      <c r="AT60" s="23">
        <v>99.89297191642163</v>
      </c>
      <c r="AU60" s="23">
        <v>99.86895124778952</v>
      </c>
      <c r="AV60" s="23">
        <v>99.62429947903182</v>
      </c>
      <c r="AW60" s="23">
        <v>100.30929392690639</v>
      </c>
      <c r="AX60" s="23">
        <v>99.81314537865387</v>
      </c>
      <c r="AY60" s="23">
        <v>99.8268849951965</v>
      </c>
      <c r="AZ60" s="23">
        <v>99.97604260232856</v>
      </c>
      <c r="BA60" s="23">
        <v>99.9747968821395</v>
      </c>
      <c r="BB60" s="23">
        <v>99.45781112129595</v>
      </c>
      <c r="BC60" s="23">
        <v>99.36667133766312</v>
      </c>
      <c r="BD60" s="23">
        <v>99.36663128774815</v>
      </c>
      <c r="BE60" s="23">
        <v>99.57921904906733</v>
      </c>
      <c r="BF60" s="23">
        <v>99.44160586188022</v>
      </c>
      <c r="BG60" s="23">
        <v>99.38574180179423</v>
      </c>
      <c r="BH60" s="23">
        <v>99.20823452058008</v>
      </c>
      <c r="BI60" s="23">
        <v>99.08735942232045</v>
      </c>
      <c r="BJ60" s="23">
        <v>99.0858295416134</v>
      </c>
      <c r="BK60" s="23">
        <v>99.0865619838597</v>
      </c>
      <c r="BL60" s="23">
        <v>99.0865619838597</v>
      </c>
      <c r="BM60" s="23">
        <v>99.04468910842141</v>
      </c>
      <c r="BN60" s="23">
        <v>99.4449640879514</v>
      </c>
      <c r="BO60" s="23">
        <v>99.3750220476359</v>
      </c>
      <c r="BP60" s="23">
        <v>99.53352433142409</v>
      </c>
      <c r="BQ60" s="23">
        <v>100.57121491997437</v>
      </c>
      <c r="BR60" s="23">
        <v>100.47667103110045</v>
      </c>
      <c r="BS60" s="23">
        <v>100.47416252079407</v>
      </c>
      <c r="BT60" s="23">
        <v>100.51840069651745</v>
      </c>
      <c r="BU60" s="23">
        <v>100.57118170717698</v>
      </c>
      <c r="BV60" s="23">
        <v>100.45180378257197</v>
      </c>
      <c r="BW60" s="23">
        <v>100.45180378257197</v>
      </c>
      <c r="BX60" s="23">
        <v>100.59339158830689</v>
      </c>
      <c r="BY60" s="23">
        <v>100.27413426771217</v>
      </c>
      <c r="BZ60" s="23">
        <v>99.23339054575747</v>
      </c>
      <c r="CA60" s="23">
        <v>99.00092551087542</v>
      </c>
      <c r="CB60" s="23">
        <v>98.53465424425762</v>
      </c>
      <c r="CC60" s="23">
        <v>98.27319485469741</v>
      </c>
      <c r="CD60" s="23">
        <v>98.0790143565459</v>
      </c>
      <c r="CE60" s="23">
        <v>98.09210614107906</v>
      </c>
      <c r="CF60" s="23">
        <v>98.09210614107906</v>
      </c>
      <c r="CG60" s="23">
        <v>98.10326638558448</v>
      </c>
      <c r="CH60" s="23">
        <v>98.10326638558448</v>
      </c>
      <c r="CI60" s="23">
        <v>98.17729076139878</v>
      </c>
      <c r="CJ60" s="23">
        <v>97.75580086561881</v>
      </c>
      <c r="CK60" s="23">
        <v>98.19777701420696</v>
      </c>
      <c r="CL60" s="23">
        <v>95.79848438843823</v>
      </c>
      <c r="CM60" s="23">
        <v>95.27512239848433</v>
      </c>
      <c r="CN60" s="23">
        <v>95.28954909704296</v>
      </c>
      <c r="CO60" s="23">
        <v>95.66236388503663</v>
      </c>
      <c r="CP60" s="23">
        <v>97.46023138373297</v>
      </c>
      <c r="CQ60" s="23">
        <v>96.72792982932012</v>
      </c>
      <c r="CR60" s="23">
        <v>96.5870119573487</v>
      </c>
      <c r="CS60" s="23">
        <v>95.86107694062943</v>
      </c>
      <c r="CT60" s="23">
        <v>95.88611581242367</v>
      </c>
      <c r="CU60" s="23">
        <v>95.89345780405604</v>
      </c>
      <c r="CV60" s="23"/>
      <c r="CW60" s="23"/>
      <c r="CX60" s="23"/>
      <c r="CY60" s="23"/>
      <c r="CZ60" s="23"/>
      <c r="DA60" s="23"/>
      <c r="DB60" s="23"/>
      <c r="DC60" s="23"/>
      <c r="DD60" s="23"/>
      <c r="DE60" s="23"/>
      <c r="DF60" s="23"/>
      <c r="DG60" s="23"/>
      <c r="DH60" s="23"/>
    </row>
    <row r="61" spans="1:112" ht="15.75" customHeight="1">
      <c r="A61" s="36" t="s">
        <v>54</v>
      </c>
      <c r="B61" s="21" t="s">
        <v>557</v>
      </c>
      <c r="C61" s="41" t="s">
        <v>183</v>
      </c>
      <c r="D61" s="34">
        <v>94.25725783761001</v>
      </c>
      <c r="E61" s="23">
        <v>94.77426717173003</v>
      </c>
      <c r="F61" s="23">
        <v>96.05829037404989</v>
      </c>
      <c r="G61" s="23">
        <v>95.1739929743165</v>
      </c>
      <c r="H61" s="23">
        <v>95.30440618665912</v>
      </c>
      <c r="I61" s="23">
        <v>95.23125137491706</v>
      </c>
      <c r="J61" s="23">
        <v>95.73080510858776</v>
      </c>
      <c r="K61" s="23">
        <v>97.0956458549105</v>
      </c>
      <c r="L61" s="23">
        <v>97.11378860142965</v>
      </c>
      <c r="M61" s="23">
        <v>97.11378860142965</v>
      </c>
      <c r="N61" s="23">
        <v>97.5970042581057</v>
      </c>
      <c r="O61" s="23">
        <v>97.11631865840563</v>
      </c>
      <c r="P61" s="23">
        <v>96.01744904115037</v>
      </c>
      <c r="Q61" s="23">
        <v>95.9896958654025</v>
      </c>
      <c r="R61" s="23">
        <v>96.45770803820824</v>
      </c>
      <c r="S61" s="23">
        <v>96.45431419174221</v>
      </c>
      <c r="T61" s="23">
        <v>96.27480969906907</v>
      </c>
      <c r="U61" s="23">
        <v>95.65186136884061</v>
      </c>
      <c r="V61" s="23">
        <v>95.09408219952283</v>
      </c>
      <c r="W61" s="23">
        <v>96.00749689820789</v>
      </c>
      <c r="X61" s="23">
        <v>95.1544241011729</v>
      </c>
      <c r="Y61" s="23">
        <v>95.7776902188754</v>
      </c>
      <c r="Z61" s="23">
        <v>95.82233075142341</v>
      </c>
      <c r="AA61" s="23">
        <v>95.756005267442</v>
      </c>
      <c r="AB61" s="23">
        <v>95.756005267442</v>
      </c>
      <c r="AC61" s="23">
        <v>96.3470908933532</v>
      </c>
      <c r="AD61" s="23">
        <v>96.34275001594415</v>
      </c>
      <c r="AE61" s="23">
        <v>95.85015339253047</v>
      </c>
      <c r="AF61" s="23">
        <v>94.84911114789752</v>
      </c>
      <c r="AG61" s="23">
        <v>94.343602901189</v>
      </c>
      <c r="AH61" s="23">
        <v>93.82810126021748</v>
      </c>
      <c r="AI61" s="23">
        <v>93.67157970817811</v>
      </c>
      <c r="AJ61" s="23">
        <v>93.19156513926494</v>
      </c>
      <c r="AK61" s="23">
        <v>94.49480333195038</v>
      </c>
      <c r="AL61" s="23">
        <v>94.7334461628835</v>
      </c>
      <c r="AM61" s="23">
        <v>94.82555591630572</v>
      </c>
      <c r="AN61" s="23">
        <v>92.84100051404491</v>
      </c>
      <c r="AO61" s="23">
        <v>92.253335268037</v>
      </c>
      <c r="AP61" s="23">
        <v>92.56643463290109</v>
      </c>
      <c r="AQ61" s="23">
        <v>92.82787115284046</v>
      </c>
      <c r="AR61" s="23">
        <v>99.52593695134662</v>
      </c>
      <c r="AS61" s="23">
        <v>98.84698574915855</v>
      </c>
      <c r="AT61" s="23">
        <v>99.41403921379988</v>
      </c>
      <c r="AU61" s="23">
        <v>99.38749221927256</v>
      </c>
      <c r="AV61" s="23">
        <v>99.11711687484409</v>
      </c>
      <c r="AW61" s="23">
        <v>99.87392870838518</v>
      </c>
      <c r="AX61" s="23">
        <v>99.32534845852668</v>
      </c>
      <c r="AY61" s="23">
        <v>99.34053169830288</v>
      </c>
      <c r="AZ61" s="23">
        <v>99.50283423803333</v>
      </c>
      <c r="BA61" s="23">
        <v>99.50147873525768</v>
      </c>
      <c r="BB61" s="23">
        <v>99.73763292490487</v>
      </c>
      <c r="BC61" s="23">
        <v>99.63846119214173</v>
      </c>
      <c r="BD61" s="23">
        <v>99.63841761271561</v>
      </c>
      <c r="BE61" s="23">
        <v>99.86974026692775</v>
      </c>
      <c r="BF61" s="23">
        <v>99.71999953153843</v>
      </c>
      <c r="BG61" s="23">
        <v>99.65921229442765</v>
      </c>
      <c r="BH61" s="23">
        <v>99.46606168605007</v>
      </c>
      <c r="BI61" s="23">
        <v>99.33453413063454</v>
      </c>
      <c r="BJ61" s="23">
        <v>99.33286942489804</v>
      </c>
      <c r="BK61" s="23">
        <v>99.33366641567214</v>
      </c>
      <c r="BL61" s="23">
        <v>99.33366641567216</v>
      </c>
      <c r="BM61" s="23">
        <v>99.28813366237024</v>
      </c>
      <c r="BN61" s="23">
        <v>99.52509093323808</v>
      </c>
      <c r="BO61" s="23">
        <v>99.44903564365539</v>
      </c>
      <c r="BP61" s="23">
        <v>99.62139174077025</v>
      </c>
      <c r="BQ61" s="23">
        <v>100.43074546494096</v>
      </c>
      <c r="BR61" s="23">
        <v>100.32793801445561</v>
      </c>
      <c r="BS61" s="23">
        <v>100.32521024905286</v>
      </c>
      <c r="BT61" s="23">
        <v>100.36086887702314</v>
      </c>
      <c r="BU61" s="23">
        <v>100.53251439478376</v>
      </c>
      <c r="BV61" s="23">
        <v>100.40270230201868</v>
      </c>
      <c r="BW61" s="23">
        <v>100.40270230201868</v>
      </c>
      <c r="BX61" s="23">
        <v>100.55746902894968</v>
      </c>
      <c r="BY61" s="23">
        <v>100.21091768871861</v>
      </c>
      <c r="BZ61" s="23">
        <v>99.08119846721856</v>
      </c>
      <c r="CA61" s="23">
        <v>98.82885947857716</v>
      </c>
      <c r="CB61" s="23">
        <v>98.3227256425335</v>
      </c>
      <c r="CC61" s="23">
        <v>98.03891350723367</v>
      </c>
      <c r="CD61" s="23">
        <v>97.82813208566508</v>
      </c>
      <c r="CE61" s="23">
        <v>97.84234311602621</v>
      </c>
      <c r="CF61" s="23">
        <v>97.84234311602621</v>
      </c>
      <c r="CG61" s="23">
        <v>97.85445747469919</v>
      </c>
      <c r="CH61" s="23">
        <v>97.85445747469919</v>
      </c>
      <c r="CI61" s="23">
        <v>97.93481035932663</v>
      </c>
      <c r="CJ61" s="23">
        <v>97.46541416380916</v>
      </c>
      <c r="CK61" s="23">
        <v>97.946786515057</v>
      </c>
      <c r="CL61" s="23">
        <v>95.33362936554285</v>
      </c>
      <c r="CM61" s="23">
        <v>94.76361672467384</v>
      </c>
      <c r="CN61" s="23">
        <v>94.77932936850789</v>
      </c>
      <c r="CO61" s="23">
        <v>95.18537555821688</v>
      </c>
      <c r="CP61" s="23">
        <v>97.14349865568282</v>
      </c>
      <c r="CQ61" s="23">
        <v>96.34592231090446</v>
      </c>
      <c r="CR61" s="23">
        <v>96.1924435144119</v>
      </c>
      <c r="CS61" s="23">
        <v>95.40180119815221</v>
      </c>
      <c r="CT61" s="23">
        <v>95.42907194709802</v>
      </c>
      <c r="CU61" s="23">
        <v>95.43706837809596</v>
      </c>
      <c r="CV61" s="23"/>
      <c r="CW61" s="23"/>
      <c r="CX61" s="23"/>
      <c r="CY61" s="23"/>
      <c r="CZ61" s="23"/>
      <c r="DA61" s="23"/>
      <c r="DB61" s="23"/>
      <c r="DC61" s="23"/>
      <c r="DD61" s="23"/>
      <c r="DE61" s="23"/>
      <c r="DF61" s="23"/>
      <c r="DG61" s="23"/>
      <c r="DH61" s="23"/>
    </row>
    <row r="62" spans="1:112" ht="15.75" customHeight="1">
      <c r="A62" s="36" t="s">
        <v>55</v>
      </c>
      <c r="B62" s="21" t="s">
        <v>558</v>
      </c>
      <c r="C62" s="41" t="s">
        <v>184</v>
      </c>
      <c r="D62" s="33">
        <v>110.4536247858529</v>
      </c>
      <c r="E62" s="22">
        <v>110.4536247858529</v>
      </c>
      <c r="F62" s="22">
        <v>110.4536247858529</v>
      </c>
      <c r="G62" s="22">
        <v>110.4536247858529</v>
      </c>
      <c r="H62" s="22">
        <v>110.4536247858529</v>
      </c>
      <c r="I62" s="22">
        <v>110.4536247858529</v>
      </c>
      <c r="J62" s="22">
        <v>110.4536247858529</v>
      </c>
      <c r="K62" s="22">
        <v>110.4536247858529</v>
      </c>
      <c r="L62" s="22">
        <v>110.4536247858529</v>
      </c>
      <c r="M62" s="22">
        <v>110.4536247858529</v>
      </c>
      <c r="N62" s="22">
        <v>110.4536247858529</v>
      </c>
      <c r="O62" s="22">
        <v>110.4536247858529</v>
      </c>
      <c r="P62" s="22">
        <v>110.4536247858529</v>
      </c>
      <c r="Q62" s="22">
        <v>110.4536247858529</v>
      </c>
      <c r="R62" s="22">
        <v>110.4536247858529</v>
      </c>
      <c r="S62" s="22">
        <v>110.4536247858529</v>
      </c>
      <c r="T62" s="22">
        <v>110.4536247858529</v>
      </c>
      <c r="U62" s="22">
        <v>112.11582320228119</v>
      </c>
      <c r="V62" s="22">
        <v>112.11582320228119</v>
      </c>
      <c r="W62" s="22">
        <v>112.11582320228119</v>
      </c>
      <c r="X62" s="22">
        <v>112.11582320228119</v>
      </c>
      <c r="Y62" s="22">
        <v>112.11582320228119</v>
      </c>
      <c r="Z62" s="22">
        <v>112.11582320228119</v>
      </c>
      <c r="AA62" s="22">
        <v>112.11582320228119</v>
      </c>
      <c r="AB62" s="22">
        <v>112.11582320228119</v>
      </c>
      <c r="AC62" s="22">
        <v>112.11582320228119</v>
      </c>
      <c r="AD62" s="22">
        <v>112.11582320228119</v>
      </c>
      <c r="AE62" s="22">
        <v>112.11582320228119</v>
      </c>
      <c r="AF62" s="22">
        <v>112.11582320228119</v>
      </c>
      <c r="AG62" s="22">
        <v>112.11582320228119</v>
      </c>
      <c r="AH62" s="22">
        <v>112.11582320228119</v>
      </c>
      <c r="AI62" s="22">
        <v>112.11582320228119</v>
      </c>
      <c r="AJ62" s="22">
        <v>112.11582320228119</v>
      </c>
      <c r="AK62" s="22">
        <v>112.11582320228119</v>
      </c>
      <c r="AL62" s="22">
        <v>112.11582320228119</v>
      </c>
      <c r="AM62" s="22">
        <v>112.11582320228119</v>
      </c>
      <c r="AN62" s="22">
        <v>112.11582320228119</v>
      </c>
      <c r="AO62" s="22">
        <v>112.11582320228119</v>
      </c>
      <c r="AP62" s="22">
        <v>112.11582320228119</v>
      </c>
      <c r="AQ62" s="22">
        <v>112.11582320228119</v>
      </c>
      <c r="AR62" s="22">
        <v>112.11582320228119</v>
      </c>
      <c r="AS62" s="22">
        <v>105.32022432065364</v>
      </c>
      <c r="AT62" s="22">
        <v>105.32022432065364</v>
      </c>
      <c r="AU62" s="22">
        <v>105.32022432065364</v>
      </c>
      <c r="AV62" s="22">
        <v>105.32022432065364</v>
      </c>
      <c r="AW62" s="22">
        <v>105.32022432065364</v>
      </c>
      <c r="AX62" s="22">
        <v>105.32022432065364</v>
      </c>
      <c r="AY62" s="22">
        <v>105.32022432065364</v>
      </c>
      <c r="AZ62" s="22">
        <v>105.32022432065364</v>
      </c>
      <c r="BA62" s="22">
        <v>105.32022432065364</v>
      </c>
      <c r="BB62" s="22">
        <v>96.2594258118169</v>
      </c>
      <c r="BC62" s="22">
        <v>96.2594258118169</v>
      </c>
      <c r="BD62" s="22">
        <v>96.2594258118169</v>
      </c>
      <c r="BE62" s="22">
        <v>96.2594258118169</v>
      </c>
      <c r="BF62" s="22">
        <v>96.2594258118169</v>
      </c>
      <c r="BG62" s="22">
        <v>96.2594258118169</v>
      </c>
      <c r="BH62" s="22">
        <v>96.2594258118169</v>
      </c>
      <c r="BI62" s="22">
        <v>96.2594258118169</v>
      </c>
      <c r="BJ62" s="22">
        <v>96.2594258118169</v>
      </c>
      <c r="BK62" s="22">
        <v>96.2594258118169</v>
      </c>
      <c r="BL62" s="22">
        <v>96.2594258118169</v>
      </c>
      <c r="BM62" s="22">
        <v>96.2594258118169</v>
      </c>
      <c r="BN62" s="22">
        <v>98.5282281921195</v>
      </c>
      <c r="BO62" s="22">
        <v>98.5282281921195</v>
      </c>
      <c r="BP62" s="22">
        <v>98.5282281921195</v>
      </c>
      <c r="BQ62" s="22">
        <v>102.17833412248838</v>
      </c>
      <c r="BR62" s="22">
        <v>102.17833412248838</v>
      </c>
      <c r="BS62" s="22">
        <v>102.17833412248838</v>
      </c>
      <c r="BT62" s="22">
        <v>102.32073140290545</v>
      </c>
      <c r="BU62" s="22">
        <v>101.01357667654575</v>
      </c>
      <c r="BV62" s="22">
        <v>101.01357667654575</v>
      </c>
      <c r="BW62" s="22">
        <v>101.01357667654575</v>
      </c>
      <c r="BX62" s="22">
        <v>101.01357667654578</v>
      </c>
      <c r="BY62" s="22">
        <v>101.01357667654578</v>
      </c>
      <c r="BZ62" s="22">
        <v>101.01357667654578</v>
      </c>
      <c r="CA62" s="22">
        <v>101.01357667654578</v>
      </c>
      <c r="CB62" s="22">
        <v>101.01357667654578</v>
      </c>
      <c r="CC62" s="22">
        <v>101.01357667654578</v>
      </c>
      <c r="CD62" s="22">
        <v>101.01357667654578</v>
      </c>
      <c r="CE62" s="22">
        <v>101.01357667654578</v>
      </c>
      <c r="CF62" s="22">
        <v>101.01357667654578</v>
      </c>
      <c r="CG62" s="22">
        <v>101.01357667654578</v>
      </c>
      <c r="CH62" s="22">
        <v>101.01357667654578</v>
      </c>
      <c r="CI62" s="22">
        <v>101.01357667654578</v>
      </c>
      <c r="CJ62" s="22">
        <v>101.01357667654578</v>
      </c>
      <c r="CK62" s="22">
        <v>101.01357667654578</v>
      </c>
      <c r="CL62" s="22">
        <v>101.01357667654578</v>
      </c>
      <c r="CM62" s="22">
        <v>101.01357667654578</v>
      </c>
      <c r="CN62" s="22">
        <v>101.01357667654578</v>
      </c>
      <c r="CO62" s="22">
        <v>101.01357667654578</v>
      </c>
      <c r="CP62" s="22">
        <v>101.01357667654578</v>
      </c>
      <c r="CQ62" s="22">
        <v>101.01357667654578</v>
      </c>
      <c r="CR62" s="22">
        <v>101.01357667654578</v>
      </c>
      <c r="CS62" s="22">
        <v>101.01357667654578</v>
      </c>
      <c r="CT62" s="22">
        <v>101.01357667654578</v>
      </c>
      <c r="CU62" s="22">
        <v>101.01357667654578</v>
      </c>
      <c r="CV62" s="22"/>
      <c r="CW62" s="22"/>
      <c r="CX62" s="22"/>
      <c r="CY62" s="22"/>
      <c r="CZ62" s="22"/>
      <c r="DA62" s="22"/>
      <c r="DB62" s="22"/>
      <c r="DC62" s="22"/>
      <c r="DD62" s="22"/>
      <c r="DE62" s="22"/>
      <c r="DF62" s="22"/>
      <c r="DG62" s="22"/>
      <c r="DH62" s="22"/>
    </row>
    <row r="63" spans="1:112" ht="15.75" customHeight="1">
      <c r="A63" s="35" t="s">
        <v>56</v>
      </c>
      <c r="B63" s="19" t="s">
        <v>570</v>
      </c>
      <c r="C63" s="40" t="s">
        <v>185</v>
      </c>
      <c r="D63" s="33">
        <v>82.06952863666604</v>
      </c>
      <c r="E63" s="22">
        <v>82.54791772063473</v>
      </c>
      <c r="F63" s="22">
        <v>82.44324066174748</v>
      </c>
      <c r="G63" s="22">
        <v>82.61054154020098</v>
      </c>
      <c r="H63" s="22">
        <v>82.61936708353646</v>
      </c>
      <c r="I63" s="22">
        <v>82.61438671060327</v>
      </c>
      <c r="J63" s="22">
        <v>82.61826354558426</v>
      </c>
      <c r="K63" s="22">
        <v>82.63516028238912</v>
      </c>
      <c r="L63" s="22">
        <v>82.75596906606431</v>
      </c>
      <c r="M63" s="22">
        <v>82.76288628530992</v>
      </c>
      <c r="N63" s="22">
        <v>85.03451518556145</v>
      </c>
      <c r="O63" s="22">
        <v>84.83651177751531</v>
      </c>
      <c r="P63" s="22">
        <v>88.70838830759767</v>
      </c>
      <c r="Q63" s="22">
        <v>89.71598284756867</v>
      </c>
      <c r="R63" s="22">
        <v>90.08885652658726</v>
      </c>
      <c r="S63" s="22">
        <v>90.13140513328013</v>
      </c>
      <c r="T63" s="22">
        <v>89.71830033545261</v>
      </c>
      <c r="U63" s="22">
        <v>91.95597658568146</v>
      </c>
      <c r="V63" s="22">
        <v>91.97362963214947</v>
      </c>
      <c r="W63" s="22">
        <v>92.57194809674513</v>
      </c>
      <c r="X63" s="22">
        <v>92.57194809674513</v>
      </c>
      <c r="Y63" s="22">
        <v>93.99001689264954</v>
      </c>
      <c r="Z63" s="22">
        <v>93.99001689264954</v>
      </c>
      <c r="AA63" s="22">
        <v>93.99001689264954</v>
      </c>
      <c r="AB63" s="22">
        <v>93.99001689264954</v>
      </c>
      <c r="AC63" s="22">
        <v>93.73068012688272</v>
      </c>
      <c r="AD63" s="22">
        <v>93.57964085686041</v>
      </c>
      <c r="AE63" s="22">
        <v>93.86922358989978</v>
      </c>
      <c r="AF63" s="22">
        <v>93.93678374022961</v>
      </c>
      <c r="AG63" s="22">
        <v>93.7936931821414</v>
      </c>
      <c r="AH63" s="22">
        <v>94.02001527199097</v>
      </c>
      <c r="AI63" s="22">
        <v>93.91641098815359</v>
      </c>
      <c r="AJ63" s="22">
        <v>93.8869912056146</v>
      </c>
      <c r="AK63" s="22">
        <v>94.3476106161554</v>
      </c>
      <c r="AL63" s="22">
        <v>94.33233404375255</v>
      </c>
      <c r="AM63" s="22">
        <v>94.43935451755384</v>
      </c>
      <c r="AN63" s="22">
        <v>94.57277705944823</v>
      </c>
      <c r="AO63" s="22">
        <v>94.86605738624331</v>
      </c>
      <c r="AP63" s="22">
        <v>94.8643549192784</v>
      </c>
      <c r="AQ63" s="22">
        <v>95.08697353350053</v>
      </c>
      <c r="AR63" s="22">
        <v>95.34116786716629</v>
      </c>
      <c r="AS63" s="22">
        <v>95.30664097075928</v>
      </c>
      <c r="AT63" s="22">
        <v>95.97842589324284</v>
      </c>
      <c r="AU63" s="22">
        <v>95.97842589324284</v>
      </c>
      <c r="AV63" s="22">
        <v>95.71390426638622</v>
      </c>
      <c r="AW63" s="22">
        <v>95.75564511610118</v>
      </c>
      <c r="AX63" s="22">
        <v>95.75564511610118</v>
      </c>
      <c r="AY63" s="22">
        <v>95.75564511610118</v>
      </c>
      <c r="AZ63" s="22">
        <v>96.36783533172316</v>
      </c>
      <c r="BA63" s="22">
        <v>96.68393593612997</v>
      </c>
      <c r="BB63" s="22">
        <v>97.44218757465354</v>
      </c>
      <c r="BC63" s="22">
        <v>97.44218757465354</v>
      </c>
      <c r="BD63" s="22">
        <v>97.44218757465354</v>
      </c>
      <c r="BE63" s="22">
        <v>97.44218757465354</v>
      </c>
      <c r="BF63" s="22">
        <v>97.44300133621847</v>
      </c>
      <c r="BG63" s="22">
        <v>97.63256163242696</v>
      </c>
      <c r="BH63" s="22">
        <v>97.76838431386213</v>
      </c>
      <c r="BI63" s="22">
        <v>97.91629472337014</v>
      </c>
      <c r="BJ63" s="22">
        <v>99.05931822851024</v>
      </c>
      <c r="BK63" s="22">
        <v>99.16299062592874</v>
      </c>
      <c r="BL63" s="22">
        <v>99.47503382606075</v>
      </c>
      <c r="BM63" s="22">
        <v>99.48568178724089</v>
      </c>
      <c r="BN63" s="22">
        <v>100.02172777658262</v>
      </c>
      <c r="BO63" s="22">
        <v>100.02172777658262</v>
      </c>
      <c r="BP63" s="22">
        <v>100.02172777658262</v>
      </c>
      <c r="BQ63" s="22">
        <v>100.02172777658262</v>
      </c>
      <c r="BR63" s="22">
        <v>99.90121660487928</v>
      </c>
      <c r="BS63" s="22">
        <v>99.91624910471447</v>
      </c>
      <c r="BT63" s="22">
        <v>99.91624910471447</v>
      </c>
      <c r="BU63" s="22">
        <v>99.91624910471447</v>
      </c>
      <c r="BV63" s="22">
        <v>100.65120468067256</v>
      </c>
      <c r="BW63" s="22">
        <v>100.65120468067256</v>
      </c>
      <c r="BX63" s="22">
        <v>100.8164122524267</v>
      </c>
      <c r="BY63" s="22">
        <v>100.8801323963138</v>
      </c>
      <c r="BZ63" s="22">
        <v>101.38185908157985</v>
      </c>
      <c r="CA63" s="22">
        <v>101.49064347739063</v>
      </c>
      <c r="CB63" s="22">
        <v>102.0154483373563</v>
      </c>
      <c r="CC63" s="22">
        <v>102.065288987864</v>
      </c>
      <c r="CD63" s="22">
        <v>102.065288987864</v>
      </c>
      <c r="CE63" s="22">
        <v>102.3773494904143</v>
      </c>
      <c r="CF63" s="22">
        <v>102.3773494904143</v>
      </c>
      <c r="CG63" s="22">
        <v>102.50964647977722</v>
      </c>
      <c r="CH63" s="22">
        <v>102.59609900961236</v>
      </c>
      <c r="CI63" s="22">
        <v>104.30193663779227</v>
      </c>
      <c r="CJ63" s="22">
        <v>104.47586312648507</v>
      </c>
      <c r="CK63" s="22">
        <v>104.48377255445416</v>
      </c>
      <c r="CL63" s="22">
        <v>104.87175067361379</v>
      </c>
      <c r="CM63" s="22">
        <v>104.93013408165265</v>
      </c>
      <c r="CN63" s="22">
        <v>104.87481125279933</v>
      </c>
      <c r="CO63" s="22">
        <v>104.98544745054463</v>
      </c>
      <c r="CP63" s="22">
        <v>105.07156297468744</v>
      </c>
      <c r="CQ63" s="22">
        <v>105.07156297468744</v>
      </c>
      <c r="CR63" s="22">
        <v>105.07156297468744</v>
      </c>
      <c r="CS63" s="22">
        <v>105.14821065273709</v>
      </c>
      <c r="CT63" s="22">
        <v>105.14821065273709</v>
      </c>
      <c r="CU63" s="22">
        <v>105.14821065273709</v>
      </c>
      <c r="CV63" s="22"/>
      <c r="CW63" s="22"/>
      <c r="CX63" s="22"/>
      <c r="CY63" s="22"/>
      <c r="CZ63" s="22"/>
      <c r="DA63" s="22"/>
      <c r="DB63" s="22"/>
      <c r="DC63" s="22"/>
      <c r="DD63" s="22"/>
      <c r="DE63" s="22"/>
      <c r="DF63" s="22"/>
      <c r="DG63" s="22"/>
      <c r="DH63" s="22"/>
    </row>
    <row r="64" spans="1:112" ht="15.75" customHeight="1">
      <c r="A64" s="35" t="s">
        <v>57</v>
      </c>
      <c r="B64" s="19" t="s">
        <v>292</v>
      </c>
      <c r="C64" s="40" t="s">
        <v>186</v>
      </c>
      <c r="D64" s="34">
        <v>78.90062342636722</v>
      </c>
      <c r="E64" s="23">
        <v>79.04998409781936</v>
      </c>
      <c r="F64" s="23">
        <v>78.8918641318151</v>
      </c>
      <c r="G64" s="23">
        <v>79.05498459671831</v>
      </c>
      <c r="H64" s="23">
        <v>79.06831602412953</v>
      </c>
      <c r="I64" s="23">
        <v>79.06079292014421</v>
      </c>
      <c r="J64" s="23">
        <v>79.06664907450998</v>
      </c>
      <c r="K64" s="23">
        <v>79.09217244589209</v>
      </c>
      <c r="L64" s="23">
        <v>79.27466019412269</v>
      </c>
      <c r="M64" s="23">
        <v>79.28510900194728</v>
      </c>
      <c r="N64" s="23">
        <v>79.28510900194728</v>
      </c>
      <c r="O64" s="23">
        <v>78.98601488828191</v>
      </c>
      <c r="P64" s="23">
        <v>87.03401172789965</v>
      </c>
      <c r="Q64" s="23">
        <v>87.69153633350851</v>
      </c>
      <c r="R64" s="23">
        <v>88.121071435808</v>
      </c>
      <c r="S64" s="23">
        <v>88.0656965070649</v>
      </c>
      <c r="T64" s="23">
        <v>87.42608725162944</v>
      </c>
      <c r="U64" s="23">
        <v>90.88135037413979</v>
      </c>
      <c r="V64" s="23">
        <v>90.90899675858162</v>
      </c>
      <c r="W64" s="23">
        <v>91.84612669836567</v>
      </c>
      <c r="X64" s="23">
        <v>91.84612669836567</v>
      </c>
      <c r="Y64" s="23">
        <v>92.23524812461285</v>
      </c>
      <c r="Z64" s="23">
        <v>92.23524812461285</v>
      </c>
      <c r="AA64" s="23">
        <v>92.23524812461285</v>
      </c>
      <c r="AB64" s="23">
        <v>92.23524812461285</v>
      </c>
      <c r="AC64" s="23">
        <v>91.77512113404201</v>
      </c>
      <c r="AD64" s="23">
        <v>91.50773954363186</v>
      </c>
      <c r="AE64" s="23">
        <v>92.01971311408093</v>
      </c>
      <c r="AF64" s="23">
        <v>92.13945516230163</v>
      </c>
      <c r="AG64" s="23">
        <v>91.88569738766437</v>
      </c>
      <c r="AH64" s="23">
        <v>92.28656378216257</v>
      </c>
      <c r="AI64" s="23">
        <v>92.10270080103014</v>
      </c>
      <c r="AJ64" s="23">
        <v>92.05053705614507</v>
      </c>
      <c r="AK64" s="23">
        <v>92.8670471662501</v>
      </c>
      <c r="AL64" s="23">
        <v>92.83986055484172</v>
      </c>
      <c r="AM64" s="23">
        <v>93.03029223306338</v>
      </c>
      <c r="AN64" s="23">
        <v>93.23414569804042</v>
      </c>
      <c r="AO64" s="23">
        <v>93.68259081310455</v>
      </c>
      <c r="AP64" s="23">
        <v>93.67998319344444</v>
      </c>
      <c r="AQ64" s="23">
        <v>94.02095834692746</v>
      </c>
      <c r="AR64" s="23">
        <v>94.41079891071332</v>
      </c>
      <c r="AS64" s="23">
        <v>94.35776956616118</v>
      </c>
      <c r="AT64" s="23">
        <v>95.38934803201643</v>
      </c>
      <c r="AU64" s="23">
        <v>95.38934803201643</v>
      </c>
      <c r="AV64" s="23">
        <v>94.98158771820793</v>
      </c>
      <c r="AW64" s="23">
        <v>95.0458332888661</v>
      </c>
      <c r="AX64" s="23">
        <v>95.0458332888661</v>
      </c>
      <c r="AY64" s="23">
        <v>95.0458332888661</v>
      </c>
      <c r="AZ64" s="23">
        <v>95.97679967516527</v>
      </c>
      <c r="BA64" s="23">
        <v>96.45749836959412</v>
      </c>
      <c r="BB64" s="23">
        <v>97.61058244347878</v>
      </c>
      <c r="BC64" s="23">
        <v>97.61058244347878</v>
      </c>
      <c r="BD64" s="23">
        <v>97.61058244347878</v>
      </c>
      <c r="BE64" s="23">
        <v>97.61058244347878</v>
      </c>
      <c r="BF64" s="23">
        <v>97.61181994228892</v>
      </c>
      <c r="BG64" s="23">
        <v>97.61567458046</v>
      </c>
      <c r="BH64" s="23">
        <v>97.82222206796716</v>
      </c>
      <c r="BI64" s="23">
        <v>98.04808606212107</v>
      </c>
      <c r="BJ64" s="23">
        <v>98.78313030007423</v>
      </c>
      <c r="BK64" s="23">
        <v>98.94078639244682</v>
      </c>
      <c r="BL64" s="23">
        <v>99.41558595332395</v>
      </c>
      <c r="BM64" s="23">
        <v>99.4317877077298</v>
      </c>
      <c r="BN64" s="23">
        <v>99.99018752171045</v>
      </c>
      <c r="BO64" s="23">
        <v>99.99018752171045</v>
      </c>
      <c r="BP64" s="23">
        <v>99.99018752171045</v>
      </c>
      <c r="BQ64" s="23">
        <v>99.99018752171045</v>
      </c>
      <c r="BR64" s="23">
        <v>99.80681979768593</v>
      </c>
      <c r="BS64" s="23">
        <v>99.82969299062081</v>
      </c>
      <c r="BT64" s="23">
        <v>99.82969299062081</v>
      </c>
      <c r="BU64" s="23">
        <v>99.82969299062081</v>
      </c>
      <c r="BV64" s="23">
        <v>100.947988741278</v>
      </c>
      <c r="BW64" s="23">
        <v>100.947988741278</v>
      </c>
      <c r="BX64" s="23">
        <v>101.18897170407726</v>
      </c>
      <c r="BY64" s="23">
        <v>101.28587156785825</v>
      </c>
      <c r="BZ64" s="23">
        <v>102.04885238509713</v>
      </c>
      <c r="CA64" s="23">
        <v>102.21428191008752</v>
      </c>
      <c r="CB64" s="23">
        <v>103.01235793973945</v>
      </c>
      <c r="CC64" s="23">
        <v>103.08815111832214</v>
      </c>
      <c r="CD64" s="23">
        <v>103.08815111832214</v>
      </c>
      <c r="CE64" s="23">
        <v>103.56270466362055</v>
      </c>
      <c r="CF64" s="23">
        <v>103.56270466362055</v>
      </c>
      <c r="CG64" s="23">
        <v>103.76389002614286</v>
      </c>
      <c r="CH64" s="23">
        <v>103.89535925790398</v>
      </c>
      <c r="CI64" s="23">
        <v>106.57792784339343</v>
      </c>
      <c r="CJ64" s="23">
        <v>106.71849830053738</v>
      </c>
      <c r="CK64" s="23">
        <v>106.73029966925317</v>
      </c>
      <c r="CL64" s="23">
        <v>107.3091876565707</v>
      </c>
      <c r="CM64" s="23">
        <v>107.39629940824776</v>
      </c>
      <c r="CN64" s="23">
        <v>107.39629940824776</v>
      </c>
      <c r="CO64" s="23">
        <v>107.56137563980423</v>
      </c>
      <c r="CP64" s="23">
        <v>107.68986546947762</v>
      </c>
      <c r="CQ64" s="23">
        <v>107.68986546947762</v>
      </c>
      <c r="CR64" s="23">
        <v>107.68986546947762</v>
      </c>
      <c r="CS64" s="23">
        <v>107.80422867164694</v>
      </c>
      <c r="CT64" s="23">
        <v>107.80422867164694</v>
      </c>
      <c r="CU64" s="23">
        <v>107.80422867164694</v>
      </c>
      <c r="CV64" s="23"/>
      <c r="CW64" s="23"/>
      <c r="CX64" s="23"/>
      <c r="CY64" s="23"/>
      <c r="CZ64" s="23"/>
      <c r="DA64" s="23"/>
      <c r="DB64" s="23"/>
      <c r="DC64" s="23"/>
      <c r="DD64" s="23"/>
      <c r="DE64" s="23"/>
      <c r="DF64" s="23"/>
      <c r="DG64" s="23"/>
      <c r="DH64" s="23"/>
    </row>
    <row r="65" spans="1:112" ht="15.75" customHeight="1">
      <c r="A65" s="36" t="s">
        <v>58</v>
      </c>
      <c r="B65" s="21" t="s">
        <v>293</v>
      </c>
      <c r="C65" s="41" t="s">
        <v>187</v>
      </c>
      <c r="D65" s="34">
        <v>76.79201644391777</v>
      </c>
      <c r="E65" s="23">
        <v>77.29939339062878</v>
      </c>
      <c r="F65" s="23">
        <v>77.2137285846963</v>
      </c>
      <c r="G65" s="23">
        <v>77.5605932233779</v>
      </c>
      <c r="H65" s="23">
        <v>77.57259984346949</v>
      </c>
      <c r="I65" s="23">
        <v>77.60312510807336</v>
      </c>
      <c r="J65" s="23">
        <v>77.6101021269616</v>
      </c>
      <c r="K65" s="23">
        <v>77.64051065670698</v>
      </c>
      <c r="L65" s="23">
        <v>77.85139903515932</v>
      </c>
      <c r="M65" s="23">
        <v>77.86384773869386</v>
      </c>
      <c r="N65" s="23">
        <v>77.86384773869386</v>
      </c>
      <c r="O65" s="23">
        <v>77.74688372361527</v>
      </c>
      <c r="P65" s="23">
        <v>86.05593579660032</v>
      </c>
      <c r="Q65" s="23">
        <v>86.61095919073593</v>
      </c>
      <c r="R65" s="23">
        <v>86.97728051178456</v>
      </c>
      <c r="S65" s="23">
        <v>86.91087581306193</v>
      </c>
      <c r="T65" s="23">
        <v>86.14397064167211</v>
      </c>
      <c r="U65" s="23">
        <v>90.25480847099742</v>
      </c>
      <c r="V65" s="23">
        <v>90.28816597102069</v>
      </c>
      <c r="W65" s="23">
        <v>91.41895960252296</v>
      </c>
      <c r="X65" s="23">
        <v>91.41895960252296</v>
      </c>
      <c r="Y65" s="23">
        <v>91.88952517273744</v>
      </c>
      <c r="Z65" s="23">
        <v>91.88952517273742</v>
      </c>
      <c r="AA65" s="23">
        <v>91.88952517273741</v>
      </c>
      <c r="AB65" s="23">
        <v>91.8895251727374</v>
      </c>
      <c r="AC65" s="23">
        <v>91.34215403200568</v>
      </c>
      <c r="AD65" s="23">
        <v>91.0106420353191</v>
      </c>
      <c r="AE65" s="23">
        <v>91.17025776259575</v>
      </c>
      <c r="AF65" s="23">
        <v>91.70380977540104</v>
      </c>
      <c r="AG65" s="23">
        <v>91.39316486047036</v>
      </c>
      <c r="AH65" s="23">
        <v>91.80430013596263</v>
      </c>
      <c r="AI65" s="23">
        <v>91.61440604221677</v>
      </c>
      <c r="AJ65" s="23">
        <v>91.55081879732629</v>
      </c>
      <c r="AK65" s="23">
        <v>92.4962052505223</v>
      </c>
      <c r="AL65" s="23">
        <v>92.46302136779842</v>
      </c>
      <c r="AM65" s="23">
        <v>92.69544625939326</v>
      </c>
      <c r="AN65" s="23">
        <v>92.92139714752122</v>
      </c>
      <c r="AO65" s="23">
        <v>93.38631937091343</v>
      </c>
      <c r="AP65" s="23">
        <v>93.38362847063712</v>
      </c>
      <c r="AQ65" s="23">
        <v>93.76464845214186</v>
      </c>
      <c r="AR65" s="23">
        <v>94.22959191118541</v>
      </c>
      <c r="AS65" s="23">
        <v>94.1748007017189</v>
      </c>
      <c r="AT65" s="23">
        <v>95.23672022035568</v>
      </c>
      <c r="AU65" s="23">
        <v>95.23672022035568</v>
      </c>
      <c r="AV65" s="23">
        <v>94.81527755941642</v>
      </c>
      <c r="AW65" s="23">
        <v>94.88166884482662</v>
      </c>
      <c r="AX65" s="23">
        <v>94.88166884482662</v>
      </c>
      <c r="AY65" s="23">
        <v>94.88166884482662</v>
      </c>
      <c r="AZ65" s="23">
        <v>95.87414732626067</v>
      </c>
      <c r="BA65" s="23">
        <v>96.37127071689444</v>
      </c>
      <c r="BB65" s="23">
        <v>97.5606829188989</v>
      </c>
      <c r="BC65" s="23">
        <v>97.5606829188989</v>
      </c>
      <c r="BD65" s="23">
        <v>97.5606829188989</v>
      </c>
      <c r="BE65" s="23">
        <v>97.5606829188989</v>
      </c>
      <c r="BF65" s="23">
        <v>97.5606829188989</v>
      </c>
      <c r="BG65" s="23">
        <v>97.5606829188989</v>
      </c>
      <c r="BH65" s="23">
        <v>97.77692129552146</v>
      </c>
      <c r="BI65" s="23">
        <v>98.01091233344138</v>
      </c>
      <c r="BJ65" s="23">
        <v>98.77003579509915</v>
      </c>
      <c r="BK65" s="23">
        <v>98.93307874092504</v>
      </c>
      <c r="BL65" s="23">
        <v>99.42315623584432</v>
      </c>
      <c r="BM65" s="23">
        <v>99.43892133856387</v>
      </c>
      <c r="BN65" s="23">
        <v>100.00090764952657</v>
      </c>
      <c r="BO65" s="23">
        <v>100.00090764952657</v>
      </c>
      <c r="BP65" s="23">
        <v>100.00090764952657</v>
      </c>
      <c r="BQ65" s="23">
        <v>100.00090764952657</v>
      </c>
      <c r="BR65" s="23">
        <v>99.81163958307556</v>
      </c>
      <c r="BS65" s="23">
        <v>99.81163958307556</v>
      </c>
      <c r="BT65" s="23">
        <v>99.81163958307556</v>
      </c>
      <c r="BU65" s="23">
        <v>99.81163958307556</v>
      </c>
      <c r="BV65" s="23">
        <v>100.94386674759161</v>
      </c>
      <c r="BW65" s="23">
        <v>100.94386674759161</v>
      </c>
      <c r="BX65" s="23">
        <v>101.22637341919311</v>
      </c>
      <c r="BY65" s="23">
        <v>101.33134827162252</v>
      </c>
      <c r="BZ65" s="23">
        <v>102.1579108236313</v>
      </c>
      <c r="CA65" s="23">
        <v>102.33712614237089</v>
      </c>
      <c r="CB65" s="23">
        <v>103.20170850782715</v>
      </c>
      <c r="CC65" s="23">
        <v>103.28381778462507</v>
      </c>
      <c r="CD65" s="23">
        <v>103.28381778462507</v>
      </c>
      <c r="CE65" s="23">
        <v>103.79791745869835</v>
      </c>
      <c r="CF65" s="23">
        <v>103.79791745869835</v>
      </c>
      <c r="CG65" s="23">
        <v>104.0158682680975</v>
      </c>
      <c r="CH65" s="23">
        <v>104.15829326917203</v>
      </c>
      <c r="CI65" s="23">
        <v>107.06440923678564</v>
      </c>
      <c r="CJ65" s="23">
        <v>107.20099550975219</v>
      </c>
      <c r="CK65" s="23">
        <v>107.20099550975219</v>
      </c>
      <c r="CL65" s="23">
        <v>107.82178957690016</v>
      </c>
      <c r="CM65" s="23">
        <v>107.91587026871139</v>
      </c>
      <c r="CN65" s="23">
        <v>107.91587026871139</v>
      </c>
      <c r="CO65" s="23">
        <v>108.06934657621969</v>
      </c>
      <c r="CP65" s="23">
        <v>108.16493037883596</v>
      </c>
      <c r="CQ65" s="23">
        <v>108.16493037883596</v>
      </c>
      <c r="CR65" s="23">
        <v>108.16493037883596</v>
      </c>
      <c r="CS65" s="23">
        <v>108.28844263717882</v>
      </c>
      <c r="CT65" s="23">
        <v>108.28844263717882</v>
      </c>
      <c r="CU65" s="23">
        <v>108.28844263717882</v>
      </c>
      <c r="CV65" s="23"/>
      <c r="CW65" s="23"/>
      <c r="CX65" s="23"/>
      <c r="CY65" s="23"/>
      <c r="CZ65" s="23"/>
      <c r="DA65" s="23"/>
      <c r="DB65" s="23"/>
      <c r="DC65" s="23"/>
      <c r="DD65" s="23"/>
      <c r="DE65" s="23"/>
      <c r="DF65" s="23"/>
      <c r="DG65" s="23"/>
      <c r="DH65" s="23"/>
    </row>
    <row r="66" spans="1:112" ht="15.75" customHeight="1">
      <c r="A66" s="36" t="s">
        <v>696</v>
      </c>
      <c r="B66" s="21" t="s">
        <v>559</v>
      </c>
      <c r="C66" s="41" t="s">
        <v>560</v>
      </c>
      <c r="D66" s="33">
        <v>97.69013674391067</v>
      </c>
      <c r="E66" s="22">
        <v>95.82019627057952</v>
      </c>
      <c r="F66" s="22">
        <v>95.2371298090511</v>
      </c>
      <c r="G66" s="22">
        <v>94.37136150316526</v>
      </c>
      <c r="H66" s="22">
        <v>94.3933653587464</v>
      </c>
      <c r="I66" s="22">
        <v>94.16921749904557</v>
      </c>
      <c r="J66" s="22">
        <v>94.16921749904557</v>
      </c>
      <c r="K66" s="22">
        <v>94.16921749904557</v>
      </c>
      <c r="L66" s="22">
        <v>94.20626916520122</v>
      </c>
      <c r="M66" s="22">
        <v>94.20626916520122</v>
      </c>
      <c r="N66" s="22">
        <v>94.20626916520122</v>
      </c>
      <c r="O66" s="22">
        <v>92.84749309535334</v>
      </c>
      <c r="P66" s="22">
        <v>100.15604440939907</v>
      </c>
      <c r="Q66" s="22">
        <v>101.42768029724584</v>
      </c>
      <c r="R66" s="22">
        <v>102.24005303673724</v>
      </c>
      <c r="S66" s="22">
        <v>102.24005303673727</v>
      </c>
      <c r="T66" s="22">
        <v>102.24005303673727</v>
      </c>
      <c r="U66" s="22">
        <v>102.38129886787466</v>
      </c>
      <c r="V66" s="22">
        <v>102.38129886787468</v>
      </c>
      <c r="W66" s="22">
        <v>102.38129886787468</v>
      </c>
      <c r="X66" s="22">
        <v>102.3812988678747</v>
      </c>
      <c r="Y66" s="22">
        <v>102.38129886787473</v>
      </c>
      <c r="Z66" s="22">
        <v>102.38129886787475</v>
      </c>
      <c r="AA66" s="22">
        <v>102.38129886787475</v>
      </c>
      <c r="AB66" s="22">
        <v>102.38129886787479</v>
      </c>
      <c r="AC66" s="22">
        <v>102.31016429960242</v>
      </c>
      <c r="AD66" s="22">
        <v>102.33690991449524</v>
      </c>
      <c r="AE66" s="22">
        <v>104.65270197056562</v>
      </c>
      <c r="AF66" s="22">
        <v>102.67671185971088</v>
      </c>
      <c r="AG66" s="22">
        <v>102.68236046509736</v>
      </c>
      <c r="AH66" s="22">
        <v>103.06845718488238</v>
      </c>
      <c r="AI66" s="22">
        <v>102.89792563338878</v>
      </c>
      <c r="AJ66" s="22">
        <v>102.89792563338874</v>
      </c>
      <c r="AK66" s="22">
        <v>103.14618359322961</v>
      </c>
      <c r="AL66" s="22">
        <v>103.14618359322958</v>
      </c>
      <c r="AM66" s="22">
        <v>103.14618359322958</v>
      </c>
      <c r="AN66" s="22">
        <v>102.65069579304034</v>
      </c>
      <c r="AO66" s="22">
        <v>102.58029220848744</v>
      </c>
      <c r="AP66" s="22">
        <v>102.58029220848744</v>
      </c>
      <c r="AQ66" s="22">
        <v>101.67073674071393</v>
      </c>
      <c r="AR66" s="22">
        <v>99.7468020612893</v>
      </c>
      <c r="AS66" s="22">
        <v>99.7468020612893</v>
      </c>
      <c r="AT66" s="22">
        <v>99.86445729904054</v>
      </c>
      <c r="AU66" s="22">
        <v>99.86445729904054</v>
      </c>
      <c r="AV66" s="22">
        <v>99.86445729904054</v>
      </c>
      <c r="AW66" s="22">
        <v>99.86445729904054</v>
      </c>
      <c r="AX66" s="22">
        <v>99.86445729904054</v>
      </c>
      <c r="AY66" s="22">
        <v>99.86445729904054</v>
      </c>
      <c r="AZ66" s="22">
        <v>98.99503768053076</v>
      </c>
      <c r="BA66" s="22">
        <v>98.99503768053076</v>
      </c>
      <c r="BB66" s="22">
        <v>99.08492546777823</v>
      </c>
      <c r="BC66" s="22">
        <v>99.08492546777823</v>
      </c>
      <c r="BD66" s="22">
        <v>99.08492546777823</v>
      </c>
      <c r="BE66" s="22">
        <v>99.08492546777823</v>
      </c>
      <c r="BF66" s="22">
        <v>99.12238589769031</v>
      </c>
      <c r="BG66" s="22">
        <v>99.23906997193814</v>
      </c>
      <c r="BH66" s="22">
        <v>99.1619850657525</v>
      </c>
      <c r="BI66" s="22">
        <v>99.14999461250272</v>
      </c>
      <c r="BJ66" s="22">
        <v>99.18032071350326</v>
      </c>
      <c r="BK66" s="22">
        <v>99.18032071350326</v>
      </c>
      <c r="BL66" s="22">
        <v>99.18032071350326</v>
      </c>
      <c r="BM66" s="22">
        <v>99.21009249827748</v>
      </c>
      <c r="BN66" s="22">
        <v>99.65703305425556</v>
      </c>
      <c r="BO66" s="22">
        <v>99.65703305425556</v>
      </c>
      <c r="BP66" s="22">
        <v>99.65703305425556</v>
      </c>
      <c r="BQ66" s="22">
        <v>99.65703305425556</v>
      </c>
      <c r="BR66" s="22">
        <v>99.65703305425556</v>
      </c>
      <c r="BS66" s="22">
        <v>100.39074725038901</v>
      </c>
      <c r="BT66" s="22">
        <v>100.39074725038901</v>
      </c>
      <c r="BU66" s="22">
        <v>100.39074725038901</v>
      </c>
      <c r="BV66" s="22">
        <v>101.07608988288726</v>
      </c>
      <c r="BW66" s="22">
        <v>101.07608988288726</v>
      </c>
      <c r="BX66" s="22">
        <v>100.74015112268704</v>
      </c>
      <c r="BY66" s="22">
        <v>100.74015112268704</v>
      </c>
      <c r="BZ66" s="22">
        <v>100.74015112268704</v>
      </c>
      <c r="CA66" s="22">
        <v>100.74015112268704</v>
      </c>
      <c r="CB66" s="22">
        <v>100.74015112268704</v>
      </c>
      <c r="CC66" s="22">
        <v>100.74015112268704</v>
      </c>
      <c r="CD66" s="22">
        <v>100.74015112268704</v>
      </c>
      <c r="CE66" s="22">
        <v>100.74015112268704</v>
      </c>
      <c r="CF66" s="22">
        <v>100.74015112268704</v>
      </c>
      <c r="CG66" s="22">
        <v>100.74015112268704</v>
      </c>
      <c r="CH66" s="22">
        <v>100.74015112268704</v>
      </c>
      <c r="CI66" s="22">
        <v>100.74015112268704</v>
      </c>
      <c r="CJ66" s="22">
        <v>100.68728318535226</v>
      </c>
      <c r="CK66" s="22">
        <v>100.84660166301543</v>
      </c>
      <c r="CL66" s="22">
        <v>100.90166365245224</v>
      </c>
      <c r="CM66" s="22">
        <v>100.90166365245224</v>
      </c>
      <c r="CN66" s="22">
        <v>100.90166365245224</v>
      </c>
      <c r="CO66" s="22">
        <v>101.21173893461098</v>
      </c>
      <c r="CP66" s="22">
        <v>101.75155410249826</v>
      </c>
      <c r="CQ66" s="22">
        <v>101.75155410249826</v>
      </c>
      <c r="CR66" s="22">
        <v>101.75155410249826</v>
      </c>
      <c r="CS66" s="22">
        <v>101.75155410249826</v>
      </c>
      <c r="CT66" s="22">
        <v>101.75155410249826</v>
      </c>
      <c r="CU66" s="22">
        <v>101.75155410249826</v>
      </c>
      <c r="CV66" s="22"/>
      <c r="CW66" s="22"/>
      <c r="CX66" s="22"/>
      <c r="CY66" s="22"/>
      <c r="CZ66" s="22"/>
      <c r="DA66" s="22"/>
      <c r="DB66" s="22"/>
      <c r="DC66" s="22"/>
      <c r="DD66" s="22"/>
      <c r="DE66" s="22"/>
      <c r="DF66" s="22"/>
      <c r="DG66" s="22"/>
      <c r="DH66" s="22"/>
    </row>
    <row r="67" spans="1:112" ht="15.75" customHeight="1">
      <c r="A67" s="35" t="s">
        <v>59</v>
      </c>
      <c r="B67" s="19" t="s">
        <v>294</v>
      </c>
      <c r="C67" s="40" t="s">
        <v>188</v>
      </c>
      <c r="D67" s="34">
        <v>88.60957245171329</v>
      </c>
      <c r="E67" s="23">
        <v>89.73665808479213</v>
      </c>
      <c r="F67" s="23">
        <v>89.73665808479213</v>
      </c>
      <c r="G67" s="23">
        <v>89.91280940535327</v>
      </c>
      <c r="H67" s="23">
        <v>89.91280940535327</v>
      </c>
      <c r="I67" s="23">
        <v>89.91280940535327</v>
      </c>
      <c r="J67" s="23">
        <v>89.91280940535327</v>
      </c>
      <c r="K67" s="23">
        <v>89.91280940535327</v>
      </c>
      <c r="L67" s="23">
        <v>89.91280940535327</v>
      </c>
      <c r="M67" s="23">
        <v>89.91280940535327</v>
      </c>
      <c r="N67" s="23">
        <v>96.65918001267677</v>
      </c>
      <c r="O67" s="23">
        <v>96.65918001267677</v>
      </c>
      <c r="P67" s="23">
        <v>91.77001343786515</v>
      </c>
      <c r="Q67" s="23">
        <v>93.40946980651456</v>
      </c>
      <c r="R67" s="23">
        <v>93.67912293594158</v>
      </c>
      <c r="S67" s="23">
        <v>93.89974276320862</v>
      </c>
      <c r="T67" s="23">
        <v>93.89974276320862</v>
      </c>
      <c r="U67" s="23">
        <v>93.89974276320862</v>
      </c>
      <c r="V67" s="23">
        <v>93.89974276320862</v>
      </c>
      <c r="W67" s="23">
        <v>93.89974276320862</v>
      </c>
      <c r="X67" s="23">
        <v>93.89974276320862</v>
      </c>
      <c r="Y67" s="23">
        <v>97.11810253556054</v>
      </c>
      <c r="Z67" s="23">
        <v>97.11810253556054</v>
      </c>
      <c r="AA67" s="23">
        <v>97.11810253556054</v>
      </c>
      <c r="AB67" s="23">
        <v>97.11810253556054</v>
      </c>
      <c r="AC67" s="23">
        <v>97.11810253556054</v>
      </c>
      <c r="AD67" s="23">
        <v>97.11810253556054</v>
      </c>
      <c r="AE67" s="23">
        <v>97.11810253556054</v>
      </c>
      <c r="AF67" s="23">
        <v>97.11810253556054</v>
      </c>
      <c r="AG67" s="23">
        <v>97.11810253556054</v>
      </c>
      <c r="AH67" s="23">
        <v>97.11810253556054</v>
      </c>
      <c r="AI67" s="23">
        <v>97.11810253556054</v>
      </c>
      <c r="AJ67" s="23">
        <v>97.11810253556054</v>
      </c>
      <c r="AK67" s="23">
        <v>97.11810253556054</v>
      </c>
      <c r="AL67" s="23">
        <v>97.11810253556054</v>
      </c>
      <c r="AM67" s="23">
        <v>97.11810253556054</v>
      </c>
      <c r="AN67" s="23">
        <v>97.11810253556052</v>
      </c>
      <c r="AO67" s="23">
        <v>97.1181025355605</v>
      </c>
      <c r="AP67" s="23">
        <v>97.1181025355605</v>
      </c>
      <c r="AQ67" s="23">
        <v>97.11810253556048</v>
      </c>
      <c r="AR67" s="23">
        <v>97.11810253556045</v>
      </c>
      <c r="AS67" s="23">
        <v>97.11810253556044</v>
      </c>
      <c r="AT67" s="23">
        <v>97.11810253556042</v>
      </c>
      <c r="AU67" s="23">
        <v>97.11810253556041</v>
      </c>
      <c r="AV67" s="23">
        <v>97.1181025355604</v>
      </c>
      <c r="AW67" s="23">
        <v>97.11810253556037</v>
      </c>
      <c r="AX67" s="23">
        <v>97.11810253556035</v>
      </c>
      <c r="AY67" s="23">
        <v>97.11810253556035</v>
      </c>
      <c r="AZ67" s="23">
        <v>97.11810253556035</v>
      </c>
      <c r="BA67" s="23">
        <v>97.11810253556035</v>
      </c>
      <c r="BB67" s="23">
        <v>97.11810253556035</v>
      </c>
      <c r="BC67" s="23">
        <v>97.11810253556035</v>
      </c>
      <c r="BD67" s="23">
        <v>97.11810253556035</v>
      </c>
      <c r="BE67" s="23">
        <v>97.11810253556035</v>
      </c>
      <c r="BF67" s="23">
        <v>97.11810253556035</v>
      </c>
      <c r="BG67" s="23">
        <v>97.66429533748708</v>
      </c>
      <c r="BH67" s="23">
        <v>97.66429533748708</v>
      </c>
      <c r="BI67" s="23">
        <v>97.6625006494984</v>
      </c>
      <c r="BJ67" s="23">
        <v>99.58900973683266</v>
      </c>
      <c r="BK67" s="23">
        <v>99.58900973683266</v>
      </c>
      <c r="BL67" s="23">
        <v>99.58900973683266</v>
      </c>
      <c r="BM67" s="23">
        <v>99.58900973683266</v>
      </c>
      <c r="BN67" s="23">
        <v>100.0821980526335</v>
      </c>
      <c r="BO67" s="23">
        <v>100.0821980526335</v>
      </c>
      <c r="BP67" s="23">
        <v>100.0821980526335</v>
      </c>
      <c r="BQ67" s="23">
        <v>100.0821980526335</v>
      </c>
      <c r="BR67" s="23">
        <v>100.0821980526335</v>
      </c>
      <c r="BS67" s="23">
        <v>100.0821980526335</v>
      </c>
      <c r="BT67" s="23">
        <v>100.0821980526335</v>
      </c>
      <c r="BU67" s="23">
        <v>100.0821980526335</v>
      </c>
      <c r="BV67" s="23">
        <v>100.0821980526335</v>
      </c>
      <c r="BW67" s="23">
        <v>100.0821980526335</v>
      </c>
      <c r="BX67" s="23">
        <v>100.1009287600523</v>
      </c>
      <c r="BY67" s="23">
        <v>100.1009287600523</v>
      </c>
      <c r="BZ67" s="23">
        <v>100.1009287600523</v>
      </c>
      <c r="CA67" s="23">
        <v>100.1009287600523</v>
      </c>
      <c r="CB67" s="23">
        <v>100.1009287600523</v>
      </c>
      <c r="CC67" s="23">
        <v>100.1009287600523</v>
      </c>
      <c r="CD67" s="23">
        <v>100.1009287600523</v>
      </c>
      <c r="CE67" s="23">
        <v>100.1009287600523</v>
      </c>
      <c r="CF67" s="23">
        <v>100.1009287600523</v>
      </c>
      <c r="CG67" s="23">
        <v>100.1009287600523</v>
      </c>
      <c r="CH67" s="23">
        <v>100.1009287600523</v>
      </c>
      <c r="CI67" s="23">
        <v>99.93099898158094</v>
      </c>
      <c r="CJ67" s="23">
        <v>99.91824970824973</v>
      </c>
      <c r="CK67" s="23">
        <v>99.91824970824973</v>
      </c>
      <c r="CL67" s="23">
        <v>99.91824970824973</v>
      </c>
      <c r="CM67" s="23">
        <v>99.91824970824973</v>
      </c>
      <c r="CN67" s="23">
        <v>99.7504966143074</v>
      </c>
      <c r="CO67" s="23">
        <v>99.7504966143074</v>
      </c>
      <c r="CP67" s="23">
        <v>99.7504966143074</v>
      </c>
      <c r="CQ67" s="23">
        <v>99.7504966143074</v>
      </c>
      <c r="CR67" s="23">
        <v>99.7504966143074</v>
      </c>
      <c r="CS67" s="23">
        <v>99.7504966143074</v>
      </c>
      <c r="CT67" s="23">
        <v>99.7504966143074</v>
      </c>
      <c r="CU67" s="23">
        <v>99.7504966143074</v>
      </c>
      <c r="CV67" s="23"/>
      <c r="CW67" s="23"/>
      <c r="CX67" s="23"/>
      <c r="CY67" s="23"/>
      <c r="CZ67" s="23"/>
      <c r="DA67" s="23"/>
      <c r="DB67" s="23"/>
      <c r="DC67" s="23"/>
      <c r="DD67" s="23"/>
      <c r="DE67" s="23"/>
      <c r="DF67" s="23"/>
      <c r="DG67" s="23"/>
      <c r="DH67" s="23"/>
    </row>
    <row r="68" spans="1:112" ht="15.75" customHeight="1">
      <c r="A68" s="36" t="s">
        <v>697</v>
      </c>
      <c r="B68" s="21" t="s">
        <v>295</v>
      </c>
      <c r="C68" s="41" t="s">
        <v>189</v>
      </c>
      <c r="D68" s="34">
        <v>96.25041920109203</v>
      </c>
      <c r="E68" s="23">
        <v>96.25041920109203</v>
      </c>
      <c r="F68" s="23">
        <v>96.25041920109203</v>
      </c>
      <c r="G68" s="23">
        <v>96.25041920109203</v>
      </c>
      <c r="H68" s="23">
        <v>96.25041920109203</v>
      </c>
      <c r="I68" s="23">
        <v>96.25041920109203</v>
      </c>
      <c r="J68" s="23">
        <v>96.25041920109203</v>
      </c>
      <c r="K68" s="23">
        <v>96.25041920109203</v>
      </c>
      <c r="L68" s="23">
        <v>96.25041920109203</v>
      </c>
      <c r="M68" s="23">
        <v>96.25041920109203</v>
      </c>
      <c r="N68" s="23">
        <v>102.26987742014883</v>
      </c>
      <c r="O68" s="23">
        <v>102.26987742014883</v>
      </c>
      <c r="P68" s="23">
        <v>96.02947630670899</v>
      </c>
      <c r="Q68" s="23">
        <v>96.02947630670899</v>
      </c>
      <c r="R68" s="23">
        <v>96.02947630670899</v>
      </c>
      <c r="S68" s="23">
        <v>96.02947630670899</v>
      </c>
      <c r="T68" s="23">
        <v>96.02947630670899</v>
      </c>
      <c r="U68" s="23">
        <v>96.02947630670899</v>
      </c>
      <c r="V68" s="23">
        <v>96.02947630670899</v>
      </c>
      <c r="W68" s="23">
        <v>96.02947630670899</v>
      </c>
      <c r="X68" s="23">
        <v>96.02947630670899</v>
      </c>
      <c r="Y68" s="23">
        <v>99.99999999999996</v>
      </c>
      <c r="Z68" s="23">
        <v>99.99999999999996</v>
      </c>
      <c r="AA68" s="23">
        <v>99.99999999999996</v>
      </c>
      <c r="AB68" s="23">
        <v>99.99999999999996</v>
      </c>
      <c r="AC68" s="23">
        <v>99.99999999999996</v>
      </c>
      <c r="AD68" s="23">
        <v>99.99999999999996</v>
      </c>
      <c r="AE68" s="23">
        <v>99.99999999999996</v>
      </c>
      <c r="AF68" s="23">
        <v>99.99999999999996</v>
      </c>
      <c r="AG68" s="23">
        <v>99.99999999999996</v>
      </c>
      <c r="AH68" s="23">
        <v>99.99999999999996</v>
      </c>
      <c r="AI68" s="23">
        <v>99.99999999999996</v>
      </c>
      <c r="AJ68" s="23">
        <v>99.99999999999996</v>
      </c>
      <c r="AK68" s="23">
        <v>99.99999999999996</v>
      </c>
      <c r="AL68" s="23">
        <v>99.99999999999996</v>
      </c>
      <c r="AM68" s="23">
        <v>99.99999999999996</v>
      </c>
      <c r="AN68" s="23">
        <v>99.99999999999996</v>
      </c>
      <c r="AO68" s="23">
        <v>99.99999999999996</v>
      </c>
      <c r="AP68" s="23">
        <v>99.99999999999996</v>
      </c>
      <c r="AQ68" s="23">
        <v>99.99999999999996</v>
      </c>
      <c r="AR68" s="23">
        <v>99.99999999999996</v>
      </c>
      <c r="AS68" s="23">
        <v>99.99999999999996</v>
      </c>
      <c r="AT68" s="23">
        <v>99.99999999999996</v>
      </c>
      <c r="AU68" s="23">
        <v>99.99999999999996</v>
      </c>
      <c r="AV68" s="23">
        <v>99.99999999999996</v>
      </c>
      <c r="AW68" s="23">
        <v>99.99999999999996</v>
      </c>
      <c r="AX68" s="23">
        <v>99.99999999999996</v>
      </c>
      <c r="AY68" s="23">
        <v>99.99999999999996</v>
      </c>
      <c r="AZ68" s="23">
        <v>99.99999999999996</v>
      </c>
      <c r="BA68" s="23">
        <v>99.99999999999996</v>
      </c>
      <c r="BB68" s="23">
        <v>99.99999999999996</v>
      </c>
      <c r="BC68" s="23">
        <v>99.99999999999996</v>
      </c>
      <c r="BD68" s="23">
        <v>99.99999999999996</v>
      </c>
      <c r="BE68" s="23">
        <v>99.99999999999996</v>
      </c>
      <c r="BF68" s="23">
        <v>99.99999999999996</v>
      </c>
      <c r="BG68" s="23">
        <v>99.99999999999996</v>
      </c>
      <c r="BH68" s="23">
        <v>99.99999999999996</v>
      </c>
      <c r="BI68" s="23">
        <v>99.99999999999996</v>
      </c>
      <c r="BJ68" s="23">
        <v>99.99999999999996</v>
      </c>
      <c r="BK68" s="23">
        <v>99.99999999999996</v>
      </c>
      <c r="BL68" s="23">
        <v>99.99999999999996</v>
      </c>
      <c r="BM68" s="23">
        <v>99.99999999999996</v>
      </c>
      <c r="BN68" s="23">
        <v>99.99999999999996</v>
      </c>
      <c r="BO68" s="23">
        <v>99.99999999999996</v>
      </c>
      <c r="BP68" s="23">
        <v>99.99999999999996</v>
      </c>
      <c r="BQ68" s="23">
        <v>99.99999999999996</v>
      </c>
      <c r="BR68" s="23">
        <v>99.99999999999996</v>
      </c>
      <c r="BS68" s="23">
        <v>99.99999999999996</v>
      </c>
      <c r="BT68" s="23">
        <v>99.99999999999996</v>
      </c>
      <c r="BU68" s="23">
        <v>99.99999999999996</v>
      </c>
      <c r="BV68" s="23">
        <v>99.99999999999996</v>
      </c>
      <c r="BW68" s="23">
        <v>99.99999999999996</v>
      </c>
      <c r="BX68" s="23">
        <v>99.99999999999999</v>
      </c>
      <c r="BY68" s="23">
        <v>99.99999999999999</v>
      </c>
      <c r="BZ68" s="23">
        <v>99.99999999999999</v>
      </c>
      <c r="CA68" s="23">
        <v>99.99999999999999</v>
      </c>
      <c r="CB68" s="23">
        <v>99.99999999999999</v>
      </c>
      <c r="CC68" s="23">
        <v>99.99999999999999</v>
      </c>
      <c r="CD68" s="23">
        <v>99.99999999999999</v>
      </c>
      <c r="CE68" s="23">
        <v>99.99999999999999</v>
      </c>
      <c r="CF68" s="23">
        <v>99.99999999999999</v>
      </c>
      <c r="CG68" s="23">
        <v>99.99999999999999</v>
      </c>
      <c r="CH68" s="23">
        <v>99.99999999999999</v>
      </c>
      <c r="CI68" s="23">
        <v>99.66014044305727</v>
      </c>
      <c r="CJ68" s="23">
        <v>99.62847650918062</v>
      </c>
      <c r="CK68" s="23">
        <v>99.62847650918062</v>
      </c>
      <c r="CL68" s="23">
        <v>99.62847650918062</v>
      </c>
      <c r="CM68" s="23">
        <v>99.62847650918062</v>
      </c>
      <c r="CN68" s="23">
        <v>99.28932351490587</v>
      </c>
      <c r="CO68" s="23">
        <v>99.28932351490587</v>
      </c>
      <c r="CP68" s="23">
        <v>99.28932351490587</v>
      </c>
      <c r="CQ68" s="23">
        <v>99.28932351490587</v>
      </c>
      <c r="CR68" s="23">
        <v>99.28932351490587</v>
      </c>
      <c r="CS68" s="23">
        <v>99.28932351490587</v>
      </c>
      <c r="CT68" s="23">
        <v>99.28932351490587</v>
      </c>
      <c r="CU68" s="23">
        <v>99.28932351490587</v>
      </c>
      <c r="CV68" s="23"/>
      <c r="CW68" s="23"/>
      <c r="CX68" s="23"/>
      <c r="CY68" s="23"/>
      <c r="CZ68" s="23"/>
      <c r="DA68" s="23"/>
      <c r="DB68" s="23"/>
      <c r="DC68" s="23"/>
      <c r="DD68" s="23"/>
      <c r="DE68" s="23"/>
      <c r="DF68" s="23"/>
      <c r="DG68" s="23"/>
      <c r="DH68" s="23"/>
    </row>
    <row r="69" spans="1:112" ht="15.75" customHeight="1">
      <c r="A69" s="36" t="s">
        <v>60</v>
      </c>
      <c r="B69" s="21" t="s">
        <v>296</v>
      </c>
      <c r="C69" s="41" t="s">
        <v>190</v>
      </c>
      <c r="D69" s="33">
        <v>66.7391493968204</v>
      </c>
      <c r="E69" s="22">
        <v>72.09820902339224</v>
      </c>
      <c r="F69" s="22">
        <v>72.09820902339224</v>
      </c>
      <c r="G69" s="22">
        <v>72.93577220624282</v>
      </c>
      <c r="H69" s="22">
        <v>72.93577220624282</v>
      </c>
      <c r="I69" s="22">
        <v>72.93577220624282</v>
      </c>
      <c r="J69" s="22">
        <v>72.93577220624282</v>
      </c>
      <c r="K69" s="22">
        <v>72.93577220624282</v>
      </c>
      <c r="L69" s="22">
        <v>72.93577220624282</v>
      </c>
      <c r="M69" s="22">
        <v>72.93577220624282</v>
      </c>
      <c r="N69" s="22">
        <v>82.83802981590146</v>
      </c>
      <c r="O69" s="22">
        <v>82.83802981590146</v>
      </c>
      <c r="P69" s="22">
        <v>82.83802981590146</v>
      </c>
      <c r="Q69" s="22">
        <v>91.48968235047796</v>
      </c>
      <c r="R69" s="22">
        <v>93.03371655711207</v>
      </c>
      <c r="S69" s="22">
        <v>94.31460803115654</v>
      </c>
      <c r="T69" s="22">
        <v>94.31460803115654</v>
      </c>
      <c r="U69" s="22">
        <v>94.31460803115654</v>
      </c>
      <c r="V69" s="22">
        <v>94.31460803115654</v>
      </c>
      <c r="W69" s="22">
        <v>94.31460803115654</v>
      </c>
      <c r="X69" s="22">
        <v>94.31460803115654</v>
      </c>
      <c r="Y69" s="22">
        <v>94.31460803115654</v>
      </c>
      <c r="Z69" s="22">
        <v>94.31460803115654</v>
      </c>
      <c r="AA69" s="22">
        <v>94.31460803115654</v>
      </c>
      <c r="AB69" s="22">
        <v>94.31460803115654</v>
      </c>
      <c r="AC69" s="22">
        <v>94.31460803115654</v>
      </c>
      <c r="AD69" s="22">
        <v>94.31460803115654</v>
      </c>
      <c r="AE69" s="22">
        <v>94.31460803115654</v>
      </c>
      <c r="AF69" s="22">
        <v>94.31460803115654</v>
      </c>
      <c r="AG69" s="22">
        <v>94.31460803115654</v>
      </c>
      <c r="AH69" s="22">
        <v>94.31460803115654</v>
      </c>
      <c r="AI69" s="22">
        <v>94.31460803115654</v>
      </c>
      <c r="AJ69" s="22">
        <v>94.31460803115654</v>
      </c>
      <c r="AK69" s="22">
        <v>94.31460803115654</v>
      </c>
      <c r="AL69" s="22">
        <v>94.31460803115654</v>
      </c>
      <c r="AM69" s="22">
        <v>94.31460803115654</v>
      </c>
      <c r="AN69" s="22">
        <v>94.31460803115654</v>
      </c>
      <c r="AO69" s="22">
        <v>94.31460803115654</v>
      </c>
      <c r="AP69" s="22">
        <v>94.31460803115654</v>
      </c>
      <c r="AQ69" s="22">
        <v>94.31460803115654</v>
      </c>
      <c r="AR69" s="22">
        <v>94.31460803115654</v>
      </c>
      <c r="AS69" s="22">
        <v>94.31460803115654</v>
      </c>
      <c r="AT69" s="22">
        <v>94.31460803115654</v>
      </c>
      <c r="AU69" s="22">
        <v>94.31460803115654</v>
      </c>
      <c r="AV69" s="22">
        <v>94.31460803115654</v>
      </c>
      <c r="AW69" s="22">
        <v>94.31460803115654</v>
      </c>
      <c r="AX69" s="22">
        <v>94.31460803115654</v>
      </c>
      <c r="AY69" s="22">
        <v>94.31460803115654</v>
      </c>
      <c r="AZ69" s="22">
        <v>94.31460803115654</v>
      </c>
      <c r="BA69" s="22">
        <v>94.31460803115654</v>
      </c>
      <c r="BB69" s="22">
        <v>94.31460803115654</v>
      </c>
      <c r="BC69" s="22">
        <v>94.31460803115654</v>
      </c>
      <c r="BD69" s="22">
        <v>94.31460803115654</v>
      </c>
      <c r="BE69" s="22">
        <v>94.31460803115654</v>
      </c>
      <c r="BF69" s="22">
        <v>94.31460803115654</v>
      </c>
      <c r="BG69" s="22">
        <v>95.34825856474178</v>
      </c>
      <c r="BH69" s="22">
        <v>95.34825856474178</v>
      </c>
      <c r="BI69" s="22">
        <v>95.34486218128421</v>
      </c>
      <c r="BJ69" s="22">
        <v>98.99071239947696</v>
      </c>
      <c r="BK69" s="22">
        <v>98.99071239947696</v>
      </c>
      <c r="BL69" s="22">
        <v>98.99071239947696</v>
      </c>
      <c r="BM69" s="22">
        <v>98.99071239947696</v>
      </c>
      <c r="BN69" s="22">
        <v>100.20185752010462</v>
      </c>
      <c r="BO69" s="22">
        <v>100.20185752010462</v>
      </c>
      <c r="BP69" s="22">
        <v>100.20185752010462</v>
      </c>
      <c r="BQ69" s="22">
        <v>100.20185752010462</v>
      </c>
      <c r="BR69" s="22">
        <v>100.20185752010462</v>
      </c>
      <c r="BS69" s="22">
        <v>100.20185752010462</v>
      </c>
      <c r="BT69" s="22">
        <v>100.20185752010462</v>
      </c>
      <c r="BU69" s="22">
        <v>100.20185752010462</v>
      </c>
      <c r="BV69" s="22">
        <v>100.20185752010462</v>
      </c>
      <c r="BW69" s="22">
        <v>100.20185752010462</v>
      </c>
      <c r="BX69" s="22">
        <v>100.20185752010461</v>
      </c>
      <c r="BY69" s="22">
        <v>100.20185752010461</v>
      </c>
      <c r="BZ69" s="22">
        <v>100.20185752010461</v>
      </c>
      <c r="CA69" s="22">
        <v>100.20185752010461</v>
      </c>
      <c r="CB69" s="22">
        <v>100.20185752010461</v>
      </c>
      <c r="CC69" s="22">
        <v>100.20185752010461</v>
      </c>
      <c r="CD69" s="22">
        <v>100.20185752010461</v>
      </c>
      <c r="CE69" s="22">
        <v>100.20185752010461</v>
      </c>
      <c r="CF69" s="22">
        <v>100.20185752010461</v>
      </c>
      <c r="CG69" s="22">
        <v>100.20185752010461</v>
      </c>
      <c r="CH69" s="22">
        <v>100.20185752010461</v>
      </c>
      <c r="CI69" s="22">
        <v>100.20185752010461</v>
      </c>
      <c r="CJ69" s="22">
        <v>100.20185752010461</v>
      </c>
      <c r="CK69" s="22">
        <v>100.20185752010461</v>
      </c>
      <c r="CL69" s="22">
        <v>100.20185752010461</v>
      </c>
      <c r="CM69" s="22">
        <v>100.20185752010461</v>
      </c>
      <c r="CN69" s="22">
        <v>100.20185752010461</v>
      </c>
      <c r="CO69" s="22">
        <v>100.20185752010461</v>
      </c>
      <c r="CP69" s="22">
        <v>100.20185752010461</v>
      </c>
      <c r="CQ69" s="22">
        <v>100.20185752010461</v>
      </c>
      <c r="CR69" s="22">
        <v>100.20185752010461</v>
      </c>
      <c r="CS69" s="22">
        <v>100.20185752010461</v>
      </c>
      <c r="CT69" s="22">
        <v>100.20185752010461</v>
      </c>
      <c r="CU69" s="22">
        <v>100.20185752010461</v>
      </c>
      <c r="CV69" s="22"/>
      <c r="CW69" s="22"/>
      <c r="CX69" s="22"/>
      <c r="CY69" s="22"/>
      <c r="CZ69" s="22"/>
      <c r="DA69" s="22"/>
      <c r="DB69" s="22"/>
      <c r="DC69" s="22"/>
      <c r="DD69" s="22"/>
      <c r="DE69" s="22"/>
      <c r="DF69" s="22"/>
      <c r="DG69" s="22"/>
      <c r="DH69" s="22"/>
    </row>
    <row r="70" spans="1:112" ht="15.75" customHeight="1">
      <c r="A70" s="35" t="s">
        <v>61</v>
      </c>
      <c r="B70" s="19" t="s">
        <v>297</v>
      </c>
      <c r="C70" s="40" t="s">
        <v>191</v>
      </c>
      <c r="D70" s="33">
        <v>96.60910004546223</v>
      </c>
      <c r="E70" s="22">
        <v>95.88780355328879</v>
      </c>
      <c r="F70" s="22">
        <v>97.71353950616624</v>
      </c>
      <c r="G70" s="22">
        <v>98.22700564122812</v>
      </c>
      <c r="H70" s="22">
        <v>98.42829830639606</v>
      </c>
      <c r="I70" s="22">
        <v>98.415446293192</v>
      </c>
      <c r="J70" s="22">
        <v>98.44752081221931</v>
      </c>
      <c r="K70" s="22">
        <v>98.58584935997196</v>
      </c>
      <c r="L70" s="22">
        <v>98.317045483435</v>
      </c>
      <c r="M70" s="22">
        <v>98.42089187637178</v>
      </c>
      <c r="N70" s="22">
        <v>98.57934168674157</v>
      </c>
      <c r="O70" s="22">
        <v>100.75061271710346</v>
      </c>
      <c r="P70" s="22">
        <v>101.03174439320806</v>
      </c>
      <c r="Q70" s="22">
        <v>102.7398822052485</v>
      </c>
      <c r="R70" s="22">
        <v>105.7663876742907</v>
      </c>
      <c r="S70" s="22">
        <v>105.91813109222541</v>
      </c>
      <c r="T70" s="22">
        <v>105.16466150430743</v>
      </c>
      <c r="U70" s="22">
        <v>105.07524299280759</v>
      </c>
      <c r="V70" s="22">
        <v>105.07450587329413</v>
      </c>
      <c r="W70" s="22">
        <v>105.29347725489902</v>
      </c>
      <c r="X70" s="22">
        <v>105.36778464071661</v>
      </c>
      <c r="Y70" s="22">
        <v>105.8468898183865</v>
      </c>
      <c r="Z70" s="22">
        <v>105.83069982928505</v>
      </c>
      <c r="AA70" s="22">
        <v>105.65632269398802</v>
      </c>
      <c r="AB70" s="22">
        <v>106.02204654313887</v>
      </c>
      <c r="AC70" s="22">
        <v>106.03948928920528</v>
      </c>
      <c r="AD70" s="22">
        <v>107.23918872741191</v>
      </c>
      <c r="AE70" s="22">
        <v>108.88807905884647</v>
      </c>
      <c r="AF70" s="22">
        <v>108.49722000783761</v>
      </c>
      <c r="AG70" s="22">
        <v>105.15286504163942</v>
      </c>
      <c r="AH70" s="22">
        <v>105.58830646082941</v>
      </c>
      <c r="AI70" s="22">
        <v>107.95031077289454</v>
      </c>
      <c r="AJ70" s="22">
        <v>109.3287642618298</v>
      </c>
      <c r="AK70" s="22">
        <v>108.60437403550777</v>
      </c>
      <c r="AL70" s="22">
        <v>107.85753391982573</v>
      </c>
      <c r="AM70" s="22">
        <v>106.32237389830412</v>
      </c>
      <c r="AN70" s="22">
        <v>106.91004302268028</v>
      </c>
      <c r="AO70" s="22">
        <v>107.53974196727907</v>
      </c>
      <c r="AP70" s="22">
        <v>107.28021481242322</v>
      </c>
      <c r="AQ70" s="22">
        <v>104.14198371818809</v>
      </c>
      <c r="AR70" s="22">
        <v>103.82402053954418</v>
      </c>
      <c r="AS70" s="22">
        <v>104.0459186247885</v>
      </c>
      <c r="AT70" s="22">
        <v>106.31271600076808</v>
      </c>
      <c r="AU70" s="22">
        <v>106.310253921848</v>
      </c>
      <c r="AV70" s="22">
        <v>107.37418975972818</v>
      </c>
      <c r="AW70" s="22">
        <v>105.46825359800798</v>
      </c>
      <c r="AX70" s="22">
        <v>105.43699856042268</v>
      </c>
      <c r="AY70" s="22">
        <v>105.43699856042268</v>
      </c>
      <c r="AZ70" s="22">
        <v>105.60230379565493</v>
      </c>
      <c r="BA70" s="22">
        <v>105.59911087638613</v>
      </c>
      <c r="BB70" s="22">
        <v>105.59911087638613</v>
      </c>
      <c r="BC70" s="22">
        <v>105.8550786498192</v>
      </c>
      <c r="BD70" s="22">
        <v>105.84786273179638</v>
      </c>
      <c r="BE70" s="22">
        <v>105.86230832804438</v>
      </c>
      <c r="BF70" s="22">
        <v>105.86230832804438</v>
      </c>
      <c r="BG70" s="22">
        <v>105.93818551859061</v>
      </c>
      <c r="BH70" s="22">
        <v>105.01553585020002</v>
      </c>
      <c r="BI70" s="22">
        <v>103.14699283411795</v>
      </c>
      <c r="BJ70" s="22">
        <v>102.76304117396833</v>
      </c>
      <c r="BK70" s="22">
        <v>100.0309022356295</v>
      </c>
      <c r="BL70" s="22">
        <v>96.2349746439209</v>
      </c>
      <c r="BM70" s="22">
        <v>96.88183532962859</v>
      </c>
      <c r="BN70" s="22">
        <v>99.65150248831235</v>
      </c>
      <c r="BO70" s="22">
        <v>100.62451158236692</v>
      </c>
      <c r="BP70" s="22">
        <v>103.80755070106721</v>
      </c>
      <c r="BQ70" s="22">
        <v>104.17212191046433</v>
      </c>
      <c r="BR70" s="22">
        <v>103.5987340399068</v>
      </c>
      <c r="BS70" s="22">
        <v>101.5519873947277</v>
      </c>
      <c r="BT70" s="22">
        <v>100.32135541363955</v>
      </c>
      <c r="BU70" s="22">
        <v>100.04387922863604</v>
      </c>
      <c r="BV70" s="22">
        <v>97.44442442715972</v>
      </c>
      <c r="BW70" s="22">
        <v>95.66712284016981</v>
      </c>
      <c r="BX70" s="22">
        <v>94.30989991760919</v>
      </c>
      <c r="BY70" s="22">
        <v>93.25055844974463</v>
      </c>
      <c r="BZ70" s="22">
        <v>93.93685338715305</v>
      </c>
      <c r="CA70" s="22">
        <v>95.17550941778352</v>
      </c>
      <c r="CB70" s="22">
        <v>95.49058150821541</v>
      </c>
      <c r="CC70" s="22">
        <v>97.09301098087877</v>
      </c>
      <c r="CD70" s="22">
        <v>96.89755689312963</v>
      </c>
      <c r="CE70" s="22">
        <v>95.66911221113897</v>
      </c>
      <c r="CF70" s="22">
        <v>95.71256703505759</v>
      </c>
      <c r="CG70" s="22">
        <v>96.91498730164813</v>
      </c>
      <c r="CH70" s="22">
        <v>96.97524896758593</v>
      </c>
      <c r="CI70" s="22">
        <v>97.51272878437132</v>
      </c>
      <c r="CJ70" s="22">
        <v>101.70863413843584</v>
      </c>
      <c r="CK70" s="22">
        <v>101.71073237978192</v>
      </c>
      <c r="CL70" s="22">
        <v>101.12096316212094</v>
      </c>
      <c r="CM70" s="22">
        <v>102.03956524140285</v>
      </c>
      <c r="CN70" s="22">
        <v>100.70572069942514</v>
      </c>
      <c r="CO70" s="22">
        <v>100.59825773198656</v>
      </c>
      <c r="CP70" s="22">
        <v>100.95025291594546</v>
      </c>
      <c r="CQ70" s="22">
        <v>101.27393453620206</v>
      </c>
      <c r="CR70" s="22">
        <v>101.91668803650691</v>
      </c>
      <c r="CS70" s="22">
        <v>101.74995944163125</v>
      </c>
      <c r="CT70" s="22">
        <v>103.06859293713839</v>
      </c>
      <c r="CU70" s="22">
        <v>103.06859293713839</v>
      </c>
      <c r="CV70" s="22"/>
      <c r="CW70" s="22"/>
      <c r="CX70" s="22"/>
      <c r="CY70" s="22"/>
      <c r="CZ70" s="22"/>
      <c r="DA70" s="22"/>
      <c r="DB70" s="22"/>
      <c r="DC70" s="22"/>
      <c r="DD70" s="22"/>
      <c r="DE70" s="22"/>
      <c r="DF70" s="22"/>
      <c r="DG70" s="22"/>
      <c r="DH70" s="22"/>
    </row>
    <row r="71" spans="1:112" ht="15.75" customHeight="1">
      <c r="A71" s="35" t="s">
        <v>62</v>
      </c>
      <c r="B71" s="19" t="s">
        <v>298</v>
      </c>
      <c r="C71" s="40" t="s">
        <v>192</v>
      </c>
      <c r="D71" s="34">
        <v>98.44162767400326</v>
      </c>
      <c r="E71" s="23">
        <v>98.28625249048768</v>
      </c>
      <c r="F71" s="23">
        <v>98.00512315652723</v>
      </c>
      <c r="G71" s="23">
        <v>98.00512315652723</v>
      </c>
      <c r="H71" s="23">
        <v>98.00512315652723</v>
      </c>
      <c r="I71" s="23">
        <v>98.00512315652723</v>
      </c>
      <c r="J71" s="23">
        <v>98.00512315652723</v>
      </c>
      <c r="K71" s="23">
        <v>98.00512315652723</v>
      </c>
      <c r="L71" s="23">
        <v>98.00512315652723</v>
      </c>
      <c r="M71" s="23">
        <v>98.00512315652723</v>
      </c>
      <c r="N71" s="23">
        <v>98.00512315652723</v>
      </c>
      <c r="O71" s="23">
        <v>98.05739516420921</v>
      </c>
      <c r="P71" s="23">
        <v>98.3806653867078</v>
      </c>
      <c r="Q71" s="23">
        <v>98.3806653867078</v>
      </c>
      <c r="R71" s="23">
        <v>98.3806653867078</v>
      </c>
      <c r="S71" s="23">
        <v>98.3806653867078</v>
      </c>
      <c r="T71" s="23">
        <v>98.35062081727051</v>
      </c>
      <c r="U71" s="23">
        <v>98.46133847236736</v>
      </c>
      <c r="V71" s="23">
        <v>98.46133847236736</v>
      </c>
      <c r="W71" s="23">
        <v>98.46133847236736</v>
      </c>
      <c r="X71" s="23">
        <v>98.46133847236736</v>
      </c>
      <c r="Y71" s="23">
        <v>98.46133847236736</v>
      </c>
      <c r="Z71" s="23">
        <v>98.41583735446156</v>
      </c>
      <c r="AA71" s="23">
        <v>98.41583735446156</v>
      </c>
      <c r="AB71" s="23">
        <v>98.41583735446156</v>
      </c>
      <c r="AC71" s="23">
        <v>98.41583735446156</v>
      </c>
      <c r="AD71" s="23">
        <v>98.36882192403839</v>
      </c>
      <c r="AE71" s="23">
        <v>98.36280980221767</v>
      </c>
      <c r="AF71" s="23">
        <v>98.41107227548004</v>
      </c>
      <c r="AG71" s="23">
        <v>98.31263430170064</v>
      </c>
      <c r="AH71" s="23">
        <v>98.31263430170064</v>
      </c>
      <c r="AI71" s="23">
        <v>98.31263430170064</v>
      </c>
      <c r="AJ71" s="23">
        <v>98.31263430170064</v>
      </c>
      <c r="AK71" s="23">
        <v>98.31263430170064</v>
      </c>
      <c r="AL71" s="23">
        <v>98.2639288324788</v>
      </c>
      <c r="AM71" s="23">
        <v>98.2639288324788</v>
      </c>
      <c r="AN71" s="23">
        <v>98.22173271376678</v>
      </c>
      <c r="AO71" s="23">
        <v>98.22173271376678</v>
      </c>
      <c r="AP71" s="23">
        <v>98.22173271376678</v>
      </c>
      <c r="AQ71" s="23">
        <v>98.17931423250532</v>
      </c>
      <c r="AR71" s="23">
        <v>98.17931423250532</v>
      </c>
      <c r="AS71" s="23">
        <v>98.17931423250532</v>
      </c>
      <c r="AT71" s="23">
        <v>99.7779515216976</v>
      </c>
      <c r="AU71" s="23">
        <v>99.76549452503373</v>
      </c>
      <c r="AV71" s="23">
        <v>99.76549452503373</v>
      </c>
      <c r="AW71" s="23">
        <v>99.71105285678023</v>
      </c>
      <c r="AX71" s="23">
        <v>99.71105285678023</v>
      </c>
      <c r="AY71" s="23">
        <v>99.71105285678023</v>
      </c>
      <c r="AZ71" s="23">
        <v>99.71105285678023</v>
      </c>
      <c r="BA71" s="23">
        <v>99.71105285678023</v>
      </c>
      <c r="BB71" s="23">
        <v>99.71105285678023</v>
      </c>
      <c r="BC71" s="23">
        <v>99.71105285678023</v>
      </c>
      <c r="BD71" s="23">
        <v>99.71105285678023</v>
      </c>
      <c r="BE71" s="23">
        <v>99.7868546006466</v>
      </c>
      <c r="BF71" s="23">
        <v>99.7868546006466</v>
      </c>
      <c r="BG71" s="23">
        <v>99.7868546006466</v>
      </c>
      <c r="BH71" s="23">
        <v>99.93932267163217</v>
      </c>
      <c r="BI71" s="23">
        <v>99.93932267163217</v>
      </c>
      <c r="BJ71" s="23">
        <v>99.93932267163217</v>
      </c>
      <c r="BK71" s="23">
        <v>99.93932267163217</v>
      </c>
      <c r="BL71" s="23">
        <v>99.93932267163215</v>
      </c>
      <c r="BM71" s="23">
        <v>99.93932267163215</v>
      </c>
      <c r="BN71" s="23">
        <v>99.87039003013558</v>
      </c>
      <c r="BO71" s="23">
        <v>99.87039003013558</v>
      </c>
      <c r="BP71" s="23">
        <v>99.87039003013558</v>
      </c>
      <c r="BQ71" s="23">
        <v>99.87039003013558</v>
      </c>
      <c r="BR71" s="23">
        <v>99.94318448936556</v>
      </c>
      <c r="BS71" s="23">
        <v>100.07289211381149</v>
      </c>
      <c r="BT71" s="23">
        <v>100.10635871654216</v>
      </c>
      <c r="BU71" s="23">
        <v>100.13336577597627</v>
      </c>
      <c r="BV71" s="23">
        <v>100.20412913012049</v>
      </c>
      <c r="BW71" s="23">
        <v>100.17986431037713</v>
      </c>
      <c r="BX71" s="23">
        <v>100.18296443889487</v>
      </c>
      <c r="BY71" s="23">
        <v>100.18296443889487</v>
      </c>
      <c r="BZ71" s="23">
        <v>100.18296443889487</v>
      </c>
      <c r="CA71" s="23">
        <v>100.20008377178397</v>
      </c>
      <c r="CB71" s="23">
        <v>100.20008377178397</v>
      </c>
      <c r="CC71" s="23">
        <v>100.24002888185854</v>
      </c>
      <c r="CD71" s="23">
        <v>100.24002888185854</v>
      </c>
      <c r="CE71" s="23">
        <v>100.24002888185854</v>
      </c>
      <c r="CF71" s="23">
        <v>100.27129061997765</v>
      </c>
      <c r="CG71" s="23">
        <v>100.27129061997765</v>
      </c>
      <c r="CH71" s="23">
        <v>100.27129061997765</v>
      </c>
      <c r="CI71" s="23">
        <v>100.27129061997765</v>
      </c>
      <c r="CJ71" s="23">
        <v>100.23247611345683</v>
      </c>
      <c r="CK71" s="23">
        <v>100.23247611345683</v>
      </c>
      <c r="CL71" s="23">
        <v>100.26511945706832</v>
      </c>
      <c r="CM71" s="23">
        <v>100.26511945706832</v>
      </c>
      <c r="CN71" s="23">
        <v>100.26511945706832</v>
      </c>
      <c r="CO71" s="23">
        <v>100.26511945706832</v>
      </c>
      <c r="CP71" s="23">
        <v>100.26511945706832</v>
      </c>
      <c r="CQ71" s="23">
        <v>100.26511945706832</v>
      </c>
      <c r="CR71" s="23">
        <v>100.26511945706832</v>
      </c>
      <c r="CS71" s="23">
        <v>100.26511945706832</v>
      </c>
      <c r="CT71" s="23">
        <v>100.26511945706832</v>
      </c>
      <c r="CU71" s="23">
        <v>100.26511945706832</v>
      </c>
      <c r="CV71" s="23"/>
      <c r="CW71" s="23"/>
      <c r="CX71" s="23"/>
      <c r="CY71" s="23"/>
      <c r="CZ71" s="23"/>
      <c r="DA71" s="23"/>
      <c r="DB71" s="23"/>
      <c r="DC71" s="23"/>
      <c r="DD71" s="23"/>
      <c r="DE71" s="23"/>
      <c r="DF71" s="23"/>
      <c r="DG71" s="23"/>
      <c r="DH71" s="23"/>
    </row>
    <row r="72" spans="1:112" ht="15.75" customHeight="1">
      <c r="A72" s="36" t="s">
        <v>63</v>
      </c>
      <c r="B72" s="21" t="s">
        <v>299</v>
      </c>
      <c r="C72" s="41" t="s">
        <v>193</v>
      </c>
      <c r="D72" s="34">
        <v>98.31932773109249</v>
      </c>
      <c r="E72" s="23">
        <v>98.31932773109249</v>
      </c>
      <c r="F72" s="23">
        <v>98.31932773109249</v>
      </c>
      <c r="G72" s="23">
        <v>98.31932773109249</v>
      </c>
      <c r="H72" s="23">
        <v>98.31932773109249</v>
      </c>
      <c r="I72" s="23">
        <v>98.31932773109249</v>
      </c>
      <c r="J72" s="23">
        <v>98.31932773109249</v>
      </c>
      <c r="K72" s="23">
        <v>98.31932773109249</v>
      </c>
      <c r="L72" s="23">
        <v>98.31932773109249</v>
      </c>
      <c r="M72" s="23">
        <v>98.31932773109249</v>
      </c>
      <c r="N72" s="23">
        <v>98.31932773109249</v>
      </c>
      <c r="O72" s="23">
        <v>98.31932773109249</v>
      </c>
      <c r="P72" s="23">
        <v>98.31932773109249</v>
      </c>
      <c r="Q72" s="23">
        <v>98.31932773109249</v>
      </c>
      <c r="R72" s="23">
        <v>98.31932773109249</v>
      </c>
      <c r="S72" s="23">
        <v>98.31932773109249</v>
      </c>
      <c r="T72" s="23">
        <v>98.31932773109249</v>
      </c>
      <c r="U72" s="23">
        <v>98.31932773109249</v>
      </c>
      <c r="V72" s="23">
        <v>98.31932773109249</v>
      </c>
      <c r="W72" s="23">
        <v>98.31932773109249</v>
      </c>
      <c r="X72" s="23">
        <v>98.31932773109249</v>
      </c>
      <c r="Y72" s="23">
        <v>98.31932773109249</v>
      </c>
      <c r="Z72" s="23">
        <v>98.31932773109249</v>
      </c>
      <c r="AA72" s="23">
        <v>98.31932773109249</v>
      </c>
      <c r="AB72" s="23">
        <v>98.31932773109249</v>
      </c>
      <c r="AC72" s="23">
        <v>98.31932773109249</v>
      </c>
      <c r="AD72" s="23">
        <v>98.31932773109249</v>
      </c>
      <c r="AE72" s="23">
        <v>98.31932773109249</v>
      </c>
      <c r="AF72" s="23">
        <v>98.31932773109249</v>
      </c>
      <c r="AG72" s="23">
        <v>98.31932773109249</v>
      </c>
      <c r="AH72" s="23">
        <v>98.31932773109249</v>
      </c>
      <c r="AI72" s="23">
        <v>98.31932773109249</v>
      </c>
      <c r="AJ72" s="23">
        <v>98.31932773109249</v>
      </c>
      <c r="AK72" s="23">
        <v>98.31932773109249</v>
      </c>
      <c r="AL72" s="23">
        <v>98.31932773109249</v>
      </c>
      <c r="AM72" s="23">
        <v>98.31932773109249</v>
      </c>
      <c r="AN72" s="23">
        <v>98.31932773109249</v>
      </c>
      <c r="AO72" s="23">
        <v>98.31932773109249</v>
      </c>
      <c r="AP72" s="23">
        <v>98.31932773109249</v>
      </c>
      <c r="AQ72" s="23">
        <v>98.31932773109249</v>
      </c>
      <c r="AR72" s="23">
        <v>98.31932773109249</v>
      </c>
      <c r="AS72" s="23">
        <v>98.31932773109249</v>
      </c>
      <c r="AT72" s="23">
        <v>100.00000000000004</v>
      </c>
      <c r="AU72" s="23">
        <v>100.00000000000004</v>
      </c>
      <c r="AV72" s="23">
        <v>100.00000000000004</v>
      </c>
      <c r="AW72" s="23">
        <v>100.00000000000004</v>
      </c>
      <c r="AX72" s="23">
        <v>100.00000000000004</v>
      </c>
      <c r="AY72" s="23">
        <v>100.00000000000004</v>
      </c>
      <c r="AZ72" s="23">
        <v>100.00000000000004</v>
      </c>
      <c r="BA72" s="23">
        <v>100.00000000000004</v>
      </c>
      <c r="BB72" s="23">
        <v>100.00000000000004</v>
      </c>
      <c r="BC72" s="23">
        <v>100.00000000000004</v>
      </c>
      <c r="BD72" s="23">
        <v>100.00000000000004</v>
      </c>
      <c r="BE72" s="23">
        <v>100.00000000000004</v>
      </c>
      <c r="BF72" s="23">
        <v>100.00000000000004</v>
      </c>
      <c r="BG72" s="23">
        <v>100.00000000000004</v>
      </c>
      <c r="BH72" s="23">
        <v>100.00000000000004</v>
      </c>
      <c r="BI72" s="23">
        <v>100.00000000000004</v>
      </c>
      <c r="BJ72" s="23">
        <v>100.00000000000004</v>
      </c>
      <c r="BK72" s="23">
        <v>100.00000000000004</v>
      </c>
      <c r="BL72" s="23">
        <v>100.00000000000003</v>
      </c>
      <c r="BM72" s="23">
        <v>100.00000000000003</v>
      </c>
      <c r="BN72" s="23">
        <v>100.00000000000003</v>
      </c>
      <c r="BO72" s="23">
        <v>100.00000000000003</v>
      </c>
      <c r="BP72" s="23">
        <v>100.00000000000003</v>
      </c>
      <c r="BQ72" s="23">
        <v>100.00000000000003</v>
      </c>
      <c r="BR72" s="23">
        <v>100.00000000000003</v>
      </c>
      <c r="BS72" s="23">
        <v>100.00000000000003</v>
      </c>
      <c r="BT72" s="23">
        <v>100.00000000000003</v>
      </c>
      <c r="BU72" s="23">
        <v>100.00000000000003</v>
      </c>
      <c r="BV72" s="23">
        <v>100.00000000000003</v>
      </c>
      <c r="BW72" s="23">
        <v>100.00000000000003</v>
      </c>
      <c r="BX72" s="23">
        <v>100</v>
      </c>
      <c r="BY72" s="23">
        <v>100</v>
      </c>
      <c r="BZ72" s="23">
        <v>100</v>
      </c>
      <c r="CA72" s="23">
        <v>100</v>
      </c>
      <c r="CB72" s="23">
        <v>100</v>
      </c>
      <c r="CC72" s="23">
        <v>100</v>
      </c>
      <c r="CD72" s="23">
        <v>100</v>
      </c>
      <c r="CE72" s="23">
        <v>100</v>
      </c>
      <c r="CF72" s="23">
        <v>100</v>
      </c>
      <c r="CG72" s="23">
        <v>100</v>
      </c>
      <c r="CH72" s="23">
        <v>100</v>
      </c>
      <c r="CI72" s="23">
        <v>100</v>
      </c>
      <c r="CJ72" s="23">
        <v>100</v>
      </c>
      <c r="CK72" s="23">
        <v>100</v>
      </c>
      <c r="CL72" s="23">
        <v>100</v>
      </c>
      <c r="CM72" s="23">
        <v>100</v>
      </c>
      <c r="CN72" s="23">
        <v>100</v>
      </c>
      <c r="CO72" s="23">
        <v>100</v>
      </c>
      <c r="CP72" s="23">
        <v>100</v>
      </c>
      <c r="CQ72" s="23">
        <v>100</v>
      </c>
      <c r="CR72" s="23">
        <v>100</v>
      </c>
      <c r="CS72" s="23">
        <v>100</v>
      </c>
      <c r="CT72" s="23">
        <v>100</v>
      </c>
      <c r="CU72" s="23">
        <v>100</v>
      </c>
      <c r="CV72" s="23"/>
      <c r="CW72" s="23"/>
      <c r="CX72" s="23"/>
      <c r="CY72" s="23"/>
      <c r="CZ72" s="23"/>
      <c r="DA72" s="23"/>
      <c r="DB72" s="23"/>
      <c r="DC72" s="23"/>
      <c r="DD72" s="23"/>
      <c r="DE72" s="23"/>
      <c r="DF72" s="23"/>
      <c r="DG72" s="23"/>
      <c r="DH72" s="23"/>
    </row>
    <row r="73" spans="1:112" ht="15.75" customHeight="1">
      <c r="A73" s="36" t="s">
        <v>698</v>
      </c>
      <c r="B73" s="21" t="s">
        <v>561</v>
      </c>
      <c r="C73" s="41" t="s">
        <v>562</v>
      </c>
      <c r="D73" s="33">
        <v>101.02570287067142</v>
      </c>
      <c r="E73" s="22">
        <v>98.17180189648215</v>
      </c>
      <c r="F73" s="22">
        <v>93.00807328867357</v>
      </c>
      <c r="G73" s="22">
        <v>93.00807328867357</v>
      </c>
      <c r="H73" s="22">
        <v>93.00807328867357</v>
      </c>
      <c r="I73" s="22">
        <v>93.00807328867357</v>
      </c>
      <c r="J73" s="22">
        <v>93.00807328867357</v>
      </c>
      <c r="K73" s="22">
        <v>93.00807328867357</v>
      </c>
      <c r="L73" s="22">
        <v>93.00807328867357</v>
      </c>
      <c r="M73" s="22">
        <v>93.00807328867357</v>
      </c>
      <c r="N73" s="22">
        <v>93.00807328867357</v>
      </c>
      <c r="O73" s="22">
        <v>93.96819529960905</v>
      </c>
      <c r="P73" s="22">
        <v>99.8929132425646</v>
      </c>
      <c r="Q73" s="22">
        <v>99.8929132425646</v>
      </c>
      <c r="R73" s="22">
        <v>99.8929132425646</v>
      </c>
      <c r="S73" s="22">
        <v>99.8929132425646</v>
      </c>
      <c r="T73" s="22">
        <v>99.30947841300309</v>
      </c>
      <c r="U73" s="22">
        <v>101.44759763707827</v>
      </c>
      <c r="V73" s="22">
        <v>101.44759763707827</v>
      </c>
      <c r="W73" s="22">
        <v>101.44759763707827</v>
      </c>
      <c r="X73" s="22">
        <v>101.44759763707827</v>
      </c>
      <c r="Y73" s="22">
        <v>101.44759763707827</v>
      </c>
      <c r="Z73" s="22">
        <v>100.55099596902333</v>
      </c>
      <c r="AA73" s="22">
        <v>100.55099596902333</v>
      </c>
      <c r="AB73" s="22">
        <v>100.55099596902333</v>
      </c>
      <c r="AC73" s="22">
        <v>100.55099596902333</v>
      </c>
      <c r="AD73" s="22">
        <v>99.23002128389005</v>
      </c>
      <c r="AE73" s="22">
        <v>99.06324047341063</v>
      </c>
      <c r="AF73" s="22">
        <v>100.39990946056882</v>
      </c>
      <c r="AG73" s="22">
        <v>97.63815720824246</v>
      </c>
      <c r="AH73" s="22">
        <v>97.63815720824246</v>
      </c>
      <c r="AI73" s="22">
        <v>97.6381572082425</v>
      </c>
      <c r="AJ73" s="22">
        <v>97.63815720824248</v>
      </c>
      <c r="AK73" s="22">
        <v>97.63815720824253</v>
      </c>
      <c r="AL73" s="22">
        <v>96.3079458056038</v>
      </c>
      <c r="AM73" s="22">
        <v>96.3079458056038</v>
      </c>
      <c r="AN73" s="22">
        <v>94.79155224571171</v>
      </c>
      <c r="AO73" s="22">
        <v>94.79155224571174</v>
      </c>
      <c r="AP73" s="22">
        <v>94.79155224571174</v>
      </c>
      <c r="AQ73" s="22">
        <v>93.29052495139688</v>
      </c>
      <c r="AR73" s="22">
        <v>93.29052495139688</v>
      </c>
      <c r="AS73" s="22">
        <v>93.29052495139688</v>
      </c>
      <c r="AT73" s="22">
        <v>92.11045273054316</v>
      </c>
      <c r="AU73" s="22">
        <v>91.68879592715739</v>
      </c>
      <c r="AV73" s="22">
        <v>91.68879592715732</v>
      </c>
      <c r="AW73" s="22">
        <v>89.85420701188366</v>
      </c>
      <c r="AX73" s="22">
        <v>89.85420701188362</v>
      </c>
      <c r="AY73" s="22">
        <v>89.85420701188362</v>
      </c>
      <c r="AZ73" s="22">
        <v>89.85420701188366</v>
      </c>
      <c r="BA73" s="22">
        <v>89.85420701188362</v>
      </c>
      <c r="BB73" s="22">
        <v>89.85420701188362</v>
      </c>
      <c r="BC73" s="22">
        <v>89.85420701188366</v>
      </c>
      <c r="BD73" s="22">
        <v>89.85420701188362</v>
      </c>
      <c r="BE73" s="22">
        <v>92.52269997955447</v>
      </c>
      <c r="BF73" s="22">
        <v>92.52269997955447</v>
      </c>
      <c r="BG73" s="22">
        <v>92.52269997955452</v>
      </c>
      <c r="BH73" s="22">
        <v>97.8901223430378</v>
      </c>
      <c r="BI73" s="22">
        <v>97.89012234303782</v>
      </c>
      <c r="BJ73" s="22">
        <v>97.89012234303782</v>
      </c>
      <c r="BK73" s="22">
        <v>97.89012234303776</v>
      </c>
      <c r="BL73" s="22">
        <v>97.89012234303776</v>
      </c>
      <c r="BM73" s="22">
        <v>97.89012234303776</v>
      </c>
      <c r="BN73" s="22">
        <v>95.4931901767537</v>
      </c>
      <c r="BO73" s="22">
        <v>95.4931901767537</v>
      </c>
      <c r="BP73" s="22">
        <v>95.4931901767537</v>
      </c>
      <c r="BQ73" s="22">
        <v>95.4931901767537</v>
      </c>
      <c r="BR73" s="22">
        <v>98.02440582535658</v>
      </c>
      <c r="BS73" s="22">
        <v>102.53461130271589</v>
      </c>
      <c r="BT73" s="22">
        <v>103.69831509876664</v>
      </c>
      <c r="BU73" s="22">
        <v>104.63740705968523</v>
      </c>
      <c r="BV73" s="22">
        <v>107.09799693495981</v>
      </c>
      <c r="BW73" s="22">
        <v>106.25425838542549</v>
      </c>
      <c r="BX73" s="22">
        <v>105.41051983589125</v>
      </c>
      <c r="BY73" s="22">
        <v>105.41051983589121</v>
      </c>
      <c r="BZ73" s="22">
        <v>105.41051983589122</v>
      </c>
      <c r="CA73" s="22">
        <v>105.9167629656118</v>
      </c>
      <c r="CB73" s="22">
        <v>105.9167629656118</v>
      </c>
      <c r="CC73" s="22">
        <v>107.09799693495982</v>
      </c>
      <c r="CD73" s="22">
        <v>107.09799693495982</v>
      </c>
      <c r="CE73" s="22">
        <v>107.09799693495982</v>
      </c>
      <c r="CF73" s="22">
        <v>108.02245119076738</v>
      </c>
      <c r="CG73" s="22">
        <v>108.02245119076738</v>
      </c>
      <c r="CH73" s="22">
        <v>108.02245119076738</v>
      </c>
      <c r="CI73" s="22">
        <v>108.02245119076738</v>
      </c>
      <c r="CJ73" s="22">
        <v>106.33497409169881</v>
      </c>
      <c r="CK73" s="22">
        <v>106.33497409169881</v>
      </c>
      <c r="CL73" s="22">
        <v>107.22450520511191</v>
      </c>
      <c r="CM73" s="22">
        <v>107.22450520511191</v>
      </c>
      <c r="CN73" s="22">
        <v>107.22450520511191</v>
      </c>
      <c r="CO73" s="22">
        <v>107.22450520511191</v>
      </c>
      <c r="CP73" s="22">
        <v>107.22450520511191</v>
      </c>
      <c r="CQ73" s="22">
        <v>107.22450520511191</v>
      </c>
      <c r="CR73" s="22">
        <v>107.22450520511191</v>
      </c>
      <c r="CS73" s="22">
        <v>107.22450520511191</v>
      </c>
      <c r="CT73" s="22">
        <v>107.22450520511191</v>
      </c>
      <c r="CU73" s="22">
        <v>107.22450520511191</v>
      </c>
      <c r="CV73" s="22"/>
      <c r="CW73" s="22"/>
      <c r="CX73" s="22"/>
      <c r="CY73" s="22"/>
      <c r="CZ73" s="22"/>
      <c r="DA73" s="22"/>
      <c r="DB73" s="22"/>
      <c r="DC73" s="22"/>
      <c r="DD73" s="22"/>
      <c r="DE73" s="22"/>
      <c r="DF73" s="22"/>
      <c r="DG73" s="22"/>
      <c r="DH73" s="22"/>
    </row>
    <row r="74" spans="1:112" ht="15.75" customHeight="1">
      <c r="A74" s="35" t="s">
        <v>64</v>
      </c>
      <c r="B74" s="19" t="s">
        <v>300</v>
      </c>
      <c r="C74" s="40" t="s">
        <v>194</v>
      </c>
      <c r="D74" s="34">
        <v>95.26857102097995</v>
      </c>
      <c r="E74" s="23">
        <v>94.08569054136926</v>
      </c>
      <c r="F74" s="23">
        <v>97.47752976128407</v>
      </c>
      <c r="G74" s="23">
        <v>98.57583842414176</v>
      </c>
      <c r="H74" s="23">
        <v>98.93151840787203</v>
      </c>
      <c r="I74" s="23">
        <v>98.9088091658661</v>
      </c>
      <c r="J74" s="23">
        <v>98.9118291182373</v>
      </c>
      <c r="K74" s="23">
        <v>98.88773929692577</v>
      </c>
      <c r="L74" s="23">
        <v>98.41276839645337</v>
      </c>
      <c r="M74" s="23">
        <v>98.55102599154316</v>
      </c>
      <c r="N74" s="23">
        <v>98.81492538822378</v>
      </c>
      <c r="O74" s="23">
        <v>102.6206880422852</v>
      </c>
      <c r="P74" s="23">
        <v>103.00813630596166</v>
      </c>
      <c r="Q74" s="23">
        <v>105.5239862311977</v>
      </c>
      <c r="R74" s="23">
        <v>109.70528093225708</v>
      </c>
      <c r="S74" s="23">
        <v>110.1895174449899</v>
      </c>
      <c r="T74" s="23">
        <v>109.2041468907615</v>
      </c>
      <c r="U74" s="23">
        <v>109.01687404940041</v>
      </c>
      <c r="V74" s="23">
        <v>109.01552393500553</v>
      </c>
      <c r="W74" s="23">
        <v>109.39261146980463</v>
      </c>
      <c r="X74" s="23">
        <v>109.5524574043698</v>
      </c>
      <c r="Y74" s="23">
        <v>110.34004796702565</v>
      </c>
      <c r="Z74" s="23">
        <v>110.34025909758</v>
      </c>
      <c r="AA74" s="23">
        <v>110.00161772793524</v>
      </c>
      <c r="AB74" s="23">
        <v>110.58878391664109</v>
      </c>
      <c r="AC74" s="23">
        <v>110.61914526370231</v>
      </c>
      <c r="AD74" s="23">
        <v>112.7330381975961</v>
      </c>
      <c r="AE74" s="23">
        <v>115.51709034004578</v>
      </c>
      <c r="AF74" s="23">
        <v>114.76168218447364</v>
      </c>
      <c r="AG74" s="23">
        <v>108.94946309910236</v>
      </c>
      <c r="AH74" s="23">
        <v>109.7023417803615</v>
      </c>
      <c r="AI74" s="23">
        <v>113.79751276062709</v>
      </c>
      <c r="AJ74" s="23">
        <v>116.30714855918332</v>
      </c>
      <c r="AK74" s="23">
        <v>115.021163775287</v>
      </c>
      <c r="AL74" s="23">
        <v>113.78238566496712</v>
      </c>
      <c r="AM74" s="23">
        <v>111.17245502509678</v>
      </c>
      <c r="AN74" s="23">
        <v>112.10235688279795</v>
      </c>
      <c r="AO74" s="23">
        <v>113.08738077566419</v>
      </c>
      <c r="AP74" s="23">
        <v>112.68023913590315</v>
      </c>
      <c r="AQ74" s="23">
        <v>107.68147364503871</v>
      </c>
      <c r="AR74" s="23">
        <v>107.19100693579438</v>
      </c>
      <c r="AS74" s="23">
        <v>107.53277511367743</v>
      </c>
      <c r="AT74" s="23">
        <v>110.56221209800259</v>
      </c>
      <c r="AU74" s="23">
        <v>110.56221209800259</v>
      </c>
      <c r="AV74" s="23">
        <v>112.21289845672189</v>
      </c>
      <c r="AW74" s="23">
        <v>109.2583912698899</v>
      </c>
      <c r="AX74" s="23">
        <v>109.21008865605096</v>
      </c>
      <c r="AY74" s="23">
        <v>109.21008865605096</v>
      </c>
      <c r="AZ74" s="23">
        <v>109.46930863590904</v>
      </c>
      <c r="BA74" s="23">
        <v>109.46430172570815</v>
      </c>
      <c r="BB74" s="23">
        <v>109.46430172570815</v>
      </c>
      <c r="BC74" s="23">
        <v>109.86569228651177</v>
      </c>
      <c r="BD74" s="23">
        <v>109.85437679416266</v>
      </c>
      <c r="BE74" s="23">
        <v>109.85284096985819</v>
      </c>
      <c r="BF74" s="23">
        <v>109.85284096985819</v>
      </c>
      <c r="BG74" s="23">
        <v>109.45145040905456</v>
      </c>
      <c r="BH74" s="23">
        <v>107.95596378425041</v>
      </c>
      <c r="BI74" s="23">
        <v>105.02584676580086</v>
      </c>
      <c r="BJ74" s="23">
        <v>104.4237609245954</v>
      </c>
      <c r="BK74" s="23">
        <v>100.1394138525215</v>
      </c>
      <c r="BL74" s="23">
        <v>94.27816792547453</v>
      </c>
      <c r="BM74" s="23">
        <v>95.2943727570183</v>
      </c>
      <c r="BN74" s="23">
        <v>99.40385558956534</v>
      </c>
      <c r="BO74" s="23">
        <v>100.93243286186085</v>
      </c>
      <c r="BP74" s="23">
        <v>105.93292184331322</v>
      </c>
      <c r="BQ74" s="23">
        <v>106.61780466626662</v>
      </c>
      <c r="BR74" s="23">
        <v>105.6936261292214</v>
      </c>
      <c r="BS74" s="23">
        <v>102.39079640648639</v>
      </c>
      <c r="BT74" s="23">
        <v>100.44674186234278</v>
      </c>
      <c r="BU74" s="23">
        <v>100.00215172892449</v>
      </c>
      <c r="BV74" s="23">
        <v>95.89571656763546</v>
      </c>
      <c r="BW74" s="23">
        <v>93.11141166189056</v>
      </c>
      <c r="BX74" s="23">
        <v>90.4266471786579</v>
      </c>
      <c r="BY74" s="23">
        <v>88.76571684299398</v>
      </c>
      <c r="BZ74" s="23">
        <v>89.90871884306631</v>
      </c>
      <c r="CA74" s="23">
        <v>91.96528679712344</v>
      </c>
      <c r="CB74" s="23">
        <v>92.4900291635622</v>
      </c>
      <c r="CC74" s="23">
        <v>95.14395192237659</v>
      </c>
      <c r="CD74" s="23">
        <v>94.49868598344413</v>
      </c>
      <c r="CE74" s="23">
        <v>92.45275113538054</v>
      </c>
      <c r="CF74" s="23">
        <v>92.51348492523307</v>
      </c>
      <c r="CG74" s="23">
        <v>94.51607695196475</v>
      </c>
      <c r="CH74" s="23">
        <v>94.61644080566695</v>
      </c>
      <c r="CI74" s="23">
        <v>95.5115960400973</v>
      </c>
      <c r="CJ74" s="23">
        <v>102.55409112168687</v>
      </c>
      <c r="CK74" s="23">
        <v>102.55765963609086</v>
      </c>
      <c r="CL74" s="23">
        <v>101.54187605819199</v>
      </c>
      <c r="CM74" s="23">
        <v>103.10415808908542</v>
      </c>
      <c r="CN74" s="23">
        <v>100.83566620676133</v>
      </c>
      <c r="CO74" s="23">
        <v>100.65290212773047</v>
      </c>
      <c r="CP74" s="23">
        <v>101.23211582457498</v>
      </c>
      <c r="CQ74" s="23">
        <v>101.7826066088465</v>
      </c>
      <c r="CR74" s="23">
        <v>102.8757483145621</v>
      </c>
      <c r="CS74" s="23">
        <v>102.59219018456747</v>
      </c>
      <c r="CT74" s="23">
        <v>104.83481238391565</v>
      </c>
      <c r="CU74" s="23">
        <v>104.83481238391565</v>
      </c>
      <c r="CV74" s="23"/>
      <c r="CW74" s="23"/>
      <c r="CX74" s="23"/>
      <c r="CY74" s="23"/>
      <c r="CZ74" s="23"/>
      <c r="DA74" s="23"/>
      <c r="DB74" s="23"/>
      <c r="DC74" s="23"/>
      <c r="DD74" s="23"/>
      <c r="DE74" s="23"/>
      <c r="DF74" s="23"/>
      <c r="DG74" s="23"/>
      <c r="DH74" s="23"/>
    </row>
    <row r="75" spans="1:112" ht="15.75" customHeight="1">
      <c r="A75" s="36" t="s">
        <v>65</v>
      </c>
      <c r="B75" s="21" t="s">
        <v>301</v>
      </c>
      <c r="C75" s="41" t="s">
        <v>195</v>
      </c>
      <c r="D75" s="34">
        <v>96.97135961002526</v>
      </c>
      <c r="E75" s="23">
        <v>97.08732704961449</v>
      </c>
      <c r="F75" s="23">
        <v>97.0768953919789</v>
      </c>
      <c r="G75" s="23">
        <v>97.0768953919789</v>
      </c>
      <c r="H75" s="23">
        <v>97.0768953919789</v>
      </c>
      <c r="I75" s="23">
        <v>97.0768953919789</v>
      </c>
      <c r="J75" s="23">
        <v>97.0768953919789</v>
      </c>
      <c r="K75" s="23">
        <v>97.0768953919789</v>
      </c>
      <c r="L75" s="23">
        <v>97.11972858459823</v>
      </c>
      <c r="M75" s="23">
        <v>97.11972858459823</v>
      </c>
      <c r="N75" s="23">
        <v>97.50691248162964</v>
      </c>
      <c r="O75" s="23">
        <v>97.38464745344099</v>
      </c>
      <c r="P75" s="23">
        <v>97.99544196009897</v>
      </c>
      <c r="Q75" s="23">
        <v>98.09113822475048</v>
      </c>
      <c r="R75" s="23">
        <v>98.6914742515983</v>
      </c>
      <c r="S75" s="23">
        <v>98.69147425159831</v>
      </c>
      <c r="T75" s="23">
        <v>98.68467420402992</v>
      </c>
      <c r="U75" s="23">
        <v>99.51995780871687</v>
      </c>
      <c r="V75" s="23">
        <v>99.51303075109732</v>
      </c>
      <c r="W75" s="23">
        <v>99.47489603333352</v>
      </c>
      <c r="X75" s="23">
        <v>100.47674186403106</v>
      </c>
      <c r="Y75" s="23">
        <v>100.52980525895833</v>
      </c>
      <c r="Z75" s="23">
        <v>100.52980525895836</v>
      </c>
      <c r="AA75" s="23">
        <v>100.41640426350979</v>
      </c>
      <c r="AB75" s="23">
        <v>100.4206741530481</v>
      </c>
      <c r="AC75" s="23">
        <v>100.60743254409712</v>
      </c>
      <c r="AD75" s="23">
        <v>101.23302984874584</v>
      </c>
      <c r="AE75" s="23">
        <v>101.23302984874584</v>
      </c>
      <c r="AF75" s="23">
        <v>101.96236770999843</v>
      </c>
      <c r="AG75" s="23">
        <v>100.41725393096324</v>
      </c>
      <c r="AH75" s="23">
        <v>100.41725393096326</v>
      </c>
      <c r="AI75" s="23">
        <v>100.41725393096328</v>
      </c>
      <c r="AJ75" s="23">
        <v>100.4172539309633</v>
      </c>
      <c r="AK75" s="23">
        <v>100.4172539309633</v>
      </c>
      <c r="AL75" s="23">
        <v>101.74228860205436</v>
      </c>
      <c r="AM75" s="23">
        <v>101.52181310193795</v>
      </c>
      <c r="AN75" s="23">
        <v>103.37556631169538</v>
      </c>
      <c r="AO75" s="23">
        <v>103.3755663116954</v>
      </c>
      <c r="AP75" s="23">
        <v>103.3755663116954</v>
      </c>
      <c r="AQ75" s="23">
        <v>102.00353078739879</v>
      </c>
      <c r="AR75" s="23">
        <v>100.21136080480473</v>
      </c>
      <c r="AS75" s="23">
        <v>99.85953224623819</v>
      </c>
      <c r="AT75" s="23">
        <v>99.75715375177869</v>
      </c>
      <c r="AU75" s="23">
        <v>99.75715375177869</v>
      </c>
      <c r="AV75" s="23">
        <v>99.7571537517787</v>
      </c>
      <c r="AW75" s="23">
        <v>99.75715375177873</v>
      </c>
      <c r="AX75" s="23">
        <v>99.48551655718497</v>
      </c>
      <c r="AY75" s="23">
        <v>99.48551655718498</v>
      </c>
      <c r="AZ75" s="23">
        <v>99.57727764008098</v>
      </c>
      <c r="BA75" s="23">
        <v>99.53707729607345</v>
      </c>
      <c r="BB75" s="23">
        <v>99.53707729607345</v>
      </c>
      <c r="BC75" s="23">
        <v>99.53707729607348</v>
      </c>
      <c r="BD75" s="23">
        <v>99.44622551986862</v>
      </c>
      <c r="BE75" s="23">
        <v>99.43389442885695</v>
      </c>
      <c r="BF75" s="23">
        <v>99.43389442885695</v>
      </c>
      <c r="BG75" s="23">
        <v>99.43389442885695</v>
      </c>
      <c r="BH75" s="23">
        <v>99.43389442885695</v>
      </c>
      <c r="BI75" s="23">
        <v>99.35403692159755</v>
      </c>
      <c r="BJ75" s="23">
        <v>99.35403692159755</v>
      </c>
      <c r="BK75" s="23">
        <v>99.27442671516187</v>
      </c>
      <c r="BL75" s="23">
        <v>99.27442671516188</v>
      </c>
      <c r="BM75" s="23">
        <v>99.27442671516188</v>
      </c>
      <c r="BN75" s="23">
        <v>100.05114218065181</v>
      </c>
      <c r="BO75" s="23">
        <v>99.94654117815872</v>
      </c>
      <c r="BP75" s="23">
        <v>100.37681859958656</v>
      </c>
      <c r="BQ75" s="23">
        <v>100.67500528429099</v>
      </c>
      <c r="BR75" s="23">
        <v>100.10363366570954</v>
      </c>
      <c r="BS75" s="23">
        <v>100.17772061104246</v>
      </c>
      <c r="BT75" s="23">
        <v>100.17772061104249</v>
      </c>
      <c r="BU75" s="23">
        <v>100.03344906113385</v>
      </c>
      <c r="BV75" s="23">
        <v>99.93513797958636</v>
      </c>
      <c r="BW75" s="23">
        <v>99.97397739847322</v>
      </c>
      <c r="BX75" s="23">
        <v>100.03368586337326</v>
      </c>
      <c r="BY75" s="23">
        <v>99.91484961343835</v>
      </c>
      <c r="BZ75" s="23">
        <v>99.75635038725872</v>
      </c>
      <c r="CA75" s="23">
        <v>100.99367036685044</v>
      </c>
      <c r="CB75" s="23">
        <v>101.34085812202198</v>
      </c>
      <c r="CC75" s="23">
        <v>101.75205370209085</v>
      </c>
      <c r="CD75" s="23">
        <v>101.97487167071878</v>
      </c>
      <c r="CE75" s="23">
        <v>102.06833175109725</v>
      </c>
      <c r="CF75" s="23">
        <v>102.49043159057234</v>
      </c>
      <c r="CG75" s="23">
        <v>102.49043159057234</v>
      </c>
      <c r="CH75" s="23">
        <v>102.22217173984387</v>
      </c>
      <c r="CI75" s="23">
        <v>101.99935377121592</v>
      </c>
      <c r="CJ75" s="23">
        <v>101.93792746475575</v>
      </c>
      <c r="CK75" s="23">
        <v>101.98770136678446</v>
      </c>
      <c r="CL75" s="23">
        <v>102.58969602384332</v>
      </c>
      <c r="CM75" s="23">
        <v>102.58969602384332</v>
      </c>
      <c r="CN75" s="23">
        <v>103.10899561270305</v>
      </c>
      <c r="CO75" s="23">
        <v>103.12610212351628</v>
      </c>
      <c r="CP75" s="23">
        <v>104.13469482344452</v>
      </c>
      <c r="CQ75" s="23">
        <v>104.13469482344452</v>
      </c>
      <c r="CR75" s="23">
        <v>104.15284722546282</v>
      </c>
      <c r="CS75" s="23">
        <v>104.32248879822703</v>
      </c>
      <c r="CT75" s="23">
        <v>104.32248879822703</v>
      </c>
      <c r="CU75" s="23">
        <v>104.32248879822703</v>
      </c>
      <c r="CV75" s="23"/>
      <c r="CW75" s="23"/>
      <c r="CX75" s="23"/>
      <c r="CY75" s="23"/>
      <c r="CZ75" s="23"/>
      <c r="DA75" s="23"/>
      <c r="DB75" s="23"/>
      <c r="DC75" s="23"/>
      <c r="DD75" s="23"/>
      <c r="DE75" s="23"/>
      <c r="DF75" s="23"/>
      <c r="DG75" s="23"/>
      <c r="DH75" s="23"/>
    </row>
    <row r="76" spans="1:112" ht="15.75" customHeight="1">
      <c r="A76" s="36" t="s">
        <v>66</v>
      </c>
      <c r="B76" s="21" t="s">
        <v>302</v>
      </c>
      <c r="C76" s="41" t="s">
        <v>196</v>
      </c>
      <c r="D76" s="34">
        <v>95.49655878676256</v>
      </c>
      <c r="E76" s="23">
        <v>93.8729724508757</v>
      </c>
      <c r="F76" s="23">
        <v>98.42353375002409</v>
      </c>
      <c r="G76" s="23">
        <v>99.8961600927884</v>
      </c>
      <c r="H76" s="23">
        <v>100.37306037715143</v>
      </c>
      <c r="I76" s="23">
        <v>100.34261153418669</v>
      </c>
      <c r="J76" s="23">
        <v>100.34261153418669</v>
      </c>
      <c r="K76" s="23">
        <v>100.31031159278083</v>
      </c>
      <c r="L76" s="23">
        <v>99.66221482123463</v>
      </c>
      <c r="M76" s="23">
        <v>99.84759237811078</v>
      </c>
      <c r="N76" s="23">
        <v>100.22605324250652</v>
      </c>
      <c r="O76" s="23">
        <v>105.37933580171767</v>
      </c>
      <c r="P76" s="23">
        <v>105.80784329774993</v>
      </c>
      <c r="Q76" s="23">
        <v>109.1570139067574</v>
      </c>
      <c r="R76" s="23">
        <v>114.67508064497005</v>
      </c>
      <c r="S76" s="23">
        <v>115.34539475529711</v>
      </c>
      <c r="T76" s="23">
        <v>113.97966182605433</v>
      </c>
      <c r="U76" s="23">
        <v>113.40882410139153</v>
      </c>
      <c r="V76" s="23">
        <v>113.40882410139153</v>
      </c>
      <c r="W76" s="23">
        <v>113.9394590817464</v>
      </c>
      <c r="X76" s="23">
        <v>113.93286835577688</v>
      </c>
      <c r="Y76" s="23">
        <v>115.00213552686806</v>
      </c>
      <c r="Z76" s="23">
        <v>115.00213552686806</v>
      </c>
      <c r="AA76" s="23">
        <v>114.56799031623423</v>
      </c>
      <c r="AB76" s="23">
        <v>115.36646570492842</v>
      </c>
      <c r="AC76" s="23">
        <v>115.34999920904315</v>
      </c>
      <c r="AD76" s="23">
        <v>118.29804556236428</v>
      </c>
      <c r="AE76" s="23">
        <v>122.47906226042919</v>
      </c>
      <c r="AF76" s="23">
        <v>121.008002929812</v>
      </c>
      <c r="AG76" s="23">
        <v>112.83399483236217</v>
      </c>
      <c r="AH76" s="23">
        <v>113.94987625851876</v>
      </c>
      <c r="AI76" s="23">
        <v>120.03750526337431</v>
      </c>
      <c r="AJ76" s="23">
        <v>123.82605567786398</v>
      </c>
      <c r="AK76" s="23">
        <v>121.86667130591249</v>
      </c>
      <c r="AL76" s="23">
        <v>119.20415712221761</v>
      </c>
      <c r="AM76" s="23">
        <v>115.3654325374863</v>
      </c>
      <c r="AN76" s="23">
        <v>116.2146834123296</v>
      </c>
      <c r="AO76" s="23">
        <v>117.5699768366172</v>
      </c>
      <c r="AP76" s="23">
        <v>117.00819445506991</v>
      </c>
      <c r="AQ76" s="23">
        <v>110.67370822871463</v>
      </c>
      <c r="AR76" s="23">
        <v>110.64410777528806</v>
      </c>
      <c r="AS76" s="23">
        <v>111.18355200899413</v>
      </c>
      <c r="AT76" s="23">
        <v>115.33019950618055</v>
      </c>
      <c r="AU76" s="23">
        <v>115.33019950618055</v>
      </c>
      <c r="AV76" s="23">
        <v>117.6154888392241</v>
      </c>
      <c r="AW76" s="23">
        <v>113.50543893959708</v>
      </c>
      <c r="AX76" s="23">
        <v>113.4847616066023</v>
      </c>
      <c r="AY76" s="23">
        <v>113.4847616066023</v>
      </c>
      <c r="AZ76" s="23">
        <v>113.82875012098846</v>
      </c>
      <c r="BA76" s="23">
        <v>113.82875012098846</v>
      </c>
      <c r="BB76" s="23">
        <v>113.82875012098846</v>
      </c>
      <c r="BC76" s="23">
        <v>114.38596814799205</v>
      </c>
      <c r="BD76" s="23">
        <v>114.38596814799202</v>
      </c>
      <c r="BE76" s="23">
        <v>114.38596814799202</v>
      </c>
      <c r="BF76" s="23">
        <v>114.38596814799202</v>
      </c>
      <c r="BG76" s="23">
        <v>113.82875012098846</v>
      </c>
      <c r="BH76" s="23">
        <v>111.75268708449045</v>
      </c>
      <c r="BI76" s="23">
        <v>107.69885025124194</v>
      </c>
      <c r="BJ76" s="23">
        <v>106.86302321073657</v>
      </c>
      <c r="BK76" s="23">
        <v>100.9291756468373</v>
      </c>
      <c r="BL76" s="23">
        <v>92.79108231636086</v>
      </c>
      <c r="BM76" s="23">
        <v>94.20203996340688</v>
      </c>
      <c r="BN76" s="23">
        <v>99.60942225647898</v>
      </c>
      <c r="BO76" s="23">
        <v>101.74987928626507</v>
      </c>
      <c r="BP76" s="23">
        <v>108.32120488774343</v>
      </c>
      <c r="BQ76" s="23">
        <v>109.16184063208412</v>
      </c>
      <c r="BR76" s="23">
        <v>107.97748216594252</v>
      </c>
      <c r="BS76" s="23">
        <v>103.02541140383019</v>
      </c>
      <c r="BT76" s="23">
        <v>100.32617347443853</v>
      </c>
      <c r="BU76" s="23">
        <v>99.3590961757522</v>
      </c>
      <c r="BV76" s="23">
        <v>93.6744876549875</v>
      </c>
      <c r="BW76" s="23">
        <v>89.8018797827099</v>
      </c>
      <c r="BX76" s="23">
        <v>84.93619567108429</v>
      </c>
      <c r="BY76" s="23">
        <v>82.49242463730259</v>
      </c>
      <c r="BZ76" s="23">
        <v>84.22555043980151</v>
      </c>
      <c r="CA76" s="23">
        <v>87.01824077158874</v>
      </c>
      <c r="CB76" s="23">
        <v>88.44108006101503</v>
      </c>
      <c r="CC76" s="23">
        <v>92.29852767463883</v>
      </c>
      <c r="CD76" s="23">
        <v>91.29159371865839</v>
      </c>
      <c r="CE76" s="23">
        <v>88.23005205568076</v>
      </c>
      <c r="CF76" s="23">
        <v>88.23005205568076</v>
      </c>
      <c r="CG76" s="23">
        <v>91.20716747510001</v>
      </c>
      <c r="CH76" s="23">
        <v>91.41375327915542</v>
      </c>
      <c r="CI76" s="23">
        <v>92.7921804124001</v>
      </c>
      <c r="CJ76" s="23">
        <v>103.32442893070075</v>
      </c>
      <c r="CK76" s="23">
        <v>103.31815680868148</v>
      </c>
      <c r="CL76" s="23">
        <v>101.62342043340851</v>
      </c>
      <c r="CM76" s="23">
        <v>104.01178583954146</v>
      </c>
      <c r="CN76" s="23">
        <v>100.4214345108325</v>
      </c>
      <c r="CO76" s="23">
        <v>100.13800022034165</v>
      </c>
      <c r="CP76" s="23">
        <v>100.45965219451868</v>
      </c>
      <c r="CQ76" s="23">
        <v>101.1265970943783</v>
      </c>
      <c r="CR76" s="23">
        <v>102.79347919085973</v>
      </c>
      <c r="CS76" s="23">
        <v>102.32001450101117</v>
      </c>
      <c r="CT76" s="23">
        <v>105.74846158932974</v>
      </c>
      <c r="CU76" s="23">
        <v>105.74846158932974</v>
      </c>
      <c r="CV76" s="23"/>
      <c r="CW76" s="23"/>
      <c r="CX76" s="23"/>
      <c r="CY76" s="23"/>
      <c r="CZ76" s="23"/>
      <c r="DA76" s="23"/>
      <c r="DB76" s="23"/>
      <c r="DC76" s="23"/>
      <c r="DD76" s="23"/>
      <c r="DE76" s="23"/>
      <c r="DF76" s="23"/>
      <c r="DG76" s="23"/>
      <c r="DH76" s="23"/>
    </row>
    <row r="77" spans="1:112" ht="15.75" customHeight="1">
      <c r="A77" s="36" t="s">
        <v>67</v>
      </c>
      <c r="B77" s="21" t="s">
        <v>303</v>
      </c>
      <c r="C77" s="41" t="s">
        <v>197</v>
      </c>
      <c r="D77" s="34">
        <v>98.45884307135888</v>
      </c>
      <c r="E77" s="23">
        <v>98.59646795900075</v>
      </c>
      <c r="F77" s="23">
        <v>98.59646795900075</v>
      </c>
      <c r="G77" s="23">
        <v>98.59646795900075</v>
      </c>
      <c r="H77" s="23">
        <v>98.59646795900075</v>
      </c>
      <c r="I77" s="23">
        <v>98.59646795900075</v>
      </c>
      <c r="J77" s="23">
        <v>98.59646795900075</v>
      </c>
      <c r="K77" s="23">
        <v>98.59646795900075</v>
      </c>
      <c r="L77" s="23">
        <v>98.59646795900075</v>
      </c>
      <c r="M77" s="23">
        <v>98.59646795900075</v>
      </c>
      <c r="N77" s="23">
        <v>96.15061930332942</v>
      </c>
      <c r="O77" s="23">
        <v>95.7951883420993</v>
      </c>
      <c r="P77" s="23">
        <v>96.68712841991125</v>
      </c>
      <c r="Q77" s="23">
        <v>97.5228074369631</v>
      </c>
      <c r="R77" s="23">
        <v>97.5228074369631</v>
      </c>
      <c r="S77" s="23">
        <v>97.5228074369631</v>
      </c>
      <c r="T77" s="23">
        <v>97.5228074369631</v>
      </c>
      <c r="U77" s="23">
        <v>98.61182230114491</v>
      </c>
      <c r="V77" s="23">
        <v>98.61182230114491</v>
      </c>
      <c r="W77" s="23">
        <v>98.61182230114491</v>
      </c>
      <c r="X77" s="23">
        <v>97.47135579683763</v>
      </c>
      <c r="Y77" s="23">
        <v>97.47135579683763</v>
      </c>
      <c r="Z77" s="23">
        <v>97.47135579683763</v>
      </c>
      <c r="AA77" s="23">
        <v>97.47135579683763</v>
      </c>
      <c r="AB77" s="23">
        <v>97.47135579683763</v>
      </c>
      <c r="AC77" s="23">
        <v>97.47135579683763</v>
      </c>
      <c r="AD77" s="23">
        <v>97.47135579683763</v>
      </c>
      <c r="AE77" s="23">
        <v>97.47135579683763</v>
      </c>
      <c r="AF77" s="23">
        <v>98.06151667273886</v>
      </c>
      <c r="AG77" s="23">
        <v>97.47653285798495</v>
      </c>
      <c r="AH77" s="23">
        <v>97.47653285798495</v>
      </c>
      <c r="AI77" s="23">
        <v>97.47653285798495</v>
      </c>
      <c r="AJ77" s="23">
        <v>97.47653285798496</v>
      </c>
      <c r="AK77" s="23">
        <v>97.47653285798496</v>
      </c>
      <c r="AL77" s="23">
        <v>99.86869946161747</v>
      </c>
      <c r="AM77" s="23">
        <v>99.86869946161747</v>
      </c>
      <c r="AN77" s="23">
        <v>100.57488572199962</v>
      </c>
      <c r="AO77" s="23">
        <v>100.57488572199964</v>
      </c>
      <c r="AP77" s="23">
        <v>100.57488572199964</v>
      </c>
      <c r="AQ77" s="23">
        <v>98.65733332776261</v>
      </c>
      <c r="AR77" s="23">
        <v>97.07147539235514</v>
      </c>
      <c r="AS77" s="23">
        <v>97.07147539235515</v>
      </c>
      <c r="AT77" s="23">
        <v>97.07147539235517</v>
      </c>
      <c r="AU77" s="23">
        <v>97.07147539235518</v>
      </c>
      <c r="AV77" s="23">
        <v>97.07147539235518</v>
      </c>
      <c r="AW77" s="23">
        <v>97.07147539235518</v>
      </c>
      <c r="AX77" s="23">
        <v>97.07147539235518</v>
      </c>
      <c r="AY77" s="23">
        <v>97.07147539235518</v>
      </c>
      <c r="AZ77" s="23">
        <v>97.07147539235521</v>
      </c>
      <c r="BA77" s="23">
        <v>97.07147539235518</v>
      </c>
      <c r="BB77" s="23">
        <v>97.07147539235518</v>
      </c>
      <c r="BC77" s="23">
        <v>97.07147539235521</v>
      </c>
      <c r="BD77" s="23">
        <v>97.07147539235518</v>
      </c>
      <c r="BE77" s="23">
        <v>97.07147539235521</v>
      </c>
      <c r="BF77" s="23">
        <v>97.07147539235521</v>
      </c>
      <c r="BG77" s="23">
        <v>97.07147539235521</v>
      </c>
      <c r="BH77" s="23">
        <v>97.07147539235521</v>
      </c>
      <c r="BI77" s="23">
        <v>97.07147539235518</v>
      </c>
      <c r="BJ77" s="23">
        <v>97.07147539235521</v>
      </c>
      <c r="BK77" s="23">
        <v>97.07147539235518</v>
      </c>
      <c r="BL77" s="23">
        <v>97.07147539235518</v>
      </c>
      <c r="BM77" s="23">
        <v>97.07147539235518</v>
      </c>
      <c r="BN77" s="23">
        <v>97.37452205552407</v>
      </c>
      <c r="BO77" s="23">
        <v>97.37452205552407</v>
      </c>
      <c r="BP77" s="23">
        <v>99.05483099924236</v>
      </c>
      <c r="BQ77" s="23">
        <v>99.38680198603085</v>
      </c>
      <c r="BR77" s="23">
        <v>99.38680198603085</v>
      </c>
      <c r="BS77" s="23">
        <v>101.3847998176987</v>
      </c>
      <c r="BT77" s="23">
        <v>101.38479981769872</v>
      </c>
      <c r="BU77" s="23">
        <v>103.50332349918003</v>
      </c>
      <c r="BV77" s="23">
        <v>103.50332349918003</v>
      </c>
      <c r="BW77" s="23">
        <v>103.50332349918003</v>
      </c>
      <c r="BX77" s="23">
        <v>103.27207321428573</v>
      </c>
      <c r="BY77" s="23">
        <v>103.27207321428573</v>
      </c>
      <c r="BZ77" s="23">
        <v>103.27207321428573</v>
      </c>
      <c r="CA77" s="23">
        <v>103.27207321428573</v>
      </c>
      <c r="CB77" s="23">
        <v>100.07969037000937</v>
      </c>
      <c r="CC77" s="23">
        <v>100.07969037000937</v>
      </c>
      <c r="CD77" s="23">
        <v>100.07969037000937</v>
      </c>
      <c r="CE77" s="23">
        <v>100.07969037000937</v>
      </c>
      <c r="CF77" s="23">
        <v>100.07969037000937</v>
      </c>
      <c r="CG77" s="23">
        <v>100.07969037000937</v>
      </c>
      <c r="CH77" s="23">
        <v>100.07969037000937</v>
      </c>
      <c r="CI77" s="23">
        <v>100.07969037000937</v>
      </c>
      <c r="CJ77" s="23">
        <v>100.1315328744102</v>
      </c>
      <c r="CK77" s="23">
        <v>100.1315328744102</v>
      </c>
      <c r="CL77" s="23">
        <v>100.1315328744102</v>
      </c>
      <c r="CM77" s="23">
        <v>100.1315328744102</v>
      </c>
      <c r="CN77" s="23">
        <v>100.1315328744102</v>
      </c>
      <c r="CO77" s="23">
        <v>100.1315328744102</v>
      </c>
      <c r="CP77" s="23">
        <v>101.4844794661236</v>
      </c>
      <c r="CQ77" s="23">
        <v>102.20878593401869</v>
      </c>
      <c r="CR77" s="23">
        <v>102.20878593401869</v>
      </c>
      <c r="CS77" s="23">
        <v>102.20878593401869</v>
      </c>
      <c r="CT77" s="23">
        <v>102.20878593401869</v>
      </c>
      <c r="CU77" s="23">
        <v>102.20878593401869</v>
      </c>
      <c r="CV77" s="23"/>
      <c r="CW77" s="23"/>
      <c r="CX77" s="23"/>
      <c r="CY77" s="23"/>
      <c r="CZ77" s="23"/>
      <c r="DA77" s="23"/>
      <c r="DB77" s="23"/>
      <c r="DC77" s="23"/>
      <c r="DD77" s="23"/>
      <c r="DE77" s="23"/>
      <c r="DF77" s="23"/>
      <c r="DG77" s="23"/>
      <c r="DH77" s="23"/>
    </row>
    <row r="78" spans="1:112" ht="15.75" customHeight="1">
      <c r="A78" s="36" t="s">
        <v>68</v>
      </c>
      <c r="B78" s="21" t="s">
        <v>304</v>
      </c>
      <c r="C78" s="41" t="s">
        <v>198</v>
      </c>
      <c r="D78" s="33">
        <v>103.89562636599345</v>
      </c>
      <c r="E78" s="22">
        <v>103.89562636599345</v>
      </c>
      <c r="F78" s="22">
        <v>103.89562636599345</v>
      </c>
      <c r="G78" s="22">
        <v>103.89562636599345</v>
      </c>
      <c r="H78" s="22">
        <v>103.89562636599345</v>
      </c>
      <c r="I78" s="22">
        <v>103.89562636599345</v>
      </c>
      <c r="J78" s="22">
        <v>104.14492249326157</v>
      </c>
      <c r="K78" s="22">
        <v>104.14492249326157</v>
      </c>
      <c r="L78" s="22">
        <v>104.14492249326157</v>
      </c>
      <c r="M78" s="22">
        <v>104.14492249326157</v>
      </c>
      <c r="N78" s="22">
        <v>104.14492249326157</v>
      </c>
      <c r="O78" s="22">
        <v>104.14492249326157</v>
      </c>
      <c r="P78" s="22">
        <v>97.09902825605432</v>
      </c>
      <c r="Q78" s="22">
        <v>97.09902825605432</v>
      </c>
      <c r="R78" s="22">
        <v>99.11619286209987</v>
      </c>
      <c r="S78" s="22">
        <v>99.11619286209987</v>
      </c>
      <c r="T78" s="22">
        <v>99.20768196701812</v>
      </c>
      <c r="U78" s="22">
        <v>99.19924676918022</v>
      </c>
      <c r="V78" s="22">
        <v>99.20768304305916</v>
      </c>
      <c r="W78" s="22">
        <v>99.20768304305916</v>
      </c>
      <c r="X78" s="22">
        <v>99.20768304305916</v>
      </c>
      <c r="Y78" s="22">
        <v>99.20768304305916</v>
      </c>
      <c r="Z78" s="22">
        <v>99.2224897277865</v>
      </c>
      <c r="AA78" s="22">
        <v>99.2224897277865</v>
      </c>
      <c r="AB78" s="22">
        <v>99.73900742341048</v>
      </c>
      <c r="AC78" s="22">
        <v>99.73900742341048</v>
      </c>
      <c r="AD78" s="22">
        <v>99.73900742341048</v>
      </c>
      <c r="AE78" s="22">
        <v>99.73900742341048</v>
      </c>
      <c r="AF78" s="22">
        <v>99.53592420227035</v>
      </c>
      <c r="AG78" s="22">
        <v>99.73977985898904</v>
      </c>
      <c r="AH78" s="22">
        <v>99.73977985898904</v>
      </c>
      <c r="AI78" s="22">
        <v>99.73977985898904</v>
      </c>
      <c r="AJ78" s="22">
        <v>99.73977985898904</v>
      </c>
      <c r="AK78" s="22">
        <v>99.73977985898904</v>
      </c>
      <c r="AL78" s="22">
        <v>99.73977985898904</v>
      </c>
      <c r="AM78" s="22">
        <v>99.73977985898904</v>
      </c>
      <c r="AN78" s="22">
        <v>99.73977985898904</v>
      </c>
      <c r="AO78" s="22">
        <v>99.73977985898904</v>
      </c>
      <c r="AP78" s="22">
        <v>99.73977985898905</v>
      </c>
      <c r="AQ78" s="22">
        <v>99.73977985898905</v>
      </c>
      <c r="AR78" s="22">
        <v>97.2528801040007</v>
      </c>
      <c r="AS78" s="22">
        <v>96.897076884108</v>
      </c>
      <c r="AT78" s="22">
        <v>97.61483300917546</v>
      </c>
      <c r="AU78" s="22">
        <v>97.61483300917546</v>
      </c>
      <c r="AV78" s="22">
        <v>97.61483300917546</v>
      </c>
      <c r="AW78" s="22">
        <v>97.61483300917546</v>
      </c>
      <c r="AX78" s="22">
        <v>97.61483300917548</v>
      </c>
      <c r="AY78" s="22">
        <v>97.61483300917548</v>
      </c>
      <c r="AZ78" s="22">
        <v>97.61483300917546</v>
      </c>
      <c r="BA78" s="22">
        <v>97.61483300917546</v>
      </c>
      <c r="BB78" s="22">
        <v>97.61483300917546</v>
      </c>
      <c r="BC78" s="22">
        <v>97.61483300917546</v>
      </c>
      <c r="BD78" s="22">
        <v>97.61483300917546</v>
      </c>
      <c r="BE78" s="22">
        <v>97.61483300917546</v>
      </c>
      <c r="BF78" s="22">
        <v>97.61483300917546</v>
      </c>
      <c r="BG78" s="22">
        <v>97.61483300917546</v>
      </c>
      <c r="BH78" s="22">
        <v>97.61483300917546</v>
      </c>
      <c r="BI78" s="22">
        <v>97.61483300917546</v>
      </c>
      <c r="BJ78" s="22">
        <v>97.61483300917546</v>
      </c>
      <c r="BK78" s="22">
        <v>97.61483300917548</v>
      </c>
      <c r="BL78" s="22">
        <v>97.61483300917548</v>
      </c>
      <c r="BM78" s="22">
        <v>97.61483300917548</v>
      </c>
      <c r="BN78" s="22">
        <v>100.47703339816489</v>
      </c>
      <c r="BO78" s="22">
        <v>100.47703339816489</v>
      </c>
      <c r="BP78" s="22">
        <v>100.47703339816489</v>
      </c>
      <c r="BQ78" s="22">
        <v>100.47703339816489</v>
      </c>
      <c r="BR78" s="22">
        <v>100.47703339816489</v>
      </c>
      <c r="BS78" s="22">
        <v>100.47703339816489</v>
      </c>
      <c r="BT78" s="22">
        <v>100.47703339816489</v>
      </c>
      <c r="BU78" s="22">
        <v>100.47703339816489</v>
      </c>
      <c r="BV78" s="22">
        <v>100.47703339816489</v>
      </c>
      <c r="BW78" s="22">
        <v>100.47703339816489</v>
      </c>
      <c r="BX78" s="22">
        <v>101.86275729324495</v>
      </c>
      <c r="BY78" s="22">
        <v>101.86275729324495</v>
      </c>
      <c r="BZ78" s="22">
        <v>101.86275729324495</v>
      </c>
      <c r="CA78" s="22">
        <v>101.86275729324495</v>
      </c>
      <c r="CB78" s="22">
        <v>101.86275729324495</v>
      </c>
      <c r="CC78" s="22">
        <v>101.86275729324495</v>
      </c>
      <c r="CD78" s="22">
        <v>101.86275729324495</v>
      </c>
      <c r="CE78" s="22">
        <v>101.86275729324495</v>
      </c>
      <c r="CF78" s="22">
        <v>101.86275729324495</v>
      </c>
      <c r="CG78" s="22">
        <v>101.86275729324495</v>
      </c>
      <c r="CH78" s="22">
        <v>101.86275729324495</v>
      </c>
      <c r="CI78" s="22">
        <v>101.86275729324495</v>
      </c>
      <c r="CJ78" s="22">
        <v>101.76471743570575</v>
      </c>
      <c r="CK78" s="22">
        <v>101.76471743570575</v>
      </c>
      <c r="CL78" s="22">
        <v>101.76471743570575</v>
      </c>
      <c r="CM78" s="22">
        <v>101.76471743570575</v>
      </c>
      <c r="CN78" s="22">
        <v>101.76471743570575</v>
      </c>
      <c r="CO78" s="22">
        <v>101.76471743570575</v>
      </c>
      <c r="CP78" s="22">
        <v>101.76471743570575</v>
      </c>
      <c r="CQ78" s="22">
        <v>101.76471743570575</v>
      </c>
      <c r="CR78" s="22">
        <v>101.76471743570575</v>
      </c>
      <c r="CS78" s="22">
        <v>101.76471743570575</v>
      </c>
      <c r="CT78" s="22">
        <v>101.76471743570575</v>
      </c>
      <c r="CU78" s="22">
        <v>101.76471743570575</v>
      </c>
      <c r="CV78" s="22"/>
      <c r="CW78" s="22"/>
      <c r="CX78" s="22"/>
      <c r="CY78" s="22"/>
      <c r="CZ78" s="22"/>
      <c r="DA78" s="22"/>
      <c r="DB78" s="22"/>
      <c r="DC78" s="22"/>
      <c r="DD78" s="22"/>
      <c r="DE78" s="22"/>
      <c r="DF78" s="22"/>
      <c r="DG78" s="22"/>
      <c r="DH78" s="22"/>
    </row>
    <row r="79" spans="1:112" ht="15.75" customHeight="1">
      <c r="A79" s="35" t="s">
        <v>69</v>
      </c>
      <c r="B79" s="19" t="s">
        <v>305</v>
      </c>
      <c r="C79" s="40" t="s">
        <v>199</v>
      </c>
      <c r="D79" s="34">
        <v>90.20038876539125</v>
      </c>
      <c r="E79" s="23">
        <v>90.20038876539125</v>
      </c>
      <c r="F79" s="23">
        <v>90.20038876539125</v>
      </c>
      <c r="G79" s="23">
        <v>89.20898260624173</v>
      </c>
      <c r="H79" s="23">
        <v>89.20898260624173</v>
      </c>
      <c r="I79" s="23">
        <v>89.20898260624173</v>
      </c>
      <c r="J79" s="23">
        <v>89.4874491326582</v>
      </c>
      <c r="K79" s="23">
        <v>90.88101804226848</v>
      </c>
      <c r="L79" s="23">
        <v>90.88101804226848</v>
      </c>
      <c r="M79" s="23">
        <v>91.11579449816185</v>
      </c>
      <c r="N79" s="23">
        <v>91.19923911130846</v>
      </c>
      <c r="O79" s="23">
        <v>91.19923911130846</v>
      </c>
      <c r="P79" s="23">
        <v>90.79229015093927</v>
      </c>
      <c r="Q79" s="23">
        <v>93.57546608542526</v>
      </c>
      <c r="R79" s="23">
        <v>100.12356198692454</v>
      </c>
      <c r="S79" s="23">
        <v>99.05897669047737</v>
      </c>
      <c r="T79" s="23">
        <v>97.13505616486431</v>
      </c>
      <c r="U79" s="23">
        <v>96.88874973745781</v>
      </c>
      <c r="V79" s="23">
        <v>96.88874973745781</v>
      </c>
      <c r="W79" s="23">
        <v>97.00921245889941</v>
      </c>
      <c r="X79" s="23">
        <v>96.8911324380777</v>
      </c>
      <c r="Y79" s="23">
        <v>97.35006168859019</v>
      </c>
      <c r="Z79" s="23">
        <v>97.35006168859019</v>
      </c>
      <c r="AA79" s="23">
        <v>97.43823319728031</v>
      </c>
      <c r="AB79" s="23">
        <v>97.86394848514036</v>
      </c>
      <c r="AC79" s="23">
        <v>97.86394848514037</v>
      </c>
      <c r="AD79" s="23">
        <v>97.8639484851404</v>
      </c>
      <c r="AE79" s="23">
        <v>98.38162895586952</v>
      </c>
      <c r="AF79" s="23">
        <v>98.54595224048938</v>
      </c>
      <c r="AG79" s="23">
        <v>98.38263317670456</v>
      </c>
      <c r="AH79" s="23">
        <v>98.38263317670457</v>
      </c>
      <c r="AI79" s="23">
        <v>98.38263317670459</v>
      </c>
      <c r="AJ79" s="23">
        <v>97.99188576759015</v>
      </c>
      <c r="AK79" s="23">
        <v>97.99188576759016</v>
      </c>
      <c r="AL79" s="23">
        <v>97.74777886595697</v>
      </c>
      <c r="AM79" s="23">
        <v>97.32354228788459</v>
      </c>
      <c r="AN79" s="23">
        <v>97.3235422878846</v>
      </c>
      <c r="AO79" s="23">
        <v>97.32354228788462</v>
      </c>
      <c r="AP79" s="23">
        <v>97.32354228788465</v>
      </c>
      <c r="AQ79" s="23">
        <v>97.70456514837618</v>
      </c>
      <c r="AR79" s="23">
        <v>97.70456514837619</v>
      </c>
      <c r="AS79" s="23">
        <v>97.7045651483762</v>
      </c>
      <c r="AT79" s="23">
        <v>97.62438009312073</v>
      </c>
      <c r="AU79" s="23">
        <v>97.62438009312075</v>
      </c>
      <c r="AV79" s="23">
        <v>97.62438009312078</v>
      </c>
      <c r="AW79" s="23">
        <v>97.62438009312079</v>
      </c>
      <c r="AX79" s="23">
        <v>97.6243800931208</v>
      </c>
      <c r="AY79" s="23">
        <v>97.6243800931208</v>
      </c>
      <c r="AZ79" s="23">
        <v>97.6243800931208</v>
      </c>
      <c r="BA79" s="23">
        <v>97.6243800931208</v>
      </c>
      <c r="BB79" s="23">
        <v>97.6243800931208</v>
      </c>
      <c r="BC79" s="23">
        <v>97.6243800931208</v>
      </c>
      <c r="BD79" s="23">
        <v>97.6243800931208</v>
      </c>
      <c r="BE79" s="23">
        <v>97.6243800931208</v>
      </c>
      <c r="BF79" s="23">
        <v>97.6243800931208</v>
      </c>
      <c r="BG79" s="23">
        <v>99.71403452361297</v>
      </c>
      <c r="BH79" s="23">
        <v>99.71403452361301</v>
      </c>
      <c r="BI79" s="23">
        <v>99.71403452361297</v>
      </c>
      <c r="BJ79" s="23">
        <v>99.71403452361301</v>
      </c>
      <c r="BK79" s="23">
        <v>99.71403452361301</v>
      </c>
      <c r="BL79" s="23">
        <v>99.30499191797654</v>
      </c>
      <c r="BM79" s="23">
        <v>99.30499191797654</v>
      </c>
      <c r="BN79" s="23">
        <v>100.36193330553009</v>
      </c>
      <c r="BO79" s="23">
        <v>100.36193330553009</v>
      </c>
      <c r="BP79" s="23">
        <v>100.36193330553009</v>
      </c>
      <c r="BQ79" s="23">
        <v>99.91253586082583</v>
      </c>
      <c r="BR79" s="23">
        <v>99.91253586082583</v>
      </c>
      <c r="BS79" s="23">
        <v>100.09582890516103</v>
      </c>
      <c r="BT79" s="23">
        <v>100.09582890516103</v>
      </c>
      <c r="BU79" s="23">
        <v>100.09582890516103</v>
      </c>
      <c r="BV79" s="23">
        <v>100.09582890516103</v>
      </c>
      <c r="BW79" s="23">
        <v>100.09582890516103</v>
      </c>
      <c r="BX79" s="23">
        <v>100.0974101443011</v>
      </c>
      <c r="BY79" s="23">
        <v>99.74481546569093</v>
      </c>
      <c r="BZ79" s="23">
        <v>99.74481546569093</v>
      </c>
      <c r="CA79" s="23">
        <v>99.74481546569093</v>
      </c>
      <c r="CB79" s="23">
        <v>99.74481546569093</v>
      </c>
      <c r="CC79" s="23">
        <v>99.74481546569093</v>
      </c>
      <c r="CD79" s="23">
        <v>100.83547421900845</v>
      </c>
      <c r="CE79" s="23">
        <v>100.83547421900845</v>
      </c>
      <c r="CF79" s="23">
        <v>100.83547421900845</v>
      </c>
      <c r="CG79" s="23">
        <v>100.83547421900845</v>
      </c>
      <c r="CH79" s="23">
        <v>100.83547421900845</v>
      </c>
      <c r="CI79" s="23">
        <v>100.83547421900845</v>
      </c>
      <c r="CJ79" s="23">
        <v>100.84179860543782</v>
      </c>
      <c r="CK79" s="23">
        <v>100.84179860543782</v>
      </c>
      <c r="CL79" s="23">
        <v>100.84179860543782</v>
      </c>
      <c r="CM79" s="23">
        <v>100.84179860543782</v>
      </c>
      <c r="CN79" s="23">
        <v>100.84179860543782</v>
      </c>
      <c r="CO79" s="23">
        <v>100.84179860543782</v>
      </c>
      <c r="CP79" s="23">
        <v>100.90447020507803</v>
      </c>
      <c r="CQ79" s="23">
        <v>100.90447020507803</v>
      </c>
      <c r="CR79" s="23">
        <v>100.90447020507803</v>
      </c>
      <c r="CS79" s="23">
        <v>100.90447020507803</v>
      </c>
      <c r="CT79" s="23">
        <v>100.90447020507803</v>
      </c>
      <c r="CU79" s="23">
        <v>100.90447020507803</v>
      </c>
      <c r="CV79" s="23"/>
      <c r="CW79" s="23"/>
      <c r="CX79" s="23"/>
      <c r="CY79" s="23"/>
      <c r="CZ79" s="23"/>
      <c r="DA79" s="23"/>
      <c r="DB79" s="23"/>
      <c r="DC79" s="23"/>
      <c r="DD79" s="23"/>
      <c r="DE79" s="23"/>
      <c r="DF79" s="23"/>
      <c r="DG79" s="23"/>
      <c r="DH79" s="23"/>
    </row>
    <row r="80" spans="1:112" ht="15.75" customHeight="1">
      <c r="A80" s="36" t="s">
        <v>70</v>
      </c>
      <c r="B80" s="21" t="s">
        <v>306</v>
      </c>
      <c r="C80" s="41" t="s">
        <v>200</v>
      </c>
      <c r="D80" s="34">
        <v>112.01137171286429</v>
      </c>
      <c r="E80" s="23">
        <v>112.01137171286429</v>
      </c>
      <c r="F80" s="23">
        <v>112.01137171286429</v>
      </c>
      <c r="G80" s="23">
        <v>100.00000000000003</v>
      </c>
      <c r="H80" s="23">
        <v>100.00000000000003</v>
      </c>
      <c r="I80" s="23">
        <v>100.00000000000003</v>
      </c>
      <c r="J80" s="23">
        <v>100.00000000000003</v>
      </c>
      <c r="K80" s="23">
        <v>100.00000000000003</v>
      </c>
      <c r="L80" s="23">
        <v>100.00000000000003</v>
      </c>
      <c r="M80" s="23">
        <v>100.00000000000003</v>
      </c>
      <c r="N80" s="23">
        <v>100.00000000000003</v>
      </c>
      <c r="O80" s="23">
        <v>100.00000000000003</v>
      </c>
      <c r="P80" s="23">
        <v>100.00000000000003</v>
      </c>
      <c r="Q80" s="23">
        <v>100.00000000000003</v>
      </c>
      <c r="R80" s="23">
        <v>100.00000000000003</v>
      </c>
      <c r="S80" s="23">
        <v>100.00000000000003</v>
      </c>
      <c r="T80" s="23">
        <v>100.00000000000003</v>
      </c>
      <c r="U80" s="23">
        <v>100.00000000000003</v>
      </c>
      <c r="V80" s="23">
        <v>100.00000000000003</v>
      </c>
      <c r="W80" s="23">
        <v>100.00000000000003</v>
      </c>
      <c r="X80" s="23">
        <v>100.00000000000003</v>
      </c>
      <c r="Y80" s="23">
        <v>100.00000000000003</v>
      </c>
      <c r="Z80" s="23">
        <v>100.00000000000003</v>
      </c>
      <c r="AA80" s="23">
        <v>100.00000000000003</v>
      </c>
      <c r="AB80" s="23">
        <v>100.00000000000003</v>
      </c>
      <c r="AC80" s="23">
        <v>100.00000000000003</v>
      </c>
      <c r="AD80" s="23">
        <v>100.00000000000003</v>
      </c>
      <c r="AE80" s="23">
        <v>100.00000000000003</v>
      </c>
      <c r="AF80" s="23">
        <v>100.00000000000003</v>
      </c>
      <c r="AG80" s="23">
        <v>100.00000000000003</v>
      </c>
      <c r="AH80" s="23">
        <v>100.00000000000003</v>
      </c>
      <c r="AI80" s="23">
        <v>100.00000000000003</v>
      </c>
      <c r="AJ80" s="23">
        <v>100.00000000000003</v>
      </c>
      <c r="AK80" s="23">
        <v>100.00000000000003</v>
      </c>
      <c r="AL80" s="23">
        <v>100.00000000000003</v>
      </c>
      <c r="AM80" s="23">
        <v>100.00000000000003</v>
      </c>
      <c r="AN80" s="23">
        <v>100.00000000000003</v>
      </c>
      <c r="AO80" s="23">
        <v>100.00000000000003</v>
      </c>
      <c r="AP80" s="23">
        <v>100.00000000000003</v>
      </c>
      <c r="AQ80" s="23">
        <v>100.00000000000003</v>
      </c>
      <c r="AR80" s="23">
        <v>100.00000000000003</v>
      </c>
      <c r="AS80" s="23">
        <v>100.00000000000003</v>
      </c>
      <c r="AT80" s="23">
        <v>100.00000000000003</v>
      </c>
      <c r="AU80" s="23">
        <v>100.00000000000003</v>
      </c>
      <c r="AV80" s="23">
        <v>100.00000000000003</v>
      </c>
      <c r="AW80" s="23">
        <v>100.00000000000003</v>
      </c>
      <c r="AX80" s="23">
        <v>100.00000000000003</v>
      </c>
      <c r="AY80" s="23">
        <v>100.00000000000003</v>
      </c>
      <c r="AZ80" s="23">
        <v>100.00000000000003</v>
      </c>
      <c r="BA80" s="23">
        <v>100.00000000000003</v>
      </c>
      <c r="BB80" s="23">
        <v>100.00000000000003</v>
      </c>
      <c r="BC80" s="23">
        <v>100.00000000000003</v>
      </c>
      <c r="BD80" s="23">
        <v>100.00000000000003</v>
      </c>
      <c r="BE80" s="23">
        <v>100.00000000000003</v>
      </c>
      <c r="BF80" s="23">
        <v>100.00000000000003</v>
      </c>
      <c r="BG80" s="23">
        <v>100.00000000000003</v>
      </c>
      <c r="BH80" s="23">
        <v>100.00000000000003</v>
      </c>
      <c r="BI80" s="23">
        <v>100.00000000000003</v>
      </c>
      <c r="BJ80" s="23">
        <v>100.00000000000003</v>
      </c>
      <c r="BK80" s="23">
        <v>100.00000000000003</v>
      </c>
      <c r="BL80" s="23">
        <v>100.00000000000003</v>
      </c>
      <c r="BM80" s="23">
        <v>100.00000000000003</v>
      </c>
      <c r="BN80" s="23">
        <v>100.00000000000003</v>
      </c>
      <c r="BO80" s="23">
        <v>100.00000000000003</v>
      </c>
      <c r="BP80" s="23">
        <v>100.00000000000003</v>
      </c>
      <c r="BQ80" s="23">
        <v>100.00000000000003</v>
      </c>
      <c r="BR80" s="23">
        <v>100.00000000000003</v>
      </c>
      <c r="BS80" s="23">
        <v>100.00000000000003</v>
      </c>
      <c r="BT80" s="23">
        <v>100.00000000000003</v>
      </c>
      <c r="BU80" s="23">
        <v>100.00000000000003</v>
      </c>
      <c r="BV80" s="23">
        <v>100.00000000000003</v>
      </c>
      <c r="BW80" s="23">
        <v>100.00000000000003</v>
      </c>
      <c r="BX80" s="23">
        <v>100.00000000000001</v>
      </c>
      <c r="BY80" s="23">
        <v>100.00000000000001</v>
      </c>
      <c r="BZ80" s="23">
        <v>100.00000000000001</v>
      </c>
      <c r="CA80" s="23">
        <v>100.00000000000001</v>
      </c>
      <c r="CB80" s="23">
        <v>100.00000000000001</v>
      </c>
      <c r="CC80" s="23">
        <v>100.00000000000001</v>
      </c>
      <c r="CD80" s="23">
        <v>100.00000000000001</v>
      </c>
      <c r="CE80" s="23">
        <v>100.00000000000001</v>
      </c>
      <c r="CF80" s="23">
        <v>100.00000000000001</v>
      </c>
      <c r="CG80" s="23">
        <v>100.00000000000001</v>
      </c>
      <c r="CH80" s="23">
        <v>100.00000000000001</v>
      </c>
      <c r="CI80" s="23">
        <v>100.00000000000001</v>
      </c>
      <c r="CJ80" s="23">
        <v>100</v>
      </c>
      <c r="CK80" s="23">
        <v>100</v>
      </c>
      <c r="CL80" s="23">
        <v>100</v>
      </c>
      <c r="CM80" s="23">
        <v>100</v>
      </c>
      <c r="CN80" s="23">
        <v>100</v>
      </c>
      <c r="CO80" s="23">
        <v>100</v>
      </c>
      <c r="CP80" s="23">
        <v>100</v>
      </c>
      <c r="CQ80" s="23">
        <v>100</v>
      </c>
      <c r="CR80" s="23">
        <v>100</v>
      </c>
      <c r="CS80" s="23">
        <v>100</v>
      </c>
      <c r="CT80" s="23">
        <v>100</v>
      </c>
      <c r="CU80" s="23">
        <v>100</v>
      </c>
      <c r="CV80" s="23"/>
      <c r="CW80" s="23"/>
      <c r="CX80" s="23"/>
      <c r="CY80" s="23"/>
      <c r="CZ80" s="23"/>
      <c r="DA80" s="23"/>
      <c r="DB80" s="23"/>
      <c r="DC80" s="23"/>
      <c r="DD80" s="23"/>
      <c r="DE80" s="23"/>
      <c r="DF80" s="23"/>
      <c r="DG80" s="23"/>
      <c r="DH80" s="23"/>
    </row>
    <row r="81" spans="1:112" ht="15.75" customHeight="1">
      <c r="A81" s="36" t="s">
        <v>71</v>
      </c>
      <c r="B81" s="21" t="s">
        <v>307</v>
      </c>
      <c r="C81" s="41" t="s">
        <v>201</v>
      </c>
      <c r="D81" s="34">
        <v>87.57379596380711</v>
      </c>
      <c r="E81" s="23">
        <v>87.57379596380711</v>
      </c>
      <c r="F81" s="23">
        <v>87.57379596380711</v>
      </c>
      <c r="G81" s="23">
        <v>87.57379596380711</v>
      </c>
      <c r="H81" s="23">
        <v>87.57379596380711</v>
      </c>
      <c r="I81" s="23">
        <v>87.57379596380711</v>
      </c>
      <c r="J81" s="23">
        <v>87.89031664505558</v>
      </c>
      <c r="K81" s="23">
        <v>89.474325273715</v>
      </c>
      <c r="L81" s="23">
        <v>89.474325273715</v>
      </c>
      <c r="M81" s="23">
        <v>89.74118536895435</v>
      </c>
      <c r="N81" s="23">
        <v>89.74118536895435</v>
      </c>
      <c r="O81" s="23">
        <v>89.74118536895435</v>
      </c>
      <c r="P81" s="23">
        <v>89.27586080666174</v>
      </c>
      <c r="Q81" s="23">
        <v>92.44950226619143</v>
      </c>
      <c r="R81" s="23">
        <v>99.9517212156973</v>
      </c>
      <c r="S81" s="23">
        <v>98.56167075800452</v>
      </c>
      <c r="T81" s="23">
        <v>96.34177044460853</v>
      </c>
      <c r="U81" s="23">
        <v>96.20577943747716</v>
      </c>
      <c r="V81" s="23">
        <v>96.20577943747716</v>
      </c>
      <c r="W81" s="23">
        <v>96.34449098153776</v>
      </c>
      <c r="X81" s="23">
        <v>96.20849613423867</v>
      </c>
      <c r="Y81" s="23">
        <v>96.73695021781309</v>
      </c>
      <c r="Z81" s="23">
        <v>96.73695021781309</v>
      </c>
      <c r="AA81" s="23">
        <v>96.73695021781309</v>
      </c>
      <c r="AB81" s="23">
        <v>97.22708369002328</v>
      </c>
      <c r="AC81" s="23">
        <v>97.22708369002328</v>
      </c>
      <c r="AD81" s="23">
        <v>97.22708369002328</v>
      </c>
      <c r="AE81" s="23">
        <v>97.8594339993555</v>
      </c>
      <c r="AF81" s="23">
        <v>98.06039844348838</v>
      </c>
      <c r="AG81" s="23">
        <v>97.86058570442094</v>
      </c>
      <c r="AH81" s="23">
        <v>97.86058570442094</v>
      </c>
      <c r="AI81" s="23">
        <v>97.86058570442094</v>
      </c>
      <c r="AJ81" s="23">
        <v>97.3827078511762</v>
      </c>
      <c r="AK81" s="23">
        <v>97.3827078511762</v>
      </c>
      <c r="AL81" s="23">
        <v>97.08444221660571</v>
      </c>
      <c r="AM81" s="23">
        <v>96.56637956797302</v>
      </c>
      <c r="AN81" s="23">
        <v>96.56637956797302</v>
      </c>
      <c r="AO81" s="23">
        <v>96.56637956797302</v>
      </c>
      <c r="AP81" s="23">
        <v>96.56637956797302</v>
      </c>
      <c r="AQ81" s="23">
        <v>97.02164726950402</v>
      </c>
      <c r="AR81" s="23">
        <v>97.02164726950402</v>
      </c>
      <c r="AS81" s="23">
        <v>97.02164726950402</v>
      </c>
      <c r="AT81" s="23">
        <v>97.16574455172186</v>
      </c>
      <c r="AU81" s="23">
        <v>97.16574455172186</v>
      </c>
      <c r="AV81" s="23">
        <v>97.16574455172186</v>
      </c>
      <c r="AW81" s="23">
        <v>97.16574455172186</v>
      </c>
      <c r="AX81" s="23">
        <v>97.16574455172186</v>
      </c>
      <c r="AY81" s="23">
        <v>97.16574455172186</v>
      </c>
      <c r="AZ81" s="23">
        <v>97.16574455172186</v>
      </c>
      <c r="BA81" s="23">
        <v>97.16574455172186</v>
      </c>
      <c r="BB81" s="23">
        <v>97.16574455172186</v>
      </c>
      <c r="BC81" s="23">
        <v>97.16574455172186</v>
      </c>
      <c r="BD81" s="23">
        <v>97.16574455172186</v>
      </c>
      <c r="BE81" s="23">
        <v>97.16574455172186</v>
      </c>
      <c r="BF81" s="23">
        <v>97.16574455172186</v>
      </c>
      <c r="BG81" s="23">
        <v>99.65827595030377</v>
      </c>
      <c r="BH81" s="23">
        <v>99.6582759503038</v>
      </c>
      <c r="BI81" s="23">
        <v>99.65827595030379</v>
      </c>
      <c r="BJ81" s="23">
        <v>99.6582759503038</v>
      </c>
      <c r="BK81" s="23">
        <v>99.6582759503038</v>
      </c>
      <c r="BL81" s="23">
        <v>99.16947675166482</v>
      </c>
      <c r="BM81" s="23">
        <v>99.16947675166482</v>
      </c>
      <c r="BN81" s="23">
        <v>100.4325043583873</v>
      </c>
      <c r="BO81" s="23">
        <v>100.4325043583873</v>
      </c>
      <c r="BP81" s="23">
        <v>100.4325043583873</v>
      </c>
      <c r="BQ81" s="23">
        <v>99.8954817895523</v>
      </c>
      <c r="BR81" s="23">
        <v>99.8954817895523</v>
      </c>
      <c r="BS81" s="23">
        <v>100.1145139684808</v>
      </c>
      <c r="BT81" s="23">
        <v>100.1145139684808</v>
      </c>
      <c r="BU81" s="23">
        <v>100.1145139684808</v>
      </c>
      <c r="BV81" s="23">
        <v>100.1145139684808</v>
      </c>
      <c r="BW81" s="23">
        <v>100.1145139684808</v>
      </c>
      <c r="BX81" s="23">
        <v>100.12120498871053</v>
      </c>
      <c r="BY81" s="23">
        <v>99.68248031227193</v>
      </c>
      <c r="BZ81" s="23">
        <v>99.68248031227193</v>
      </c>
      <c r="CA81" s="23">
        <v>99.68248031227193</v>
      </c>
      <c r="CB81" s="23">
        <v>99.68248031227193</v>
      </c>
      <c r="CC81" s="23">
        <v>99.68248031227193</v>
      </c>
      <c r="CD81" s="23">
        <v>101.03955952441511</v>
      </c>
      <c r="CE81" s="23">
        <v>101.03955952441511</v>
      </c>
      <c r="CF81" s="23">
        <v>101.03955952441511</v>
      </c>
      <c r="CG81" s="23">
        <v>101.03955952441511</v>
      </c>
      <c r="CH81" s="23">
        <v>101.03955952441511</v>
      </c>
      <c r="CI81" s="23">
        <v>101.03955952441511</v>
      </c>
      <c r="CJ81" s="23">
        <v>101.04770617799097</v>
      </c>
      <c r="CK81" s="23">
        <v>101.04770617799097</v>
      </c>
      <c r="CL81" s="23">
        <v>101.04770617799097</v>
      </c>
      <c r="CM81" s="23">
        <v>101.04770617799097</v>
      </c>
      <c r="CN81" s="23">
        <v>101.04770617799097</v>
      </c>
      <c r="CO81" s="23">
        <v>101.04770617799097</v>
      </c>
      <c r="CP81" s="23">
        <v>101.12570752142805</v>
      </c>
      <c r="CQ81" s="23">
        <v>101.12570752142805</v>
      </c>
      <c r="CR81" s="23">
        <v>101.12570752142805</v>
      </c>
      <c r="CS81" s="23">
        <v>101.12570752142805</v>
      </c>
      <c r="CT81" s="23">
        <v>101.12570752142805</v>
      </c>
      <c r="CU81" s="23">
        <v>101.12570752142805</v>
      </c>
      <c r="CV81" s="23"/>
      <c r="CW81" s="23"/>
      <c r="CX81" s="23"/>
      <c r="CY81" s="23"/>
      <c r="CZ81" s="23"/>
      <c r="DA81" s="23"/>
      <c r="DB81" s="23"/>
      <c r="DC81" s="23"/>
      <c r="DD81" s="23"/>
      <c r="DE81" s="23"/>
      <c r="DF81" s="23"/>
      <c r="DG81" s="23"/>
      <c r="DH81" s="23"/>
    </row>
    <row r="82" spans="1:112" ht="15.75" customHeight="1">
      <c r="A82" s="36" t="s">
        <v>72</v>
      </c>
      <c r="B82" s="21" t="s">
        <v>308</v>
      </c>
      <c r="C82" s="41" t="s">
        <v>202</v>
      </c>
      <c r="D82" s="33">
        <v>97.91544602323646</v>
      </c>
      <c r="E82" s="22">
        <v>97.91544602323646</v>
      </c>
      <c r="F82" s="22">
        <v>97.91544602323646</v>
      </c>
      <c r="G82" s="22">
        <v>97.91544602323646</v>
      </c>
      <c r="H82" s="22">
        <v>97.91544602323646</v>
      </c>
      <c r="I82" s="22">
        <v>97.91544602323646</v>
      </c>
      <c r="J82" s="22">
        <v>97.91544602323646</v>
      </c>
      <c r="K82" s="22">
        <v>97.91544602323646</v>
      </c>
      <c r="L82" s="22">
        <v>97.91544602323646</v>
      </c>
      <c r="M82" s="22">
        <v>97.91544602323646</v>
      </c>
      <c r="N82" s="22">
        <v>100.0051049322689</v>
      </c>
      <c r="O82" s="22">
        <v>100.0051049322689</v>
      </c>
      <c r="P82" s="22">
        <v>100.0260015213592</v>
      </c>
      <c r="Q82" s="22">
        <v>100.0260015213592</v>
      </c>
      <c r="R82" s="22">
        <v>100.0260015213592</v>
      </c>
      <c r="S82" s="22">
        <v>103.15422090818083</v>
      </c>
      <c r="T82" s="22">
        <v>103.15422090818083</v>
      </c>
      <c r="U82" s="22">
        <v>100.0260015213592</v>
      </c>
      <c r="V82" s="22">
        <v>100.0260015213592</v>
      </c>
      <c r="W82" s="22">
        <v>100.0260015213592</v>
      </c>
      <c r="X82" s="22">
        <v>100.0260015213592</v>
      </c>
      <c r="Y82" s="22">
        <v>100.0260015213592</v>
      </c>
      <c r="Z82" s="22">
        <v>100.0260015213592</v>
      </c>
      <c r="AA82" s="22">
        <v>102.10968997636594</v>
      </c>
      <c r="AB82" s="22">
        <v>102.10968997636594</v>
      </c>
      <c r="AC82" s="22">
        <v>102.10968997636594</v>
      </c>
      <c r="AD82" s="22">
        <v>102.10968997636594</v>
      </c>
      <c r="AE82" s="22">
        <v>102.10968997636594</v>
      </c>
      <c r="AF82" s="22">
        <v>102.10968997636594</v>
      </c>
      <c r="AG82" s="22">
        <v>102.10968997636594</v>
      </c>
      <c r="AH82" s="22">
        <v>102.10968997636594</v>
      </c>
      <c r="AI82" s="22">
        <v>102.10968997636594</v>
      </c>
      <c r="AJ82" s="22">
        <v>102.10968997636594</v>
      </c>
      <c r="AK82" s="22">
        <v>102.10968997636594</v>
      </c>
      <c r="AL82" s="22">
        <v>102.10968997636594</v>
      </c>
      <c r="AM82" s="22">
        <v>102.10968997636594</v>
      </c>
      <c r="AN82" s="22">
        <v>102.10968997636594</v>
      </c>
      <c r="AO82" s="22">
        <v>102.10968997636594</v>
      </c>
      <c r="AP82" s="22">
        <v>102.10968997636594</v>
      </c>
      <c r="AQ82" s="22">
        <v>102.10968997636594</v>
      </c>
      <c r="AR82" s="22">
        <v>102.10968997636594</v>
      </c>
      <c r="AS82" s="22">
        <v>102.10968997636594</v>
      </c>
      <c r="AT82" s="22">
        <v>100.00000000000003</v>
      </c>
      <c r="AU82" s="22">
        <v>100.00000000000003</v>
      </c>
      <c r="AV82" s="22">
        <v>100.00000000000003</v>
      </c>
      <c r="AW82" s="22">
        <v>100.00000000000003</v>
      </c>
      <c r="AX82" s="22">
        <v>100.00000000000003</v>
      </c>
      <c r="AY82" s="22">
        <v>100.00000000000003</v>
      </c>
      <c r="AZ82" s="22">
        <v>100.00000000000003</v>
      </c>
      <c r="BA82" s="22">
        <v>100.00000000000003</v>
      </c>
      <c r="BB82" s="22">
        <v>100.00000000000003</v>
      </c>
      <c r="BC82" s="22">
        <v>100.00000000000003</v>
      </c>
      <c r="BD82" s="22">
        <v>100.00000000000003</v>
      </c>
      <c r="BE82" s="22">
        <v>100.00000000000003</v>
      </c>
      <c r="BF82" s="22">
        <v>100.00000000000003</v>
      </c>
      <c r="BG82" s="22">
        <v>100.00000000000003</v>
      </c>
      <c r="BH82" s="22">
        <v>100.00000000000003</v>
      </c>
      <c r="BI82" s="22">
        <v>100.00000000000003</v>
      </c>
      <c r="BJ82" s="22">
        <v>100.00000000000003</v>
      </c>
      <c r="BK82" s="22">
        <v>100.00000000000003</v>
      </c>
      <c r="BL82" s="22">
        <v>100.00000000000003</v>
      </c>
      <c r="BM82" s="22">
        <v>100.00000000000003</v>
      </c>
      <c r="BN82" s="22">
        <v>100.00000000000003</v>
      </c>
      <c r="BO82" s="22">
        <v>100.00000000000003</v>
      </c>
      <c r="BP82" s="22">
        <v>100.00000000000003</v>
      </c>
      <c r="BQ82" s="22">
        <v>100.00000000000003</v>
      </c>
      <c r="BR82" s="22">
        <v>100.00000000000003</v>
      </c>
      <c r="BS82" s="22">
        <v>100.00000000000003</v>
      </c>
      <c r="BT82" s="22">
        <v>100.00000000000003</v>
      </c>
      <c r="BU82" s="22">
        <v>100.00000000000003</v>
      </c>
      <c r="BV82" s="22">
        <v>100.00000000000003</v>
      </c>
      <c r="BW82" s="22">
        <v>100.00000000000003</v>
      </c>
      <c r="BX82" s="22">
        <v>99.99999999999996</v>
      </c>
      <c r="BY82" s="22">
        <v>99.99999999999996</v>
      </c>
      <c r="BZ82" s="22">
        <v>99.99999999999996</v>
      </c>
      <c r="CA82" s="22">
        <v>99.99999999999996</v>
      </c>
      <c r="CB82" s="22">
        <v>99.99999999999996</v>
      </c>
      <c r="CC82" s="22">
        <v>99.99999999999996</v>
      </c>
      <c r="CD82" s="22">
        <v>99.99999999999996</v>
      </c>
      <c r="CE82" s="22">
        <v>99.99999999999996</v>
      </c>
      <c r="CF82" s="22">
        <v>99.99999999999996</v>
      </c>
      <c r="CG82" s="22">
        <v>99.99999999999996</v>
      </c>
      <c r="CH82" s="22">
        <v>99.99999999999996</v>
      </c>
      <c r="CI82" s="22">
        <v>99.99999999999996</v>
      </c>
      <c r="CJ82" s="22">
        <v>99.99999999999996</v>
      </c>
      <c r="CK82" s="22">
        <v>99.99999999999996</v>
      </c>
      <c r="CL82" s="22">
        <v>99.99999999999996</v>
      </c>
      <c r="CM82" s="22">
        <v>99.99999999999996</v>
      </c>
      <c r="CN82" s="22">
        <v>99.99999999999996</v>
      </c>
      <c r="CO82" s="22">
        <v>99.99999999999996</v>
      </c>
      <c r="CP82" s="22">
        <v>99.99999999999996</v>
      </c>
      <c r="CQ82" s="22">
        <v>99.99999999999996</v>
      </c>
      <c r="CR82" s="22">
        <v>99.99999999999996</v>
      </c>
      <c r="CS82" s="22">
        <v>99.99999999999996</v>
      </c>
      <c r="CT82" s="22">
        <v>99.99999999999996</v>
      </c>
      <c r="CU82" s="22">
        <v>99.99999999999996</v>
      </c>
      <c r="CV82" s="22"/>
      <c r="CW82" s="22"/>
      <c r="CX82" s="22"/>
      <c r="CY82" s="22"/>
      <c r="CZ82" s="22"/>
      <c r="DA82" s="22"/>
      <c r="DB82" s="22"/>
      <c r="DC82" s="22"/>
      <c r="DD82" s="22"/>
      <c r="DE82" s="22"/>
      <c r="DF82" s="22"/>
      <c r="DG82" s="22"/>
      <c r="DH82" s="22"/>
    </row>
    <row r="83" spans="1:112" ht="15.75" customHeight="1">
      <c r="A83" s="35" t="s">
        <v>73</v>
      </c>
      <c r="B83" s="19" t="s">
        <v>309</v>
      </c>
      <c r="C83" s="40" t="s">
        <v>203</v>
      </c>
      <c r="D83" s="33">
        <v>98.69674732030188</v>
      </c>
      <c r="E83" s="22">
        <v>98.64998724331576</v>
      </c>
      <c r="F83" s="22">
        <v>98.64998724331576</v>
      </c>
      <c r="G83" s="22">
        <v>98.64998724336135</v>
      </c>
      <c r="H83" s="22">
        <v>98.60031929604645</v>
      </c>
      <c r="I83" s="22">
        <v>98.60031929604645</v>
      </c>
      <c r="J83" s="22">
        <v>98.60031929600088</v>
      </c>
      <c r="K83" s="22">
        <v>98.60031929604189</v>
      </c>
      <c r="L83" s="22">
        <v>98.60031929604645</v>
      </c>
      <c r="M83" s="22">
        <v>98.92390009839941</v>
      </c>
      <c r="N83" s="22">
        <v>98.92390009839941</v>
      </c>
      <c r="O83" s="22">
        <v>98.90670512524352</v>
      </c>
      <c r="P83" s="22">
        <v>99.08557397016935</v>
      </c>
      <c r="Q83" s="22">
        <v>99.06367921319844</v>
      </c>
      <c r="R83" s="22">
        <v>99.02324417194306</v>
      </c>
      <c r="S83" s="22">
        <v>99.02324417194306</v>
      </c>
      <c r="T83" s="22">
        <v>99.02324417194306</v>
      </c>
      <c r="U83" s="22">
        <v>100.89970129644881</v>
      </c>
      <c r="V83" s="22">
        <v>101.55927603951844</v>
      </c>
      <c r="W83" s="22">
        <v>101.55927603951844</v>
      </c>
      <c r="X83" s="22">
        <v>101.52498325293493</v>
      </c>
      <c r="Y83" s="22">
        <v>101.52498325293493</v>
      </c>
      <c r="Z83" s="22">
        <v>101.52498325293493</v>
      </c>
      <c r="AA83" s="22">
        <v>101.87586493693321</v>
      </c>
      <c r="AB83" s="22">
        <v>101.87586493693321</v>
      </c>
      <c r="AC83" s="22">
        <v>101.86249981939466</v>
      </c>
      <c r="AD83" s="22">
        <v>101.72234787243173</v>
      </c>
      <c r="AE83" s="22">
        <v>101.89241592317246</v>
      </c>
      <c r="AF83" s="22">
        <v>101.89241592317246</v>
      </c>
      <c r="AG83" s="22">
        <v>101.89241592317246</v>
      </c>
      <c r="AH83" s="22">
        <v>105.56196547812986</v>
      </c>
      <c r="AI83" s="22">
        <v>105.56196547812986</v>
      </c>
      <c r="AJ83" s="22">
        <v>104.81336943291468</v>
      </c>
      <c r="AK83" s="22">
        <v>104.66958920559277</v>
      </c>
      <c r="AL83" s="22">
        <v>104.12921731603355</v>
      </c>
      <c r="AM83" s="22">
        <v>104.35079341504894</v>
      </c>
      <c r="AN83" s="22">
        <v>104.4178187271875</v>
      </c>
      <c r="AO83" s="22">
        <v>104.43377204095981</v>
      </c>
      <c r="AP83" s="22">
        <v>104.42435506799173</v>
      </c>
      <c r="AQ83" s="22">
        <v>104.42116264364162</v>
      </c>
      <c r="AR83" s="22">
        <v>102.98807406125476</v>
      </c>
      <c r="AS83" s="22">
        <v>102.97058725963207</v>
      </c>
      <c r="AT83" s="22">
        <v>104.07357938463682</v>
      </c>
      <c r="AU83" s="22">
        <v>104.07357938463682</v>
      </c>
      <c r="AV83" s="22">
        <v>104.0432510410034</v>
      </c>
      <c r="AW83" s="22">
        <v>103.83860402819269</v>
      </c>
      <c r="AX83" s="22">
        <v>103.69948651866245</v>
      </c>
      <c r="AY83" s="22">
        <v>103.67971071764902</v>
      </c>
      <c r="AZ83" s="22">
        <v>99.88677183100893</v>
      </c>
      <c r="BA83" s="22">
        <v>99.92154686982325</v>
      </c>
      <c r="BB83" s="22">
        <v>99.92154686982325</v>
      </c>
      <c r="BC83" s="22">
        <v>99.92154686982325</v>
      </c>
      <c r="BD83" s="22">
        <v>99.92154686982325</v>
      </c>
      <c r="BE83" s="22">
        <v>99.92154686982325</v>
      </c>
      <c r="BF83" s="22">
        <v>99.96426480819999</v>
      </c>
      <c r="BG83" s="22">
        <v>99.96426480819999</v>
      </c>
      <c r="BH83" s="22">
        <v>99.97678887737658</v>
      </c>
      <c r="BI83" s="22">
        <v>100.0576373477996</v>
      </c>
      <c r="BJ83" s="22">
        <v>100.0576373477996</v>
      </c>
      <c r="BK83" s="22">
        <v>100.0576373477996</v>
      </c>
      <c r="BL83" s="22">
        <v>100.0576373477996</v>
      </c>
      <c r="BM83" s="22">
        <v>100.0576373477996</v>
      </c>
      <c r="BN83" s="22">
        <v>100.0576373477996</v>
      </c>
      <c r="BO83" s="22">
        <v>99.96208107153332</v>
      </c>
      <c r="BP83" s="22">
        <v>99.96208107153332</v>
      </c>
      <c r="BQ83" s="22">
        <v>99.88882365836318</v>
      </c>
      <c r="BR83" s="22">
        <v>99.88882365836318</v>
      </c>
      <c r="BS83" s="22">
        <v>99.871950996384</v>
      </c>
      <c r="BT83" s="22">
        <v>99.9185698807463</v>
      </c>
      <c r="BU83" s="22">
        <v>100.04992738930216</v>
      </c>
      <c r="BV83" s="22">
        <v>100.11892679781091</v>
      </c>
      <c r="BW83" s="22">
        <v>100.1659034325649</v>
      </c>
      <c r="BX83" s="22">
        <v>100.16467219631902</v>
      </c>
      <c r="BY83" s="22">
        <v>100.16467219631902</v>
      </c>
      <c r="BZ83" s="22">
        <v>100.2119714563176</v>
      </c>
      <c r="CA83" s="22">
        <v>100.22939330111849</v>
      </c>
      <c r="CB83" s="22">
        <v>100.40462215343281</v>
      </c>
      <c r="CC83" s="22">
        <v>100.411318922734</v>
      </c>
      <c r="CD83" s="22">
        <v>100.42868709248268</v>
      </c>
      <c r="CE83" s="22">
        <v>100.42868709248268</v>
      </c>
      <c r="CF83" s="22">
        <v>100.45248372381035</v>
      </c>
      <c r="CG83" s="22">
        <v>100.45248372381035</v>
      </c>
      <c r="CH83" s="22">
        <v>100.45248372381035</v>
      </c>
      <c r="CI83" s="22">
        <v>100.46828640985377</v>
      </c>
      <c r="CJ83" s="22">
        <v>100.49668041367094</v>
      </c>
      <c r="CK83" s="22">
        <v>100.49668041367094</v>
      </c>
      <c r="CL83" s="22">
        <v>100.46163125886417</v>
      </c>
      <c r="CM83" s="22">
        <v>100.44354056161092</v>
      </c>
      <c r="CN83" s="22">
        <v>100.47751535082155</v>
      </c>
      <c r="CO83" s="22">
        <v>100.47751535082155</v>
      </c>
      <c r="CP83" s="22">
        <v>100.5248115774408</v>
      </c>
      <c r="CQ83" s="22">
        <v>100.62834880446206</v>
      </c>
      <c r="CR83" s="22">
        <v>100.62834880446206</v>
      </c>
      <c r="CS83" s="22">
        <v>100.65853658732158</v>
      </c>
      <c r="CT83" s="22">
        <v>100.70086919897817</v>
      </c>
      <c r="CU83" s="22">
        <v>100.70086919897817</v>
      </c>
      <c r="CV83" s="22"/>
      <c r="CW83" s="22"/>
      <c r="CX83" s="22"/>
      <c r="CY83" s="22"/>
      <c r="CZ83" s="22"/>
      <c r="DA83" s="22"/>
      <c r="DB83" s="22"/>
      <c r="DC83" s="22"/>
      <c r="DD83" s="22"/>
      <c r="DE83" s="22"/>
      <c r="DF83" s="22"/>
      <c r="DG83" s="22"/>
      <c r="DH83" s="22"/>
    </row>
    <row r="84" spans="1:112" ht="15.75" customHeight="1">
      <c r="A84" s="35" t="s">
        <v>74</v>
      </c>
      <c r="B84" s="19" t="s">
        <v>310</v>
      </c>
      <c r="C84" s="40" t="s">
        <v>204</v>
      </c>
      <c r="D84" s="34">
        <v>87.40505957544092</v>
      </c>
      <c r="E84" s="23">
        <v>87.40505957486228</v>
      </c>
      <c r="F84" s="23">
        <v>87.40505957486228</v>
      </c>
      <c r="G84" s="23">
        <v>87.40505957544092</v>
      </c>
      <c r="H84" s="23">
        <v>87.40505957544092</v>
      </c>
      <c r="I84" s="23">
        <v>87.40505957544092</v>
      </c>
      <c r="J84" s="23">
        <v>87.40505957486228</v>
      </c>
      <c r="K84" s="23">
        <v>87.40505957538306</v>
      </c>
      <c r="L84" s="23">
        <v>87.40505957544092</v>
      </c>
      <c r="M84" s="23">
        <v>91.512550543864</v>
      </c>
      <c r="N84" s="23">
        <v>91.512550543864</v>
      </c>
      <c r="O84" s="23">
        <v>91.29427987877358</v>
      </c>
      <c r="P84" s="23">
        <v>91.5160345551143</v>
      </c>
      <c r="Q84" s="23">
        <v>91.52202676559426</v>
      </c>
      <c r="R84" s="23">
        <v>91.52202676559426</v>
      </c>
      <c r="S84" s="23">
        <v>91.52202676559428</v>
      </c>
      <c r="T84" s="23">
        <v>91.5220267655943</v>
      </c>
      <c r="U84" s="23">
        <v>91.5220267655943</v>
      </c>
      <c r="V84" s="23">
        <v>100.00000000000011</v>
      </c>
      <c r="W84" s="23">
        <v>100.00000000000013</v>
      </c>
      <c r="X84" s="23">
        <v>100.00000000000016</v>
      </c>
      <c r="Y84" s="23">
        <v>100.00000000000016</v>
      </c>
      <c r="Z84" s="23">
        <v>100.00000000000017</v>
      </c>
      <c r="AA84" s="23">
        <v>100.0000000000002</v>
      </c>
      <c r="AB84" s="23">
        <v>100.00000000000023</v>
      </c>
      <c r="AC84" s="23">
        <v>100.00000000000023</v>
      </c>
      <c r="AD84" s="23">
        <v>100.00000000000023</v>
      </c>
      <c r="AE84" s="23">
        <v>100.00000000000023</v>
      </c>
      <c r="AF84" s="23">
        <v>100.00000000000023</v>
      </c>
      <c r="AG84" s="23">
        <v>100.00000000000023</v>
      </c>
      <c r="AH84" s="23">
        <v>100.00000000000023</v>
      </c>
      <c r="AI84" s="23">
        <v>100.00000000000023</v>
      </c>
      <c r="AJ84" s="23">
        <v>100.00000000000023</v>
      </c>
      <c r="AK84" s="23">
        <v>100.00000000000023</v>
      </c>
      <c r="AL84" s="23">
        <v>100.00000000000023</v>
      </c>
      <c r="AM84" s="23">
        <v>100.00000000000023</v>
      </c>
      <c r="AN84" s="23">
        <v>100.0000000000002</v>
      </c>
      <c r="AO84" s="23">
        <v>100.00000000000017</v>
      </c>
      <c r="AP84" s="23">
        <v>100.00000000000016</v>
      </c>
      <c r="AQ84" s="23">
        <v>100.00000000000016</v>
      </c>
      <c r="AR84" s="23">
        <v>100.00000000000013</v>
      </c>
      <c r="AS84" s="23">
        <v>100.00000000000011</v>
      </c>
      <c r="AT84" s="23">
        <v>100.00000000000011</v>
      </c>
      <c r="AU84" s="23">
        <v>100.00000000000009</v>
      </c>
      <c r="AV84" s="23">
        <v>100.00000000000007</v>
      </c>
      <c r="AW84" s="23">
        <v>100.00000000000004</v>
      </c>
      <c r="AX84" s="23">
        <v>100.00000000000004</v>
      </c>
      <c r="AY84" s="23">
        <v>100.00000000000003</v>
      </c>
      <c r="AZ84" s="23">
        <v>100.00000000000003</v>
      </c>
      <c r="BA84" s="23">
        <v>100.00000000000003</v>
      </c>
      <c r="BB84" s="23">
        <v>100.00000000000003</v>
      </c>
      <c r="BC84" s="23">
        <v>100.00000000000003</v>
      </c>
      <c r="BD84" s="23">
        <v>100.00000000000003</v>
      </c>
      <c r="BE84" s="23">
        <v>100.00000000000003</v>
      </c>
      <c r="BF84" s="23">
        <v>100.00000000000003</v>
      </c>
      <c r="BG84" s="23">
        <v>100.00000000000003</v>
      </c>
      <c r="BH84" s="23">
        <v>100.00000000000003</v>
      </c>
      <c r="BI84" s="23">
        <v>100.00000000000003</v>
      </c>
      <c r="BJ84" s="23">
        <v>100.00000000000003</v>
      </c>
      <c r="BK84" s="23">
        <v>100.00000000000003</v>
      </c>
      <c r="BL84" s="23">
        <v>100</v>
      </c>
      <c r="BM84" s="23">
        <v>100</v>
      </c>
      <c r="BN84" s="23">
        <v>100</v>
      </c>
      <c r="BO84" s="23">
        <v>100</v>
      </c>
      <c r="BP84" s="23">
        <v>100</v>
      </c>
      <c r="BQ84" s="23">
        <v>100</v>
      </c>
      <c r="BR84" s="23">
        <v>100</v>
      </c>
      <c r="BS84" s="23">
        <v>100</v>
      </c>
      <c r="BT84" s="23">
        <v>100</v>
      </c>
      <c r="BU84" s="23">
        <v>100</v>
      </c>
      <c r="BV84" s="23">
        <v>100</v>
      </c>
      <c r="BW84" s="23">
        <v>100</v>
      </c>
      <c r="BX84" s="23">
        <v>100.00000000000003</v>
      </c>
      <c r="BY84" s="23">
        <v>100.00000000000003</v>
      </c>
      <c r="BZ84" s="23">
        <v>100.00000000000003</v>
      </c>
      <c r="CA84" s="23">
        <v>100.00000000000003</v>
      </c>
      <c r="CB84" s="23">
        <v>100.00000000000003</v>
      </c>
      <c r="CC84" s="23">
        <v>100.00000000000003</v>
      </c>
      <c r="CD84" s="23">
        <v>100.00000000000003</v>
      </c>
      <c r="CE84" s="23">
        <v>100.00000000000003</v>
      </c>
      <c r="CF84" s="23">
        <v>100.00000000000003</v>
      </c>
      <c r="CG84" s="23">
        <v>100.00000000000003</v>
      </c>
      <c r="CH84" s="23">
        <v>100.00000000000003</v>
      </c>
      <c r="CI84" s="23">
        <v>100.00000000000003</v>
      </c>
      <c r="CJ84" s="23">
        <v>100.00000000000003</v>
      </c>
      <c r="CK84" s="23">
        <v>100.00000000000003</v>
      </c>
      <c r="CL84" s="23">
        <v>100.00000000000003</v>
      </c>
      <c r="CM84" s="23">
        <v>100.00000000000003</v>
      </c>
      <c r="CN84" s="23">
        <v>100.00000000000003</v>
      </c>
      <c r="CO84" s="23">
        <v>100.00000000000003</v>
      </c>
      <c r="CP84" s="23">
        <v>100.00000000000003</v>
      </c>
      <c r="CQ84" s="23">
        <v>100.00000000000003</v>
      </c>
      <c r="CR84" s="23">
        <v>100.00000000000003</v>
      </c>
      <c r="CS84" s="23">
        <v>100.00000000000003</v>
      </c>
      <c r="CT84" s="23">
        <v>100.00000000000003</v>
      </c>
      <c r="CU84" s="23">
        <v>100.00000000000003</v>
      </c>
      <c r="CV84" s="23"/>
      <c r="CW84" s="23"/>
      <c r="CX84" s="23"/>
      <c r="CY84" s="23"/>
      <c r="CZ84" s="23"/>
      <c r="DA84" s="23"/>
      <c r="DB84" s="23"/>
      <c r="DC84" s="23"/>
      <c r="DD84" s="23"/>
      <c r="DE84" s="23"/>
      <c r="DF84" s="23"/>
      <c r="DG84" s="23"/>
      <c r="DH84" s="23"/>
    </row>
    <row r="85" spans="1:112" ht="15.75" customHeight="1">
      <c r="A85" s="36" t="s">
        <v>75</v>
      </c>
      <c r="B85" s="21" t="s">
        <v>311</v>
      </c>
      <c r="C85" s="41" t="s">
        <v>205</v>
      </c>
      <c r="D85" s="33">
        <v>87.40505957544092</v>
      </c>
      <c r="E85" s="22">
        <v>87.40505957486228</v>
      </c>
      <c r="F85" s="22">
        <v>87.40505957486228</v>
      </c>
      <c r="G85" s="22">
        <v>87.40505957544092</v>
      </c>
      <c r="H85" s="22">
        <v>87.40505957544092</v>
      </c>
      <c r="I85" s="22">
        <v>87.40505957544092</v>
      </c>
      <c r="J85" s="22">
        <v>87.40505957486228</v>
      </c>
      <c r="K85" s="22">
        <v>87.40505957538306</v>
      </c>
      <c r="L85" s="22">
        <v>87.40505957544092</v>
      </c>
      <c r="M85" s="22">
        <v>91.512550543864</v>
      </c>
      <c r="N85" s="22">
        <v>91.512550543864</v>
      </c>
      <c r="O85" s="22">
        <v>91.29427987877358</v>
      </c>
      <c r="P85" s="22">
        <v>91.5160345551143</v>
      </c>
      <c r="Q85" s="22">
        <v>91.52202676559426</v>
      </c>
      <c r="R85" s="22">
        <v>91.52202676559426</v>
      </c>
      <c r="S85" s="22">
        <v>91.52202676559428</v>
      </c>
      <c r="T85" s="22">
        <v>91.5220267655943</v>
      </c>
      <c r="U85" s="22">
        <v>91.5220267655943</v>
      </c>
      <c r="V85" s="22">
        <v>100.00000000000011</v>
      </c>
      <c r="W85" s="22">
        <v>100.00000000000013</v>
      </c>
      <c r="X85" s="22">
        <v>100.00000000000016</v>
      </c>
      <c r="Y85" s="22">
        <v>100.00000000000016</v>
      </c>
      <c r="Z85" s="22">
        <v>100.00000000000017</v>
      </c>
      <c r="AA85" s="22">
        <v>100.0000000000002</v>
      </c>
      <c r="AB85" s="22">
        <v>100.00000000000023</v>
      </c>
      <c r="AC85" s="22">
        <v>100.00000000000023</v>
      </c>
      <c r="AD85" s="22">
        <v>100.00000000000023</v>
      </c>
      <c r="AE85" s="22">
        <v>100.00000000000023</v>
      </c>
      <c r="AF85" s="22">
        <v>100.00000000000023</v>
      </c>
      <c r="AG85" s="22">
        <v>100.00000000000023</v>
      </c>
      <c r="AH85" s="22">
        <v>100.00000000000023</v>
      </c>
      <c r="AI85" s="22">
        <v>100.00000000000023</v>
      </c>
      <c r="AJ85" s="22">
        <v>100.00000000000023</v>
      </c>
      <c r="AK85" s="22">
        <v>100.00000000000023</v>
      </c>
      <c r="AL85" s="22">
        <v>100.00000000000023</v>
      </c>
      <c r="AM85" s="22">
        <v>100.00000000000023</v>
      </c>
      <c r="AN85" s="22">
        <v>100.0000000000002</v>
      </c>
      <c r="AO85" s="22">
        <v>100.00000000000017</v>
      </c>
      <c r="AP85" s="22">
        <v>100.00000000000016</v>
      </c>
      <c r="AQ85" s="22">
        <v>100.00000000000016</v>
      </c>
      <c r="AR85" s="22">
        <v>100.00000000000013</v>
      </c>
      <c r="AS85" s="22">
        <v>100.00000000000011</v>
      </c>
      <c r="AT85" s="22">
        <v>100.00000000000011</v>
      </c>
      <c r="AU85" s="22">
        <v>100.00000000000009</v>
      </c>
      <c r="AV85" s="22">
        <v>100.00000000000007</v>
      </c>
      <c r="AW85" s="22">
        <v>100.00000000000004</v>
      </c>
      <c r="AX85" s="22">
        <v>100.00000000000004</v>
      </c>
      <c r="AY85" s="22">
        <v>100.00000000000003</v>
      </c>
      <c r="AZ85" s="22">
        <v>100.00000000000003</v>
      </c>
      <c r="BA85" s="22">
        <v>100.00000000000003</v>
      </c>
      <c r="BB85" s="22">
        <v>100.00000000000003</v>
      </c>
      <c r="BC85" s="22">
        <v>100.00000000000003</v>
      </c>
      <c r="BD85" s="22">
        <v>100.00000000000003</v>
      </c>
      <c r="BE85" s="22">
        <v>100.00000000000003</v>
      </c>
      <c r="BF85" s="22">
        <v>100.00000000000003</v>
      </c>
      <c r="BG85" s="22">
        <v>100.00000000000003</v>
      </c>
      <c r="BH85" s="22">
        <v>100.00000000000003</v>
      </c>
      <c r="BI85" s="22">
        <v>100.00000000000003</v>
      </c>
      <c r="BJ85" s="22">
        <v>100.00000000000003</v>
      </c>
      <c r="BK85" s="22">
        <v>100.00000000000003</v>
      </c>
      <c r="BL85" s="22">
        <v>100</v>
      </c>
      <c r="BM85" s="22">
        <v>100</v>
      </c>
      <c r="BN85" s="22">
        <v>100</v>
      </c>
      <c r="BO85" s="22">
        <v>100</v>
      </c>
      <c r="BP85" s="22">
        <v>100</v>
      </c>
      <c r="BQ85" s="22">
        <v>100</v>
      </c>
      <c r="BR85" s="22">
        <v>100</v>
      </c>
      <c r="BS85" s="22">
        <v>100</v>
      </c>
      <c r="BT85" s="22">
        <v>100</v>
      </c>
      <c r="BU85" s="22">
        <v>100</v>
      </c>
      <c r="BV85" s="22">
        <v>100</v>
      </c>
      <c r="BW85" s="22">
        <v>100</v>
      </c>
      <c r="BX85" s="22">
        <v>100.00000000000003</v>
      </c>
      <c r="BY85" s="22">
        <v>100.00000000000003</v>
      </c>
      <c r="BZ85" s="22">
        <v>100.00000000000003</v>
      </c>
      <c r="CA85" s="22">
        <v>100.00000000000003</v>
      </c>
      <c r="CB85" s="22">
        <v>100.00000000000003</v>
      </c>
      <c r="CC85" s="22">
        <v>100.00000000000003</v>
      </c>
      <c r="CD85" s="22">
        <v>100.00000000000003</v>
      </c>
      <c r="CE85" s="22">
        <v>100.00000000000003</v>
      </c>
      <c r="CF85" s="22">
        <v>100.00000000000003</v>
      </c>
      <c r="CG85" s="22">
        <v>100.00000000000003</v>
      </c>
      <c r="CH85" s="22">
        <v>100.00000000000003</v>
      </c>
      <c r="CI85" s="22">
        <v>100.00000000000003</v>
      </c>
      <c r="CJ85" s="22">
        <v>100.00000000000003</v>
      </c>
      <c r="CK85" s="22">
        <v>100.00000000000003</v>
      </c>
      <c r="CL85" s="22">
        <v>100.00000000000003</v>
      </c>
      <c r="CM85" s="22">
        <v>100.00000000000003</v>
      </c>
      <c r="CN85" s="22">
        <v>100.00000000000003</v>
      </c>
      <c r="CO85" s="22">
        <v>100.00000000000003</v>
      </c>
      <c r="CP85" s="22">
        <v>100.00000000000003</v>
      </c>
      <c r="CQ85" s="22">
        <v>100.00000000000003</v>
      </c>
      <c r="CR85" s="22">
        <v>100.00000000000003</v>
      </c>
      <c r="CS85" s="22">
        <v>100.00000000000003</v>
      </c>
      <c r="CT85" s="22">
        <v>100.00000000000003</v>
      </c>
      <c r="CU85" s="22">
        <v>100.00000000000003</v>
      </c>
      <c r="CV85" s="22"/>
      <c r="CW85" s="22"/>
      <c r="CX85" s="22"/>
      <c r="CY85" s="22"/>
      <c r="CZ85" s="22"/>
      <c r="DA85" s="22"/>
      <c r="DB85" s="22"/>
      <c r="DC85" s="22"/>
      <c r="DD85" s="22"/>
      <c r="DE85" s="22"/>
      <c r="DF85" s="22"/>
      <c r="DG85" s="22"/>
      <c r="DH85" s="22"/>
    </row>
    <row r="86" spans="1:112" ht="15.75" customHeight="1">
      <c r="A86" s="35" t="s">
        <v>605</v>
      </c>
      <c r="B86" s="19" t="s">
        <v>606</v>
      </c>
      <c r="C86" s="40" t="s">
        <v>607</v>
      </c>
      <c r="D86" s="34">
        <v>99.44582002033023</v>
      </c>
      <c r="E86" s="23">
        <v>99.39517154174233</v>
      </c>
      <c r="F86" s="23">
        <v>99.39517154174233</v>
      </c>
      <c r="G86" s="23">
        <v>99.39517154174233</v>
      </c>
      <c r="H86" s="23">
        <v>99.3413733846246</v>
      </c>
      <c r="I86" s="23">
        <v>99.3413733846246</v>
      </c>
      <c r="J86" s="23">
        <v>99.3413733846246</v>
      </c>
      <c r="K86" s="23">
        <v>99.3413733846246</v>
      </c>
      <c r="L86" s="23">
        <v>99.3413733846246</v>
      </c>
      <c r="M86" s="23">
        <v>99.3413733846246</v>
      </c>
      <c r="N86" s="23">
        <v>99.3413733846246</v>
      </c>
      <c r="O86" s="23">
        <v>99.3413733846246</v>
      </c>
      <c r="P86" s="23">
        <v>99.51634776363895</v>
      </c>
      <c r="Q86" s="23">
        <v>99.49219347549516</v>
      </c>
      <c r="R86" s="23">
        <v>99.44850017865487</v>
      </c>
      <c r="S86" s="23">
        <v>99.44850017865487</v>
      </c>
      <c r="T86" s="23">
        <v>99.44850017865487</v>
      </c>
      <c r="U86" s="23">
        <v>101.47609935178583</v>
      </c>
      <c r="V86" s="23">
        <v>101.47609935178583</v>
      </c>
      <c r="W86" s="23">
        <v>101.47609935178583</v>
      </c>
      <c r="X86" s="23">
        <v>101.43923307172982</v>
      </c>
      <c r="Y86" s="23">
        <v>101.43923307172982</v>
      </c>
      <c r="Z86" s="23">
        <v>101.43923307172982</v>
      </c>
      <c r="AA86" s="23">
        <v>101.81643690869542</v>
      </c>
      <c r="AB86" s="23">
        <v>101.81643690869542</v>
      </c>
      <c r="AC86" s="23">
        <v>101.8025965017769</v>
      </c>
      <c r="AD86" s="23">
        <v>101.65746116974097</v>
      </c>
      <c r="AE86" s="23">
        <v>101.83356755719393</v>
      </c>
      <c r="AF86" s="23">
        <v>101.83356755719393</v>
      </c>
      <c r="AG86" s="23">
        <v>101.83356755719393</v>
      </c>
      <c r="AH86" s="23">
        <v>105.63363536932819</v>
      </c>
      <c r="AI86" s="23">
        <v>105.63363536932819</v>
      </c>
      <c r="AJ86" s="23">
        <v>104.85743869524444</v>
      </c>
      <c r="AK86" s="23">
        <v>104.70839582027718</v>
      </c>
      <c r="AL86" s="23">
        <v>104.14827305307146</v>
      </c>
      <c r="AM86" s="23">
        <v>104.37790476933557</v>
      </c>
      <c r="AN86" s="23">
        <v>104.44531926642786</v>
      </c>
      <c r="AO86" s="23">
        <v>104.46136527082206</v>
      </c>
      <c r="AP86" s="23">
        <v>104.45189357611444</v>
      </c>
      <c r="AQ86" s="23">
        <v>104.44868260229059</v>
      </c>
      <c r="AR86" s="23">
        <v>103.00726735152234</v>
      </c>
      <c r="AS86" s="23">
        <v>102.98968030358913</v>
      </c>
      <c r="AT86" s="23">
        <v>104.0989944894054</v>
      </c>
      <c r="AU86" s="23">
        <v>104.0989944894054</v>
      </c>
      <c r="AV86" s="23">
        <v>104.06849051906772</v>
      </c>
      <c r="AW86" s="23">
        <v>103.86265876006202</v>
      </c>
      <c r="AX86" s="23">
        <v>103.72273739810723</v>
      </c>
      <c r="AY86" s="23">
        <v>103.7028474760114</v>
      </c>
      <c r="AZ86" s="23">
        <v>99.88604566138048</v>
      </c>
      <c r="BA86" s="23">
        <v>99.92103948416992</v>
      </c>
      <c r="BB86" s="23">
        <v>99.92103948416992</v>
      </c>
      <c r="BC86" s="23">
        <v>99.92103948416992</v>
      </c>
      <c r="BD86" s="23">
        <v>99.92103948416992</v>
      </c>
      <c r="BE86" s="23">
        <v>99.92103948416992</v>
      </c>
      <c r="BF86" s="23">
        <v>99.9640261785477</v>
      </c>
      <c r="BG86" s="23">
        <v>99.9640261785477</v>
      </c>
      <c r="BH86" s="23">
        <v>99.97662904175971</v>
      </c>
      <c r="BI86" s="23">
        <v>100.05798616293762</v>
      </c>
      <c r="BJ86" s="23">
        <v>100.05798616293762</v>
      </c>
      <c r="BK86" s="23">
        <v>100.05798616293762</v>
      </c>
      <c r="BL86" s="23">
        <v>100.05798616293762</v>
      </c>
      <c r="BM86" s="23">
        <v>100.05798616293762</v>
      </c>
      <c r="BN86" s="23">
        <v>100.05798616293762</v>
      </c>
      <c r="BO86" s="23">
        <v>99.96185159018535</v>
      </c>
      <c r="BP86" s="23">
        <v>99.96185159018535</v>
      </c>
      <c r="BQ86" s="23">
        <v>99.8881508308922</v>
      </c>
      <c r="BR86" s="23">
        <v>99.8881508308922</v>
      </c>
      <c r="BS86" s="23">
        <v>99.87117605734574</v>
      </c>
      <c r="BT86" s="23">
        <v>99.91807707426975</v>
      </c>
      <c r="BU86" s="23">
        <v>100.05022954458607</v>
      </c>
      <c r="BV86" s="23">
        <v>100.11964653022358</v>
      </c>
      <c r="BW86" s="23">
        <v>100.16690746260683</v>
      </c>
      <c r="BX86" s="23">
        <v>100.1663733553719</v>
      </c>
      <c r="BY86" s="23">
        <v>100.1663733553719</v>
      </c>
      <c r="BZ86" s="23">
        <v>100.21416124408948</v>
      </c>
      <c r="CA86" s="23">
        <v>100.23176306662592</v>
      </c>
      <c r="CB86" s="23">
        <v>100.4088021343567</v>
      </c>
      <c r="CC86" s="23">
        <v>100.41556808515894</v>
      </c>
      <c r="CD86" s="23">
        <v>100.43311567814882</v>
      </c>
      <c r="CE86" s="23">
        <v>100.43311567814882</v>
      </c>
      <c r="CF86" s="23">
        <v>100.45715814244475</v>
      </c>
      <c r="CG86" s="23">
        <v>100.45715814244475</v>
      </c>
      <c r="CH86" s="23">
        <v>100.45715814244475</v>
      </c>
      <c r="CI86" s="23">
        <v>100.47312407937706</v>
      </c>
      <c r="CJ86" s="23">
        <v>100.50184341173404</v>
      </c>
      <c r="CK86" s="23">
        <v>100.50184341173404</v>
      </c>
      <c r="CL86" s="23">
        <v>100.46642992059873</v>
      </c>
      <c r="CM86" s="23">
        <v>100.44815117035947</v>
      </c>
      <c r="CN86" s="23">
        <v>100.48247912785712</v>
      </c>
      <c r="CO86" s="23">
        <v>100.48247912785712</v>
      </c>
      <c r="CP86" s="23">
        <v>100.53026699924372</v>
      </c>
      <c r="CQ86" s="23">
        <v>100.63488049681614</v>
      </c>
      <c r="CR86" s="23">
        <v>100.63488049681614</v>
      </c>
      <c r="CS86" s="23">
        <v>100.66538208199229</v>
      </c>
      <c r="CT86" s="23">
        <v>100.70815474158708</v>
      </c>
      <c r="CU86" s="23">
        <v>100.70815474158708</v>
      </c>
      <c r="CV86" s="23"/>
      <c r="CW86" s="23"/>
      <c r="CX86" s="23"/>
      <c r="CY86" s="23"/>
      <c r="CZ86" s="23"/>
      <c r="DA86" s="23"/>
      <c r="DB86" s="23"/>
      <c r="DC86" s="23"/>
      <c r="DD86" s="23"/>
      <c r="DE86" s="23"/>
      <c r="DF86" s="23"/>
      <c r="DG86" s="23"/>
      <c r="DH86" s="23"/>
    </row>
    <row r="87" spans="1:112" ht="15.75" customHeight="1">
      <c r="A87" s="36" t="s">
        <v>605</v>
      </c>
      <c r="B87" s="21" t="s">
        <v>312</v>
      </c>
      <c r="C87" s="41" t="s">
        <v>206</v>
      </c>
      <c r="D87" s="33">
        <v>99.44582002033023</v>
      </c>
      <c r="E87" s="22">
        <v>99.39517154174233</v>
      </c>
      <c r="F87" s="22">
        <v>99.39517154174233</v>
      </c>
      <c r="G87" s="22">
        <v>99.39517154174233</v>
      </c>
      <c r="H87" s="22">
        <v>99.3413733846246</v>
      </c>
      <c r="I87" s="22">
        <v>99.3413733846246</v>
      </c>
      <c r="J87" s="22">
        <v>99.3413733846246</v>
      </c>
      <c r="K87" s="22">
        <v>99.3413733846246</v>
      </c>
      <c r="L87" s="22">
        <v>99.3413733846246</v>
      </c>
      <c r="M87" s="22">
        <v>99.3413733846246</v>
      </c>
      <c r="N87" s="22">
        <v>99.3413733846246</v>
      </c>
      <c r="O87" s="22">
        <v>99.3413733846246</v>
      </c>
      <c r="P87" s="22">
        <v>99.51634776363895</v>
      </c>
      <c r="Q87" s="22">
        <v>99.49219347549516</v>
      </c>
      <c r="R87" s="22">
        <v>99.44850017865487</v>
      </c>
      <c r="S87" s="22">
        <v>99.44850017865487</v>
      </c>
      <c r="T87" s="22">
        <v>99.44850017865487</v>
      </c>
      <c r="U87" s="22">
        <v>101.47609935178583</v>
      </c>
      <c r="V87" s="22">
        <v>101.47609935178583</v>
      </c>
      <c r="W87" s="22">
        <v>101.47609935178583</v>
      </c>
      <c r="X87" s="22">
        <v>101.43923307172982</v>
      </c>
      <c r="Y87" s="22">
        <v>101.43923307172982</v>
      </c>
      <c r="Z87" s="22">
        <v>101.43923307172982</v>
      </c>
      <c r="AA87" s="22">
        <v>101.81643690869542</v>
      </c>
      <c r="AB87" s="22">
        <v>101.81643690869542</v>
      </c>
      <c r="AC87" s="22">
        <v>101.8025965017769</v>
      </c>
      <c r="AD87" s="22">
        <v>101.65746116974097</v>
      </c>
      <c r="AE87" s="22">
        <v>101.83356755719393</v>
      </c>
      <c r="AF87" s="22">
        <v>101.83356755719393</v>
      </c>
      <c r="AG87" s="22">
        <v>101.83356755719393</v>
      </c>
      <c r="AH87" s="22">
        <v>105.63363536932819</v>
      </c>
      <c r="AI87" s="22">
        <v>105.63363536932819</v>
      </c>
      <c r="AJ87" s="22">
        <v>104.85743869524444</v>
      </c>
      <c r="AK87" s="22">
        <v>104.70839582027718</v>
      </c>
      <c r="AL87" s="22">
        <v>104.14827305307146</v>
      </c>
      <c r="AM87" s="22">
        <v>104.37790476933557</v>
      </c>
      <c r="AN87" s="22">
        <v>104.44531926642786</v>
      </c>
      <c r="AO87" s="22">
        <v>104.46136527082206</v>
      </c>
      <c r="AP87" s="22">
        <v>104.45189357611444</v>
      </c>
      <c r="AQ87" s="22">
        <v>104.44868260229059</v>
      </c>
      <c r="AR87" s="22">
        <v>103.00726735152234</v>
      </c>
      <c r="AS87" s="22">
        <v>102.98968030358913</v>
      </c>
      <c r="AT87" s="22">
        <v>104.0989944894054</v>
      </c>
      <c r="AU87" s="22">
        <v>104.0989944894054</v>
      </c>
      <c r="AV87" s="22">
        <v>104.06849051906772</v>
      </c>
      <c r="AW87" s="22">
        <v>103.86265876006202</v>
      </c>
      <c r="AX87" s="22">
        <v>103.72273739810723</v>
      </c>
      <c r="AY87" s="22">
        <v>103.7028474760114</v>
      </c>
      <c r="AZ87" s="22">
        <v>99.88604566138048</v>
      </c>
      <c r="BA87" s="22">
        <v>99.92103948416992</v>
      </c>
      <c r="BB87" s="22">
        <v>99.92103948416992</v>
      </c>
      <c r="BC87" s="22">
        <v>99.92103948416992</v>
      </c>
      <c r="BD87" s="22">
        <v>99.92103948416992</v>
      </c>
      <c r="BE87" s="22">
        <v>99.92103948416992</v>
      </c>
      <c r="BF87" s="22">
        <v>99.9640261785477</v>
      </c>
      <c r="BG87" s="22">
        <v>99.9640261785477</v>
      </c>
      <c r="BH87" s="22">
        <v>99.97662904175971</v>
      </c>
      <c r="BI87" s="22">
        <v>100.05798616293762</v>
      </c>
      <c r="BJ87" s="22">
        <v>100.05798616293762</v>
      </c>
      <c r="BK87" s="22">
        <v>100.05798616293762</v>
      </c>
      <c r="BL87" s="22">
        <v>100.05798616293762</v>
      </c>
      <c r="BM87" s="22">
        <v>100.05798616293762</v>
      </c>
      <c r="BN87" s="22">
        <v>100.05798616293762</v>
      </c>
      <c r="BO87" s="22">
        <v>99.96185159018535</v>
      </c>
      <c r="BP87" s="22">
        <v>99.96185159018535</v>
      </c>
      <c r="BQ87" s="22">
        <v>99.8881508308922</v>
      </c>
      <c r="BR87" s="22">
        <v>99.8881508308922</v>
      </c>
      <c r="BS87" s="22">
        <v>99.87117605734574</v>
      </c>
      <c r="BT87" s="22">
        <v>99.91807707426975</v>
      </c>
      <c r="BU87" s="22">
        <v>100.05022954458607</v>
      </c>
      <c r="BV87" s="22">
        <v>100.11964653022358</v>
      </c>
      <c r="BW87" s="22">
        <v>100.16690746260683</v>
      </c>
      <c r="BX87" s="22">
        <v>100.1663733553719</v>
      </c>
      <c r="BY87" s="22">
        <v>100.1663733553719</v>
      </c>
      <c r="BZ87" s="22">
        <v>100.21416124408948</v>
      </c>
      <c r="CA87" s="22">
        <v>100.23176306662592</v>
      </c>
      <c r="CB87" s="22">
        <v>100.4088021343567</v>
      </c>
      <c r="CC87" s="22">
        <v>100.41556808515894</v>
      </c>
      <c r="CD87" s="22">
        <v>100.43311567814882</v>
      </c>
      <c r="CE87" s="22">
        <v>100.43311567814882</v>
      </c>
      <c r="CF87" s="22">
        <v>100.45715814244475</v>
      </c>
      <c r="CG87" s="22">
        <v>100.45715814244475</v>
      </c>
      <c r="CH87" s="22">
        <v>100.45715814244475</v>
      </c>
      <c r="CI87" s="22">
        <v>100.47312407937706</v>
      </c>
      <c r="CJ87" s="22">
        <v>100.50184341173404</v>
      </c>
      <c r="CK87" s="22">
        <v>100.50184341173404</v>
      </c>
      <c r="CL87" s="22">
        <v>100.46642992059873</v>
      </c>
      <c r="CM87" s="22">
        <v>100.44815117035947</v>
      </c>
      <c r="CN87" s="22">
        <v>100.48247912785712</v>
      </c>
      <c r="CO87" s="22">
        <v>100.48247912785712</v>
      </c>
      <c r="CP87" s="22">
        <v>100.53026699924372</v>
      </c>
      <c r="CQ87" s="22">
        <v>100.63488049681614</v>
      </c>
      <c r="CR87" s="22">
        <v>100.63488049681614</v>
      </c>
      <c r="CS87" s="22">
        <v>100.66538208199229</v>
      </c>
      <c r="CT87" s="22">
        <v>100.70815474158708</v>
      </c>
      <c r="CU87" s="22">
        <v>100.70815474158708</v>
      </c>
      <c r="CV87" s="22"/>
      <c r="CW87" s="22"/>
      <c r="CX87" s="22"/>
      <c r="CY87" s="22"/>
      <c r="CZ87" s="22"/>
      <c r="DA87" s="22"/>
      <c r="DB87" s="22"/>
      <c r="DC87" s="22"/>
      <c r="DD87" s="22"/>
      <c r="DE87" s="22"/>
      <c r="DF87" s="22"/>
      <c r="DG87" s="22"/>
      <c r="DH87" s="22"/>
    </row>
    <row r="88" spans="1:112" ht="15.75" customHeight="1">
      <c r="A88" s="35" t="s">
        <v>76</v>
      </c>
      <c r="B88" s="19" t="s">
        <v>313</v>
      </c>
      <c r="C88" s="40" t="s">
        <v>207</v>
      </c>
      <c r="D88" s="33">
        <v>101.69967248045475</v>
      </c>
      <c r="E88" s="22">
        <v>101.99187077624123</v>
      </c>
      <c r="F88" s="22">
        <v>101.7276093316968</v>
      </c>
      <c r="G88" s="22">
        <v>101.62386715248013</v>
      </c>
      <c r="H88" s="22">
        <v>101.52115736852794</v>
      </c>
      <c r="I88" s="22">
        <v>101.49158869429633</v>
      </c>
      <c r="J88" s="22">
        <v>101.78776006299641</v>
      </c>
      <c r="K88" s="22">
        <v>101.6091254289413</v>
      </c>
      <c r="L88" s="22">
        <v>101.4177720502488</v>
      </c>
      <c r="M88" s="22">
        <v>101.40923377894877</v>
      </c>
      <c r="N88" s="22">
        <v>101.59152222337089</v>
      </c>
      <c r="O88" s="22">
        <v>101.3287644629637</v>
      </c>
      <c r="P88" s="22">
        <v>102.08902334351657</v>
      </c>
      <c r="Q88" s="22">
        <v>102.40189035411254</v>
      </c>
      <c r="R88" s="22">
        <v>102.33802417136634</v>
      </c>
      <c r="S88" s="22">
        <v>102.29639761515958</v>
      </c>
      <c r="T88" s="22">
        <v>101.72979670297559</v>
      </c>
      <c r="U88" s="22">
        <v>101.75116941179358</v>
      </c>
      <c r="V88" s="22">
        <v>101.86797268527951</v>
      </c>
      <c r="W88" s="22">
        <v>101.85118497057492</v>
      </c>
      <c r="X88" s="22">
        <v>101.66447541103506</v>
      </c>
      <c r="Y88" s="22">
        <v>101.5794988779904</v>
      </c>
      <c r="Z88" s="22">
        <v>101.3132774825253</v>
      </c>
      <c r="AA88" s="22">
        <v>101.19989203691617</v>
      </c>
      <c r="AB88" s="22">
        <v>101.2133712692447</v>
      </c>
      <c r="AC88" s="22">
        <v>101.07023887363835</v>
      </c>
      <c r="AD88" s="22">
        <v>101.05454307944409</v>
      </c>
      <c r="AE88" s="22">
        <v>100.57071821098191</v>
      </c>
      <c r="AF88" s="22">
        <v>101.19705662675705</v>
      </c>
      <c r="AG88" s="22">
        <v>101.06174457561106</v>
      </c>
      <c r="AH88" s="22">
        <v>101.88241300552232</v>
      </c>
      <c r="AI88" s="22">
        <v>101.73713014678415</v>
      </c>
      <c r="AJ88" s="22">
        <v>101.76337038183536</v>
      </c>
      <c r="AK88" s="22">
        <v>101.60010736467402</v>
      </c>
      <c r="AL88" s="22">
        <v>101.22664324231732</v>
      </c>
      <c r="AM88" s="22">
        <v>100.70327209974327</v>
      </c>
      <c r="AN88" s="22">
        <v>100.53572362320912</v>
      </c>
      <c r="AO88" s="22">
        <v>100.34400739689686</v>
      </c>
      <c r="AP88" s="22">
        <v>100.27977993191992</v>
      </c>
      <c r="AQ88" s="22">
        <v>100.40926141758501</v>
      </c>
      <c r="AR88" s="22">
        <v>100.99669496328836</v>
      </c>
      <c r="AS88" s="22">
        <v>100.88893401420572</v>
      </c>
      <c r="AT88" s="22">
        <v>101.12850813190803</v>
      </c>
      <c r="AU88" s="22">
        <v>99.78978282190309</v>
      </c>
      <c r="AV88" s="22">
        <v>100.17520838574386</v>
      </c>
      <c r="AW88" s="22">
        <v>100.16104918823534</v>
      </c>
      <c r="AX88" s="22">
        <v>99.6772402074824</v>
      </c>
      <c r="AY88" s="22">
        <v>99.5076838175249</v>
      </c>
      <c r="AZ88" s="22">
        <v>98.14559425530514</v>
      </c>
      <c r="BA88" s="22">
        <v>97.93606383007433</v>
      </c>
      <c r="BB88" s="22">
        <v>97.66106345742223</v>
      </c>
      <c r="BC88" s="22">
        <v>97.66182329117143</v>
      </c>
      <c r="BD88" s="22">
        <v>97.78203394817805</v>
      </c>
      <c r="BE88" s="22">
        <v>97.7504290726689</v>
      </c>
      <c r="BF88" s="22">
        <v>97.76825056422265</v>
      </c>
      <c r="BG88" s="22">
        <v>98.48774916328962</v>
      </c>
      <c r="BH88" s="22">
        <v>98.95165033117308</v>
      </c>
      <c r="BI88" s="22">
        <v>99.00835189002281</v>
      </c>
      <c r="BJ88" s="22">
        <v>99.20352080502191</v>
      </c>
      <c r="BK88" s="22">
        <v>99.1546525554821</v>
      </c>
      <c r="BL88" s="22">
        <v>99.15465255548209</v>
      </c>
      <c r="BM88" s="22">
        <v>99.15465255548209</v>
      </c>
      <c r="BN88" s="22">
        <v>99.83438675936107</v>
      </c>
      <c r="BO88" s="22">
        <v>99.77860249077823</v>
      </c>
      <c r="BP88" s="22">
        <v>99.76785539468155</v>
      </c>
      <c r="BQ88" s="22">
        <v>100.12940696878773</v>
      </c>
      <c r="BR88" s="22">
        <v>100.14129333085518</v>
      </c>
      <c r="BS88" s="22">
        <v>100.25784059236089</v>
      </c>
      <c r="BT88" s="22">
        <v>100.2535256968087</v>
      </c>
      <c r="BU88" s="22">
        <v>100.32163028030713</v>
      </c>
      <c r="BV88" s="22">
        <v>100.62937303181334</v>
      </c>
      <c r="BW88" s="22">
        <v>100.5767803432821</v>
      </c>
      <c r="BX88" s="22">
        <v>100.38772057317162</v>
      </c>
      <c r="BY88" s="22">
        <v>100.60404286226816</v>
      </c>
      <c r="BZ88" s="22">
        <v>100.55958276909499</v>
      </c>
      <c r="CA88" s="22">
        <v>100.4524685401541</v>
      </c>
      <c r="CB88" s="22">
        <v>100.1818305939581</v>
      </c>
      <c r="CC88" s="22">
        <v>99.88841230030363</v>
      </c>
      <c r="CD88" s="22">
        <v>100.22666828583787</v>
      </c>
      <c r="CE88" s="22">
        <v>100.36551414354908</v>
      </c>
      <c r="CF88" s="22">
        <v>100.3633414546155</v>
      </c>
      <c r="CG88" s="22">
        <v>100.36147179007041</v>
      </c>
      <c r="CH88" s="22">
        <v>100.40908339324747</v>
      </c>
      <c r="CI88" s="22">
        <v>100.38125005750061</v>
      </c>
      <c r="CJ88" s="22">
        <v>100.47335932292948</v>
      </c>
      <c r="CK88" s="22">
        <v>99.89586086014411</v>
      </c>
      <c r="CL88" s="22">
        <v>99.80028786526731</v>
      </c>
      <c r="CM88" s="22">
        <v>99.65202205220272</v>
      </c>
      <c r="CN88" s="22">
        <v>99.52365368832005</v>
      </c>
      <c r="CO88" s="22">
        <v>99.66519107045863</v>
      </c>
      <c r="CP88" s="22">
        <v>99.70678497032539</v>
      </c>
      <c r="CQ88" s="22">
        <v>99.71488176096084</v>
      </c>
      <c r="CR88" s="22">
        <v>99.71963683471574</v>
      </c>
      <c r="CS88" s="22">
        <v>99.7268592893427</v>
      </c>
      <c r="CT88" s="22">
        <v>99.72038597495838</v>
      </c>
      <c r="CU88" s="22">
        <v>99.55990246437374</v>
      </c>
      <c r="CV88" s="22"/>
      <c r="CW88" s="22"/>
      <c r="CX88" s="22"/>
      <c r="CY88" s="22"/>
      <c r="CZ88" s="22"/>
      <c r="DA88" s="22"/>
      <c r="DB88" s="22"/>
      <c r="DC88" s="22"/>
      <c r="DD88" s="22"/>
      <c r="DE88" s="22"/>
      <c r="DF88" s="22"/>
      <c r="DG88" s="22"/>
      <c r="DH88" s="22"/>
    </row>
    <row r="89" spans="1:112" ht="15.75" customHeight="1">
      <c r="A89" s="35" t="s">
        <v>77</v>
      </c>
      <c r="B89" s="19" t="s">
        <v>314</v>
      </c>
      <c r="C89" s="40" t="s">
        <v>208</v>
      </c>
      <c r="D89" s="34">
        <v>109.97362300094804</v>
      </c>
      <c r="E89" s="23">
        <v>110.4890146699554</v>
      </c>
      <c r="F89" s="23">
        <v>109.66918456660919</v>
      </c>
      <c r="G89" s="23">
        <v>109.38776093992357</v>
      </c>
      <c r="H89" s="23">
        <v>108.84464388278306</v>
      </c>
      <c r="I89" s="23">
        <v>108.79634851179922</v>
      </c>
      <c r="J89" s="23">
        <v>108.5683262715015</v>
      </c>
      <c r="K89" s="23">
        <v>108.48855046516739</v>
      </c>
      <c r="L89" s="23">
        <v>107.98637594190797</v>
      </c>
      <c r="M89" s="23">
        <v>107.98583934959956</v>
      </c>
      <c r="N89" s="23">
        <v>107.75358781106657</v>
      </c>
      <c r="O89" s="23">
        <v>107.25606872750078</v>
      </c>
      <c r="P89" s="23">
        <v>110.14065870332921</v>
      </c>
      <c r="Q89" s="23">
        <v>109.00387320738223</v>
      </c>
      <c r="R89" s="23">
        <v>108.78406747832385</v>
      </c>
      <c r="S89" s="23">
        <v>108.9075689437115</v>
      </c>
      <c r="T89" s="23">
        <v>107.46225257568283</v>
      </c>
      <c r="U89" s="23">
        <v>107.22563711480373</v>
      </c>
      <c r="V89" s="23">
        <v>107.22563711480373</v>
      </c>
      <c r="W89" s="23">
        <v>106.98865800808986</v>
      </c>
      <c r="X89" s="23">
        <v>106.95741636143549</v>
      </c>
      <c r="Y89" s="23">
        <v>106.27746637083857</v>
      </c>
      <c r="Z89" s="23">
        <v>105.52838754003714</v>
      </c>
      <c r="AA89" s="23">
        <v>105.22911730063404</v>
      </c>
      <c r="AB89" s="23">
        <v>105.22911730063404</v>
      </c>
      <c r="AC89" s="23">
        <v>105.06433234910826</v>
      </c>
      <c r="AD89" s="23">
        <v>105.26661917898166</v>
      </c>
      <c r="AE89" s="23">
        <v>104.00417044188703</v>
      </c>
      <c r="AF89" s="23">
        <v>102.4510476523085</v>
      </c>
      <c r="AG89" s="23">
        <v>99.66370495679085</v>
      </c>
      <c r="AH89" s="23">
        <v>99.30701972017334</v>
      </c>
      <c r="AI89" s="23">
        <v>98.94454556557262</v>
      </c>
      <c r="AJ89" s="23">
        <v>98.83697041202369</v>
      </c>
      <c r="AK89" s="23">
        <v>98.8130031717822</v>
      </c>
      <c r="AL89" s="23">
        <v>98.04829582993129</v>
      </c>
      <c r="AM89" s="23">
        <v>96.77846543034659</v>
      </c>
      <c r="AN89" s="23">
        <v>96.59046225302251</v>
      </c>
      <c r="AO89" s="23">
        <v>96.9474441164251</v>
      </c>
      <c r="AP89" s="23">
        <v>96.8056427784555</v>
      </c>
      <c r="AQ89" s="23">
        <v>97.09394025180087</v>
      </c>
      <c r="AR89" s="23">
        <v>98.639380367568</v>
      </c>
      <c r="AS89" s="23">
        <v>98.5226960534775</v>
      </c>
      <c r="AT89" s="23">
        <v>98.21475097478812</v>
      </c>
      <c r="AU89" s="23">
        <v>97.62517908703795</v>
      </c>
      <c r="AV89" s="23">
        <v>98.07943541821396</v>
      </c>
      <c r="AW89" s="23">
        <v>97.87090313100074</v>
      </c>
      <c r="AX89" s="23">
        <v>97.54653044809751</v>
      </c>
      <c r="AY89" s="23">
        <v>97.05128675445893</v>
      </c>
      <c r="AZ89" s="23">
        <v>96.64205171311451</v>
      </c>
      <c r="BA89" s="23">
        <v>96.43112373364421</v>
      </c>
      <c r="BB89" s="23">
        <v>95.94272499906413</v>
      </c>
      <c r="BC89" s="23">
        <v>96.04476156260309</v>
      </c>
      <c r="BD89" s="23">
        <v>96.40921356324391</v>
      </c>
      <c r="BE89" s="23">
        <v>96.63507499261593</v>
      </c>
      <c r="BF89" s="23">
        <v>96.6480887038599</v>
      </c>
      <c r="BG89" s="23">
        <v>96.6480887038599</v>
      </c>
      <c r="BH89" s="23">
        <v>97.92761709035102</v>
      </c>
      <c r="BI89" s="23">
        <v>97.92761709035102</v>
      </c>
      <c r="BJ89" s="23">
        <v>98.1315629746656</v>
      </c>
      <c r="BK89" s="23">
        <v>97.98887479356905</v>
      </c>
      <c r="BL89" s="23">
        <v>97.98887479356902</v>
      </c>
      <c r="BM89" s="23">
        <v>97.98887479356902</v>
      </c>
      <c r="BN89" s="23">
        <v>99.74448258130278</v>
      </c>
      <c r="BO89" s="23">
        <v>99.58682104180751</v>
      </c>
      <c r="BP89" s="23">
        <v>99.49120207306552</v>
      </c>
      <c r="BQ89" s="23">
        <v>100.23779026583728</v>
      </c>
      <c r="BR89" s="23">
        <v>100.23779026583728</v>
      </c>
      <c r="BS89" s="23">
        <v>100.75825215317813</v>
      </c>
      <c r="BT89" s="23">
        <v>100.8549933023618</v>
      </c>
      <c r="BU89" s="23">
        <v>100.93748656419939</v>
      </c>
      <c r="BV89" s="23">
        <v>101.26822023711404</v>
      </c>
      <c r="BW89" s="23">
        <v>100.90521192815827</v>
      </c>
      <c r="BX89" s="23">
        <v>101.23589018337742</v>
      </c>
      <c r="BY89" s="23">
        <v>101.46835225462429</v>
      </c>
      <c r="BZ89" s="23">
        <v>101.40857885907326</v>
      </c>
      <c r="CA89" s="23">
        <v>101.41662168658054</v>
      </c>
      <c r="CB89" s="23">
        <v>101.14566171888741</v>
      </c>
      <c r="CC89" s="23">
        <v>100.19530981240928</v>
      </c>
      <c r="CD89" s="23">
        <v>100.30052753177952</v>
      </c>
      <c r="CE89" s="23">
        <v>100.30033349215745</v>
      </c>
      <c r="CF89" s="23">
        <v>100.30587375668294</v>
      </c>
      <c r="CG89" s="23">
        <v>100.2992036020897</v>
      </c>
      <c r="CH89" s="23">
        <v>100.3677086187527</v>
      </c>
      <c r="CI89" s="23">
        <v>100.20079917731685</v>
      </c>
      <c r="CJ89" s="23">
        <v>100.34413834520875</v>
      </c>
      <c r="CK89" s="23">
        <v>100.00870228471622</v>
      </c>
      <c r="CL89" s="23">
        <v>99.63910058623838</v>
      </c>
      <c r="CM89" s="23">
        <v>99.10365135523882</v>
      </c>
      <c r="CN89" s="23">
        <v>98.65480071716112</v>
      </c>
      <c r="CO89" s="23">
        <v>98.96638386026862</v>
      </c>
      <c r="CP89" s="23">
        <v>99.06504465103272</v>
      </c>
      <c r="CQ89" s="23">
        <v>99.05798980282796</v>
      </c>
      <c r="CR89" s="23">
        <v>99.05798980282796</v>
      </c>
      <c r="CS89" s="23">
        <v>99.08373942367189</v>
      </c>
      <c r="CT89" s="23">
        <v>99.06066065064957</v>
      </c>
      <c r="CU89" s="23">
        <v>98.43961998895999</v>
      </c>
      <c r="CV89" s="23"/>
      <c r="CW89" s="23"/>
      <c r="CX89" s="23"/>
      <c r="CY89" s="23"/>
      <c r="CZ89" s="23"/>
      <c r="DA89" s="23"/>
      <c r="DB89" s="23"/>
      <c r="DC89" s="23"/>
      <c r="DD89" s="23"/>
      <c r="DE89" s="23"/>
      <c r="DF89" s="23"/>
      <c r="DG89" s="23"/>
      <c r="DH89" s="23"/>
    </row>
    <row r="90" spans="1:112" ht="15.75" customHeight="1">
      <c r="A90" s="36" t="s">
        <v>78</v>
      </c>
      <c r="B90" s="21" t="s">
        <v>315</v>
      </c>
      <c r="C90" s="41" t="s">
        <v>209</v>
      </c>
      <c r="D90" s="34">
        <v>123.13304831856556</v>
      </c>
      <c r="E90" s="23">
        <v>120.38775156505925</v>
      </c>
      <c r="F90" s="23">
        <v>117.73233663479694</v>
      </c>
      <c r="G90" s="23">
        <v>116.81581917941692</v>
      </c>
      <c r="H90" s="23">
        <v>115.487421230069</v>
      </c>
      <c r="I90" s="23">
        <v>115.424014742327</v>
      </c>
      <c r="J90" s="23">
        <v>115.41371036562482</v>
      </c>
      <c r="K90" s="23">
        <v>115.27682566211868</v>
      </c>
      <c r="L90" s="23">
        <v>114.08111712701294</v>
      </c>
      <c r="M90" s="23">
        <v>114.08117833516584</v>
      </c>
      <c r="N90" s="23">
        <v>114.04742114072415</v>
      </c>
      <c r="O90" s="23">
        <v>112.83888906734659</v>
      </c>
      <c r="P90" s="23">
        <v>113.56108101083342</v>
      </c>
      <c r="Q90" s="23">
        <v>112.22591048876002</v>
      </c>
      <c r="R90" s="23">
        <v>112.22591048876002</v>
      </c>
      <c r="S90" s="23">
        <v>112.22591048876002</v>
      </c>
      <c r="T90" s="23">
        <v>112.11115982430351</v>
      </c>
      <c r="U90" s="23">
        <v>111.63957812293339</v>
      </c>
      <c r="V90" s="23">
        <v>111.63957812293339</v>
      </c>
      <c r="W90" s="23">
        <v>111.34697278508139</v>
      </c>
      <c r="X90" s="23">
        <v>111.27315332315413</v>
      </c>
      <c r="Y90" s="23">
        <v>110.78143125859495</v>
      </c>
      <c r="Z90" s="23">
        <v>108.88050934178813</v>
      </c>
      <c r="AA90" s="23">
        <v>108.17375402615261</v>
      </c>
      <c r="AB90" s="23">
        <v>108.17375402615261</v>
      </c>
      <c r="AC90" s="23">
        <v>107.94801788192652</v>
      </c>
      <c r="AD90" s="23">
        <v>107.9718396685402</v>
      </c>
      <c r="AE90" s="23">
        <v>107.97329537600118</v>
      </c>
      <c r="AF90" s="23">
        <v>106.36043980591667</v>
      </c>
      <c r="AG90" s="23">
        <v>101.15365470829207</v>
      </c>
      <c r="AH90" s="23">
        <v>100.78810047099222</v>
      </c>
      <c r="AI90" s="23">
        <v>100.33661145446351</v>
      </c>
      <c r="AJ90" s="23">
        <v>100.13253911164166</v>
      </c>
      <c r="AK90" s="23">
        <v>100.13253911164166</v>
      </c>
      <c r="AL90" s="23">
        <v>98.83546405768162</v>
      </c>
      <c r="AM90" s="23">
        <v>96.99689904774493</v>
      </c>
      <c r="AN90" s="23">
        <v>96.79854229981312</v>
      </c>
      <c r="AO90" s="23">
        <v>98.54239411652556</v>
      </c>
      <c r="AP90" s="23">
        <v>98.19425456156608</v>
      </c>
      <c r="AQ90" s="23">
        <v>98.1176154284024</v>
      </c>
      <c r="AR90" s="23">
        <v>101.88980348793373</v>
      </c>
      <c r="AS90" s="23">
        <v>101.96348973002762</v>
      </c>
      <c r="AT90" s="23">
        <v>101.52866135049594</v>
      </c>
      <c r="AU90" s="23">
        <v>101.77203771098225</v>
      </c>
      <c r="AV90" s="23">
        <v>101.32452517134654</v>
      </c>
      <c r="AW90" s="23">
        <v>101.46569638756331</v>
      </c>
      <c r="AX90" s="23">
        <v>100.65228247519849</v>
      </c>
      <c r="AY90" s="23">
        <v>99.61731623064871</v>
      </c>
      <c r="AZ90" s="23">
        <v>99.40044229669482</v>
      </c>
      <c r="BA90" s="23">
        <v>98.91606903710624</v>
      </c>
      <c r="BB90" s="23">
        <v>97.75716146377576</v>
      </c>
      <c r="BC90" s="23">
        <v>97.7571614637758</v>
      </c>
      <c r="BD90" s="23">
        <v>98.35168763179246</v>
      </c>
      <c r="BE90" s="23">
        <v>97.29171623676216</v>
      </c>
      <c r="BF90" s="23">
        <v>97.66970018785898</v>
      </c>
      <c r="BG90" s="23">
        <v>97.66970018785898</v>
      </c>
      <c r="BH90" s="23">
        <v>100.4545557959017</v>
      </c>
      <c r="BI90" s="23">
        <v>100.4545557959017</v>
      </c>
      <c r="BJ90" s="23">
        <v>100.47911682849755</v>
      </c>
      <c r="BK90" s="23">
        <v>100.13043807585163</v>
      </c>
      <c r="BL90" s="23">
        <v>100.13043807585163</v>
      </c>
      <c r="BM90" s="23">
        <v>100.13043807585163</v>
      </c>
      <c r="BN90" s="23">
        <v>100.49654520461584</v>
      </c>
      <c r="BO90" s="23">
        <v>100.13877727407501</v>
      </c>
      <c r="BP90" s="23">
        <v>99.9060528269792</v>
      </c>
      <c r="BQ90" s="23">
        <v>99.8908976298504</v>
      </c>
      <c r="BR90" s="23">
        <v>99.89089762985041</v>
      </c>
      <c r="BS90" s="23">
        <v>99.87415515757824</v>
      </c>
      <c r="BT90" s="23">
        <v>100.09899878262634</v>
      </c>
      <c r="BU90" s="23">
        <v>99.32545811553175</v>
      </c>
      <c r="BV90" s="23">
        <v>100.13042194412851</v>
      </c>
      <c r="BW90" s="23">
        <v>99.98691928306096</v>
      </c>
      <c r="BX90" s="23">
        <v>99.52691577510384</v>
      </c>
      <c r="BY90" s="23">
        <v>99.6584235837409</v>
      </c>
      <c r="BZ90" s="23">
        <v>100.38387177431059</v>
      </c>
      <c r="CA90" s="23">
        <v>100.2179437901532</v>
      </c>
      <c r="CB90" s="23">
        <v>99.81000292467645</v>
      </c>
      <c r="CC90" s="23">
        <v>98.93899402764711</v>
      </c>
      <c r="CD90" s="23">
        <v>99.19288895917094</v>
      </c>
      <c r="CE90" s="23">
        <v>99.19288895917094</v>
      </c>
      <c r="CF90" s="23">
        <v>99.17932486015043</v>
      </c>
      <c r="CG90" s="23">
        <v>99.17932486015043</v>
      </c>
      <c r="CH90" s="23">
        <v>98.51308532517936</v>
      </c>
      <c r="CI90" s="23">
        <v>98.04305256663653</v>
      </c>
      <c r="CJ90" s="23">
        <v>98.27065594340198</v>
      </c>
      <c r="CK90" s="23">
        <v>97.64945940345643</v>
      </c>
      <c r="CL90" s="23">
        <v>96.65770864392307</v>
      </c>
      <c r="CM90" s="23">
        <v>95.03135026300717</v>
      </c>
      <c r="CN90" s="23">
        <v>93.93309870175325</v>
      </c>
      <c r="CO90" s="23">
        <v>93.93309870175325</v>
      </c>
      <c r="CP90" s="23">
        <v>93.93309870175325</v>
      </c>
      <c r="CQ90" s="23">
        <v>93.93309870175325</v>
      </c>
      <c r="CR90" s="23">
        <v>93.93309870175325</v>
      </c>
      <c r="CS90" s="23">
        <v>93.98086036247942</v>
      </c>
      <c r="CT90" s="23">
        <v>93.98086036247942</v>
      </c>
      <c r="CU90" s="23">
        <v>92.51577368302992</v>
      </c>
      <c r="CV90" s="23"/>
      <c r="CW90" s="23"/>
      <c r="CX90" s="23"/>
      <c r="CY90" s="23"/>
      <c r="CZ90" s="23"/>
      <c r="DA90" s="23"/>
      <c r="DB90" s="23"/>
      <c r="DC90" s="23"/>
      <c r="DD90" s="23"/>
      <c r="DE90" s="23"/>
      <c r="DF90" s="23"/>
      <c r="DG90" s="23"/>
      <c r="DH90" s="23"/>
    </row>
    <row r="91" spans="1:112" ht="15.75" customHeight="1">
      <c r="A91" s="36" t="s">
        <v>79</v>
      </c>
      <c r="B91" s="21" t="s">
        <v>316</v>
      </c>
      <c r="C91" s="41" t="s">
        <v>210</v>
      </c>
      <c r="D91" s="34">
        <v>67.30412951452223</v>
      </c>
      <c r="E91" s="23">
        <v>97.24206359368755</v>
      </c>
      <c r="F91" s="23">
        <v>101.92418149984562</v>
      </c>
      <c r="G91" s="23">
        <v>106.78226335698851</v>
      </c>
      <c r="H91" s="23">
        <v>106.78226335698851</v>
      </c>
      <c r="I91" s="23">
        <v>106.78226335698851</v>
      </c>
      <c r="J91" s="23">
        <v>106.78226335698851</v>
      </c>
      <c r="K91" s="23">
        <v>106.78226335698851</v>
      </c>
      <c r="L91" s="23">
        <v>106.78226335698851</v>
      </c>
      <c r="M91" s="23">
        <v>106.78226335698851</v>
      </c>
      <c r="N91" s="23">
        <v>106.78226335698851</v>
      </c>
      <c r="O91" s="23">
        <v>106.78226335698851</v>
      </c>
      <c r="P91" s="23">
        <v>106.77978748158871</v>
      </c>
      <c r="Q91" s="23">
        <v>106.77978748158871</v>
      </c>
      <c r="R91" s="23">
        <v>106.77978748158871</v>
      </c>
      <c r="S91" s="23">
        <v>111.10500840054112</v>
      </c>
      <c r="T91" s="23">
        <v>111.0818127318892</v>
      </c>
      <c r="U91" s="23">
        <v>110.32436930435242</v>
      </c>
      <c r="V91" s="23">
        <v>110.32436930435242</v>
      </c>
      <c r="W91" s="23">
        <v>110.32436930435242</v>
      </c>
      <c r="X91" s="23">
        <v>110.32436930435242</v>
      </c>
      <c r="Y91" s="23">
        <v>110.32436930435242</v>
      </c>
      <c r="Z91" s="23">
        <v>110.32436930435242</v>
      </c>
      <c r="AA91" s="23">
        <v>110.32436930435242</v>
      </c>
      <c r="AB91" s="23">
        <v>110.32436930435242</v>
      </c>
      <c r="AC91" s="23">
        <v>110.32436930435242</v>
      </c>
      <c r="AD91" s="23">
        <v>110.32436930435242</v>
      </c>
      <c r="AE91" s="23">
        <v>109.66654081535361</v>
      </c>
      <c r="AF91" s="23">
        <v>109.66654081535366</v>
      </c>
      <c r="AG91" s="23">
        <v>103.4368795107476</v>
      </c>
      <c r="AH91" s="23">
        <v>100.23212890383229</v>
      </c>
      <c r="AI91" s="23">
        <v>100.23212890383226</v>
      </c>
      <c r="AJ91" s="23">
        <v>100.2321289038323</v>
      </c>
      <c r="AK91" s="23">
        <v>100.2321289038323</v>
      </c>
      <c r="AL91" s="23">
        <v>100.23212890383233</v>
      </c>
      <c r="AM91" s="23">
        <v>99.88573333648117</v>
      </c>
      <c r="AN91" s="23">
        <v>99.88573333648117</v>
      </c>
      <c r="AO91" s="23">
        <v>103.30582348538886</v>
      </c>
      <c r="AP91" s="23">
        <v>103.30582348538886</v>
      </c>
      <c r="AQ91" s="23">
        <v>101.89923691292395</v>
      </c>
      <c r="AR91" s="23">
        <v>101.89923691292395</v>
      </c>
      <c r="AS91" s="23">
        <v>99.74019615064206</v>
      </c>
      <c r="AT91" s="23">
        <v>99.74019615064206</v>
      </c>
      <c r="AU91" s="23">
        <v>97.23935056051954</v>
      </c>
      <c r="AV91" s="23">
        <v>99.74019615064206</v>
      </c>
      <c r="AW91" s="23">
        <v>99.74019615064206</v>
      </c>
      <c r="AX91" s="23">
        <v>99.74019615064206</v>
      </c>
      <c r="AY91" s="23">
        <v>97.17247408145481</v>
      </c>
      <c r="AZ91" s="23">
        <v>94.07880760660852</v>
      </c>
      <c r="BA91" s="23">
        <v>94.07880760660852</v>
      </c>
      <c r="BB91" s="23">
        <v>95.19526317059844</v>
      </c>
      <c r="BC91" s="23">
        <v>95.19526317059844</v>
      </c>
      <c r="BD91" s="23">
        <v>93.38567699447226</v>
      </c>
      <c r="BE91" s="23">
        <v>93.38567699447226</v>
      </c>
      <c r="BF91" s="23">
        <v>93.3856769944723</v>
      </c>
      <c r="BG91" s="23">
        <v>93.3856769944723</v>
      </c>
      <c r="BH91" s="23">
        <v>96.14429790514515</v>
      </c>
      <c r="BI91" s="23">
        <v>96.14429790514515</v>
      </c>
      <c r="BJ91" s="23">
        <v>97.33811856837092</v>
      </c>
      <c r="BK91" s="23">
        <v>97.3381185683709</v>
      </c>
      <c r="BL91" s="23">
        <v>97.3381185683709</v>
      </c>
      <c r="BM91" s="23">
        <v>97.3381185683709</v>
      </c>
      <c r="BN91" s="23">
        <v>99.87441246943837</v>
      </c>
      <c r="BO91" s="23">
        <v>99.87441246943838</v>
      </c>
      <c r="BP91" s="23">
        <v>99.87441246943837</v>
      </c>
      <c r="BQ91" s="23">
        <v>99.87441246943837</v>
      </c>
      <c r="BR91" s="23">
        <v>99.87441246943837</v>
      </c>
      <c r="BS91" s="23">
        <v>101.04472096631976</v>
      </c>
      <c r="BT91" s="23">
        <v>101.04472096631976</v>
      </c>
      <c r="BU91" s="23">
        <v>101.04439632746984</v>
      </c>
      <c r="BV91" s="23">
        <v>101.04439632746984</v>
      </c>
      <c r="BW91" s="23">
        <v>101.77346592848721</v>
      </c>
      <c r="BX91" s="23">
        <v>101.7734659284872</v>
      </c>
      <c r="BY91" s="23">
        <v>101.7734659284872</v>
      </c>
      <c r="BZ91" s="23">
        <v>100.4359837868477</v>
      </c>
      <c r="CA91" s="23">
        <v>100.4359837868477</v>
      </c>
      <c r="CB91" s="23">
        <v>100.4359837868477</v>
      </c>
      <c r="CC91" s="23">
        <v>100.4359837868477</v>
      </c>
      <c r="CD91" s="23">
        <v>100.4359837868477</v>
      </c>
      <c r="CE91" s="23">
        <v>100.4359837868477</v>
      </c>
      <c r="CF91" s="23">
        <v>100.4359837868477</v>
      </c>
      <c r="CG91" s="23">
        <v>100.4359837868477</v>
      </c>
      <c r="CH91" s="23">
        <v>100.4359837868477</v>
      </c>
      <c r="CI91" s="23">
        <v>103.43384385848763</v>
      </c>
      <c r="CJ91" s="23">
        <v>104.20495043393007</v>
      </c>
      <c r="CK91" s="23">
        <v>104.20495043393007</v>
      </c>
      <c r="CL91" s="23">
        <v>104.20495043393007</v>
      </c>
      <c r="CM91" s="23">
        <v>106.3509885776549</v>
      </c>
      <c r="CN91" s="23">
        <v>106.3509885776549</v>
      </c>
      <c r="CO91" s="23">
        <v>106.9572429738675</v>
      </c>
      <c r="CP91" s="23">
        <v>106.9572429738675</v>
      </c>
      <c r="CQ91" s="23">
        <v>106.9572429738675</v>
      </c>
      <c r="CR91" s="23">
        <v>106.9572429738675</v>
      </c>
      <c r="CS91" s="23">
        <v>107.19604575484156</v>
      </c>
      <c r="CT91" s="23">
        <v>107.19604575484156</v>
      </c>
      <c r="CU91" s="23">
        <v>107.19604575484156</v>
      </c>
      <c r="CV91" s="23"/>
      <c r="CW91" s="23"/>
      <c r="CX91" s="23"/>
      <c r="CY91" s="23"/>
      <c r="CZ91" s="23"/>
      <c r="DA91" s="23"/>
      <c r="DB91" s="23"/>
      <c r="DC91" s="23"/>
      <c r="DD91" s="23"/>
      <c r="DE91" s="23"/>
      <c r="DF91" s="23"/>
      <c r="DG91" s="23"/>
      <c r="DH91" s="23"/>
    </row>
    <row r="92" spans="1:112" ht="15.75" customHeight="1">
      <c r="A92" s="36" t="s">
        <v>80</v>
      </c>
      <c r="B92" s="21" t="s">
        <v>317</v>
      </c>
      <c r="C92" s="41" t="s">
        <v>211</v>
      </c>
      <c r="D92" s="34">
        <v>103.1279070619998</v>
      </c>
      <c r="E92" s="23">
        <v>103.1279070619998</v>
      </c>
      <c r="F92" s="23">
        <v>103.1279070619998</v>
      </c>
      <c r="G92" s="23">
        <v>102.69631244678116</v>
      </c>
      <c r="H92" s="23">
        <v>102.69631244678116</v>
      </c>
      <c r="I92" s="23">
        <v>102.55401810272895</v>
      </c>
      <c r="J92" s="23">
        <v>102.02483141439352</v>
      </c>
      <c r="K92" s="23">
        <v>102.02483141439352</v>
      </c>
      <c r="L92" s="23">
        <v>102.02483141439352</v>
      </c>
      <c r="M92" s="23">
        <v>102.02483141439352</v>
      </c>
      <c r="N92" s="23">
        <v>101.50831681173338</v>
      </c>
      <c r="O92" s="23">
        <v>101.5029448909268</v>
      </c>
      <c r="P92" s="23">
        <v>107.63002511085502</v>
      </c>
      <c r="Q92" s="23">
        <v>106.15567194659738</v>
      </c>
      <c r="R92" s="23">
        <v>105.61790556416766</v>
      </c>
      <c r="S92" s="23">
        <v>105.34523601818763</v>
      </c>
      <c r="T92" s="23">
        <v>105.07062798229234</v>
      </c>
      <c r="U92" s="23">
        <v>105.07062798229234</v>
      </c>
      <c r="V92" s="23">
        <v>105.07062798229236</v>
      </c>
      <c r="W92" s="23">
        <v>105.0706279822924</v>
      </c>
      <c r="X92" s="23">
        <v>105.07000429835398</v>
      </c>
      <c r="Y92" s="23">
        <v>103.90158877978112</v>
      </c>
      <c r="Z92" s="23">
        <v>103.90158877978115</v>
      </c>
      <c r="AA92" s="23">
        <v>103.90158877978118</v>
      </c>
      <c r="AB92" s="23">
        <v>103.90158877978119</v>
      </c>
      <c r="AC92" s="23">
        <v>103.71810403529508</v>
      </c>
      <c r="AD92" s="23">
        <v>104.18073387518463</v>
      </c>
      <c r="AE92" s="23">
        <v>101.24857544752821</v>
      </c>
      <c r="AF92" s="23">
        <v>99.53712324270089</v>
      </c>
      <c r="AG92" s="23">
        <v>98.65950773922098</v>
      </c>
      <c r="AH92" s="23">
        <v>98.659507739221</v>
      </c>
      <c r="AI92" s="23">
        <v>98.21638424256602</v>
      </c>
      <c r="AJ92" s="23">
        <v>98.15205681020936</v>
      </c>
      <c r="AK92" s="23">
        <v>98.09425400832352</v>
      </c>
      <c r="AL92" s="23">
        <v>97.49103404369242</v>
      </c>
      <c r="AM92" s="23">
        <v>96.25121695446633</v>
      </c>
      <c r="AN92" s="23">
        <v>96.03039530966242</v>
      </c>
      <c r="AO92" s="23">
        <v>95.0547937938931</v>
      </c>
      <c r="AP92" s="23">
        <v>95.0547937938931</v>
      </c>
      <c r="AQ92" s="23">
        <v>95.79796124338384</v>
      </c>
      <c r="AR92" s="23">
        <v>95.79796124338384</v>
      </c>
      <c r="AS92" s="23">
        <v>95.54110906743303</v>
      </c>
      <c r="AT92" s="23">
        <v>95.26910033174532</v>
      </c>
      <c r="AU92" s="23">
        <v>94.06084827205716</v>
      </c>
      <c r="AV92" s="23">
        <v>95.11195387140661</v>
      </c>
      <c r="AW92" s="23">
        <v>94.6419458299078</v>
      </c>
      <c r="AX92" s="23">
        <v>94.64287689842519</v>
      </c>
      <c r="AY92" s="23">
        <v>94.6428768984252</v>
      </c>
      <c r="AZ92" s="23">
        <v>94.18070561768015</v>
      </c>
      <c r="BA92" s="23">
        <v>94.15396085819752</v>
      </c>
      <c r="BB92" s="23">
        <v>94.02224468534465</v>
      </c>
      <c r="BC92" s="23">
        <v>94.23737915671916</v>
      </c>
      <c r="BD92" s="23">
        <v>94.5153101095922</v>
      </c>
      <c r="BE92" s="23">
        <v>95.90619169401727</v>
      </c>
      <c r="BF92" s="23">
        <v>95.60745870169572</v>
      </c>
      <c r="BG92" s="23">
        <v>95.60745870169572</v>
      </c>
      <c r="BH92" s="23">
        <v>95.71171404427088</v>
      </c>
      <c r="BI92" s="23">
        <v>95.71171404427088</v>
      </c>
      <c r="BJ92" s="23">
        <v>95.80337009093775</v>
      </c>
      <c r="BK92" s="23">
        <v>95.80340855303999</v>
      </c>
      <c r="BL92" s="23">
        <v>95.80340855303999</v>
      </c>
      <c r="BM92" s="23">
        <v>95.80340855303999</v>
      </c>
      <c r="BN92" s="23">
        <v>99.06347964634514</v>
      </c>
      <c r="BO92" s="23">
        <v>99.04071109219544</v>
      </c>
      <c r="BP92" s="23">
        <v>99.04071109219544</v>
      </c>
      <c r="BQ92" s="23">
        <v>100.61974007984446</v>
      </c>
      <c r="BR92" s="23">
        <v>100.61974007984445</v>
      </c>
      <c r="BS92" s="23">
        <v>101.66863141843969</v>
      </c>
      <c r="BT92" s="23">
        <v>101.67793877315738</v>
      </c>
      <c r="BU92" s="23">
        <v>102.45303359113431</v>
      </c>
      <c r="BV92" s="23">
        <v>102.45303359113431</v>
      </c>
      <c r="BW92" s="23">
        <v>101.7561635296293</v>
      </c>
      <c r="BX92" s="23">
        <v>102.63706021994446</v>
      </c>
      <c r="BY92" s="23">
        <v>103.00977589373878</v>
      </c>
      <c r="BZ92" s="23">
        <v>102.33066236076799</v>
      </c>
      <c r="CA92" s="23">
        <v>102.50984888354729</v>
      </c>
      <c r="CB92" s="23">
        <v>102.29642857030188</v>
      </c>
      <c r="CC92" s="23">
        <v>101.07442920704797</v>
      </c>
      <c r="CD92" s="23">
        <v>101.07442920704797</v>
      </c>
      <c r="CE92" s="23">
        <v>101.07442920704797</v>
      </c>
      <c r="CF92" s="23">
        <v>101.09780501680788</v>
      </c>
      <c r="CG92" s="23">
        <v>101.06273626022593</v>
      </c>
      <c r="CH92" s="23">
        <v>101.7984677051339</v>
      </c>
      <c r="CI92" s="23">
        <v>101.61239441590243</v>
      </c>
      <c r="CJ92" s="23">
        <v>101.644317018564</v>
      </c>
      <c r="CK92" s="23">
        <v>101.51135719394563</v>
      </c>
      <c r="CL92" s="23">
        <v>101.33415866917517</v>
      </c>
      <c r="CM92" s="23">
        <v>101.59632369303408</v>
      </c>
      <c r="CN92" s="23">
        <v>101.59632369303408</v>
      </c>
      <c r="CO92" s="23">
        <v>102.21511386364054</v>
      </c>
      <c r="CP92" s="23">
        <v>102.21511386364054</v>
      </c>
      <c r="CQ92" s="23">
        <v>102.20062622893431</v>
      </c>
      <c r="CR92" s="23">
        <v>102.20062622893431</v>
      </c>
      <c r="CS92" s="23">
        <v>102.20062622893431</v>
      </c>
      <c r="CT92" s="23">
        <v>102.1532323200492</v>
      </c>
      <c r="CU92" s="23">
        <v>102.10750728147462</v>
      </c>
      <c r="CV92" s="23"/>
      <c r="CW92" s="23"/>
      <c r="CX92" s="23"/>
      <c r="CY92" s="23"/>
      <c r="CZ92" s="23"/>
      <c r="DA92" s="23"/>
      <c r="DB92" s="23"/>
      <c r="DC92" s="23"/>
      <c r="DD92" s="23"/>
      <c r="DE92" s="23"/>
      <c r="DF92" s="23"/>
      <c r="DG92" s="23"/>
      <c r="DH92" s="23"/>
    </row>
    <row r="93" spans="1:112" ht="15.75" customHeight="1">
      <c r="A93" s="36" t="s">
        <v>81</v>
      </c>
      <c r="B93" s="21" t="s">
        <v>318</v>
      </c>
      <c r="C93" s="41" t="s">
        <v>212</v>
      </c>
      <c r="D93" s="34">
        <v>114.86116104251236</v>
      </c>
      <c r="E93" s="23">
        <v>114.25253582548716</v>
      </c>
      <c r="F93" s="23">
        <v>114.25253582548716</v>
      </c>
      <c r="G93" s="23">
        <v>114.25253582548716</v>
      </c>
      <c r="H93" s="23">
        <v>114.25253582548716</v>
      </c>
      <c r="I93" s="23">
        <v>114.04268623777287</v>
      </c>
      <c r="J93" s="23">
        <v>114.04268623777287</v>
      </c>
      <c r="K93" s="23">
        <v>113.80893039912468</v>
      </c>
      <c r="L93" s="23">
        <v>113.67828335503862</v>
      </c>
      <c r="M93" s="23">
        <v>113.67276972699885</v>
      </c>
      <c r="N93" s="23">
        <v>113.67276972699885</v>
      </c>
      <c r="O93" s="23">
        <v>113.66160359958522</v>
      </c>
      <c r="P93" s="23">
        <v>113.73741988879115</v>
      </c>
      <c r="Q93" s="23">
        <v>113.73741988879114</v>
      </c>
      <c r="R93" s="23">
        <v>113.73741988879111</v>
      </c>
      <c r="S93" s="23">
        <v>113.7374198887911</v>
      </c>
      <c r="T93" s="23">
        <v>101.1965283624644</v>
      </c>
      <c r="U93" s="23">
        <v>101.1965283624644</v>
      </c>
      <c r="V93" s="23">
        <v>101.1965283624644</v>
      </c>
      <c r="W93" s="23">
        <v>100.18736123978213</v>
      </c>
      <c r="X93" s="23">
        <v>100.18736123978212</v>
      </c>
      <c r="Y93" s="23">
        <v>100.18736123978212</v>
      </c>
      <c r="Z93" s="23">
        <v>100.6080235524492</v>
      </c>
      <c r="AA93" s="23">
        <v>100.60802355244918</v>
      </c>
      <c r="AB93" s="23">
        <v>100.60802355244915</v>
      </c>
      <c r="AC93" s="23">
        <v>100.60802355244914</v>
      </c>
      <c r="AD93" s="23">
        <v>100.60802355244914</v>
      </c>
      <c r="AE93" s="23">
        <v>100.60802355244914</v>
      </c>
      <c r="AF93" s="23">
        <v>98.77138706501094</v>
      </c>
      <c r="AG93" s="23">
        <v>98.77138706501093</v>
      </c>
      <c r="AH93" s="23">
        <v>98.77138706501091</v>
      </c>
      <c r="AI93" s="23">
        <v>98.77138706501091</v>
      </c>
      <c r="AJ93" s="23">
        <v>98.77138706501091</v>
      </c>
      <c r="AK93" s="23">
        <v>98.77138706501091</v>
      </c>
      <c r="AL93" s="23">
        <v>98.77138706501091</v>
      </c>
      <c r="AM93" s="23">
        <v>98.77138706501091</v>
      </c>
      <c r="AN93" s="23">
        <v>98.77138706501094</v>
      </c>
      <c r="AO93" s="23">
        <v>98.77138706501094</v>
      </c>
      <c r="AP93" s="23">
        <v>98.77138706501094</v>
      </c>
      <c r="AQ93" s="23">
        <v>98.77138706501094</v>
      </c>
      <c r="AR93" s="23">
        <v>98.77138706501097</v>
      </c>
      <c r="AS93" s="23">
        <v>98.77138706501097</v>
      </c>
      <c r="AT93" s="23">
        <v>98.77138706501097</v>
      </c>
      <c r="AU93" s="23">
        <v>98.46506938475339</v>
      </c>
      <c r="AV93" s="23">
        <v>99.16349294397705</v>
      </c>
      <c r="AW93" s="23">
        <v>99.43924910189735</v>
      </c>
      <c r="AX93" s="23">
        <v>99.43924910189735</v>
      </c>
      <c r="AY93" s="23">
        <v>99.43924910189735</v>
      </c>
      <c r="AZ93" s="23">
        <v>99.43924910189735</v>
      </c>
      <c r="BA93" s="23">
        <v>99.43924910189735</v>
      </c>
      <c r="BB93" s="23">
        <v>99.67740583225631</v>
      </c>
      <c r="BC93" s="23">
        <v>99.67740583225631</v>
      </c>
      <c r="BD93" s="23">
        <v>99.67740583225631</v>
      </c>
      <c r="BE93" s="23">
        <v>99.67740583225631</v>
      </c>
      <c r="BF93" s="23">
        <v>99.67740583225631</v>
      </c>
      <c r="BG93" s="23">
        <v>99.67740583225631</v>
      </c>
      <c r="BH93" s="23">
        <v>99.67740583225631</v>
      </c>
      <c r="BI93" s="23">
        <v>99.67740583225631</v>
      </c>
      <c r="BJ93" s="23">
        <v>99.67740583225631</v>
      </c>
      <c r="BK93" s="23">
        <v>99.67740583225631</v>
      </c>
      <c r="BL93" s="23">
        <v>99.67740583225631</v>
      </c>
      <c r="BM93" s="23">
        <v>99.67740583225631</v>
      </c>
      <c r="BN93" s="23">
        <v>99.67740583225631</v>
      </c>
      <c r="BO93" s="23">
        <v>99.67740583225631</v>
      </c>
      <c r="BP93" s="23">
        <v>99.67740583225631</v>
      </c>
      <c r="BQ93" s="23">
        <v>99.9267402524347</v>
      </c>
      <c r="BR93" s="23">
        <v>99.9267402524347</v>
      </c>
      <c r="BS93" s="23">
        <v>99.9267402524347</v>
      </c>
      <c r="BT93" s="23">
        <v>99.9267402524347</v>
      </c>
      <c r="BU93" s="23">
        <v>100.63533660965986</v>
      </c>
      <c r="BV93" s="23">
        <v>100.63533660965986</v>
      </c>
      <c r="BW93" s="23">
        <v>100.63533660965986</v>
      </c>
      <c r="BX93" s="23">
        <v>102.31018254293316</v>
      </c>
      <c r="BY93" s="23">
        <v>102.31018254293316</v>
      </c>
      <c r="BZ93" s="23">
        <v>102.31018254293316</v>
      </c>
      <c r="CA93" s="23">
        <v>102.14827511247356</v>
      </c>
      <c r="CB93" s="23">
        <v>102.14827511247356</v>
      </c>
      <c r="CC93" s="23">
        <v>102.03882742859591</v>
      </c>
      <c r="CD93" s="23">
        <v>102.03882742859591</v>
      </c>
      <c r="CE93" s="23">
        <v>102.0352376955876</v>
      </c>
      <c r="CF93" s="23">
        <v>102.0352376955876</v>
      </c>
      <c r="CG93" s="23">
        <v>102.22161385208683</v>
      </c>
      <c r="CH93" s="23">
        <v>102.09783199844316</v>
      </c>
      <c r="CI93" s="23">
        <v>102.75830916643288</v>
      </c>
      <c r="CJ93" s="23">
        <v>102.69307933629013</v>
      </c>
      <c r="CK93" s="23">
        <v>102.37088610286115</v>
      </c>
      <c r="CL93" s="23">
        <v>101.71563616524642</v>
      </c>
      <c r="CM93" s="23">
        <v>100.67277392705054</v>
      </c>
      <c r="CN93" s="23">
        <v>100.67277392705054</v>
      </c>
      <c r="CO93" s="23">
        <v>100.56628204617792</v>
      </c>
      <c r="CP93" s="23">
        <v>102.45728053582302</v>
      </c>
      <c r="CQ93" s="23">
        <v>102.45728053582302</v>
      </c>
      <c r="CR93" s="23">
        <v>102.45728053582302</v>
      </c>
      <c r="CS93" s="23">
        <v>102.45728053582302</v>
      </c>
      <c r="CT93" s="23">
        <v>102.45728053582302</v>
      </c>
      <c r="CU93" s="23">
        <v>102.45728053582302</v>
      </c>
      <c r="CV93" s="23"/>
      <c r="CW93" s="23"/>
      <c r="CX93" s="23"/>
      <c r="CY93" s="23"/>
      <c r="CZ93" s="23"/>
      <c r="DA93" s="23"/>
      <c r="DB93" s="23"/>
      <c r="DC93" s="23"/>
      <c r="DD93" s="23"/>
      <c r="DE93" s="23"/>
      <c r="DF93" s="23"/>
      <c r="DG93" s="23"/>
      <c r="DH93" s="23"/>
    </row>
    <row r="94" spans="1:112" ht="15.75" customHeight="1">
      <c r="A94" s="36" t="s">
        <v>82</v>
      </c>
      <c r="B94" s="21" t="s">
        <v>563</v>
      </c>
      <c r="C94" s="41" t="s">
        <v>213</v>
      </c>
      <c r="D94" s="33">
        <v>80.6675304795198</v>
      </c>
      <c r="E94" s="22">
        <v>80.6675304795198</v>
      </c>
      <c r="F94" s="22">
        <v>80.6675304795198</v>
      </c>
      <c r="G94" s="22">
        <v>80.6675304795198</v>
      </c>
      <c r="H94" s="22">
        <v>80.6675304795198</v>
      </c>
      <c r="I94" s="22">
        <v>90.3424112317847</v>
      </c>
      <c r="J94" s="22">
        <v>90.3424112317847</v>
      </c>
      <c r="K94" s="22">
        <v>90.3424112317847</v>
      </c>
      <c r="L94" s="22">
        <v>90.3424112317847</v>
      </c>
      <c r="M94" s="22">
        <v>90.3424112317847</v>
      </c>
      <c r="N94" s="22">
        <v>90.3424112317847</v>
      </c>
      <c r="O94" s="22">
        <v>90.3424112317847</v>
      </c>
      <c r="P94" s="22">
        <v>90.3424112317847</v>
      </c>
      <c r="Q94" s="22">
        <v>95.33381898337639</v>
      </c>
      <c r="R94" s="22">
        <v>95.33381898337639</v>
      </c>
      <c r="S94" s="22">
        <v>95.33381898337639</v>
      </c>
      <c r="T94" s="22">
        <v>95.33381898337639</v>
      </c>
      <c r="U94" s="22">
        <v>95.33381898337639</v>
      </c>
      <c r="V94" s="22">
        <v>95.33381898337639</v>
      </c>
      <c r="W94" s="22">
        <v>95.33381898337639</v>
      </c>
      <c r="X94" s="22">
        <v>95.33381898337639</v>
      </c>
      <c r="Y94" s="22">
        <v>95.33381898337639</v>
      </c>
      <c r="Z94" s="22">
        <v>95.33381898337639</v>
      </c>
      <c r="AA94" s="22">
        <v>95.33381898337639</v>
      </c>
      <c r="AB94" s="22">
        <v>95.33381898337639</v>
      </c>
      <c r="AC94" s="22">
        <v>95.33381898337639</v>
      </c>
      <c r="AD94" s="22">
        <v>95.33381898337639</v>
      </c>
      <c r="AE94" s="22">
        <v>95.33381898337639</v>
      </c>
      <c r="AF94" s="22">
        <v>95.33381898337639</v>
      </c>
      <c r="AG94" s="22">
        <v>95.33381898337639</v>
      </c>
      <c r="AH94" s="22">
        <v>95.33381898337639</v>
      </c>
      <c r="AI94" s="22">
        <v>95.33381898337642</v>
      </c>
      <c r="AJ94" s="22">
        <v>95.33381898337639</v>
      </c>
      <c r="AK94" s="22">
        <v>95.33381898337642</v>
      </c>
      <c r="AL94" s="22">
        <v>95.33381898337639</v>
      </c>
      <c r="AM94" s="22">
        <v>95.33381898337642</v>
      </c>
      <c r="AN94" s="22">
        <v>95.33381898337642</v>
      </c>
      <c r="AO94" s="22">
        <v>95.33381898337642</v>
      </c>
      <c r="AP94" s="22">
        <v>95.33381898337639</v>
      </c>
      <c r="AQ94" s="22">
        <v>95.33381898337639</v>
      </c>
      <c r="AR94" s="22">
        <v>95.33381898337642</v>
      </c>
      <c r="AS94" s="22">
        <v>96.75047794986786</v>
      </c>
      <c r="AT94" s="22">
        <v>96.7504779498679</v>
      </c>
      <c r="AU94" s="22">
        <v>96.7504779498679</v>
      </c>
      <c r="AV94" s="22">
        <v>96.75047794986786</v>
      </c>
      <c r="AW94" s="22">
        <v>95.33381898337642</v>
      </c>
      <c r="AX94" s="22">
        <v>95.33381898337639</v>
      </c>
      <c r="AY94" s="22">
        <v>95.33381898337639</v>
      </c>
      <c r="AZ94" s="22">
        <v>95.33381898337642</v>
      </c>
      <c r="BA94" s="22">
        <v>95.33381898337639</v>
      </c>
      <c r="BB94" s="22">
        <v>95.33381898337639</v>
      </c>
      <c r="BC94" s="22">
        <v>95.33381898337642</v>
      </c>
      <c r="BD94" s="22">
        <v>96.75047794986783</v>
      </c>
      <c r="BE94" s="22">
        <v>96.75047794986783</v>
      </c>
      <c r="BF94" s="22">
        <v>96.75047794986787</v>
      </c>
      <c r="BG94" s="22">
        <v>96.75047794986787</v>
      </c>
      <c r="BH94" s="22">
        <v>96.75047794986787</v>
      </c>
      <c r="BI94" s="22">
        <v>96.75047794986787</v>
      </c>
      <c r="BJ94" s="22">
        <v>100.00000000000004</v>
      </c>
      <c r="BK94" s="22">
        <v>100.00000000000003</v>
      </c>
      <c r="BL94" s="22">
        <v>100.00000000000003</v>
      </c>
      <c r="BM94" s="22">
        <v>100.00000000000003</v>
      </c>
      <c r="BN94" s="22">
        <v>100.00000000000004</v>
      </c>
      <c r="BO94" s="22">
        <v>100.00000000000004</v>
      </c>
      <c r="BP94" s="22">
        <v>100.00000000000004</v>
      </c>
      <c r="BQ94" s="22">
        <v>100.00000000000003</v>
      </c>
      <c r="BR94" s="22">
        <v>100.00000000000003</v>
      </c>
      <c r="BS94" s="22">
        <v>100.00000000000003</v>
      </c>
      <c r="BT94" s="22">
        <v>100.00000000000003</v>
      </c>
      <c r="BU94" s="22">
        <v>100.00000000000003</v>
      </c>
      <c r="BV94" s="22">
        <v>100.00000000000003</v>
      </c>
      <c r="BW94" s="22">
        <v>100.00000000000003</v>
      </c>
      <c r="BX94" s="22">
        <v>100.00000000000004</v>
      </c>
      <c r="BY94" s="22">
        <v>100.00000000000004</v>
      </c>
      <c r="BZ94" s="22">
        <v>100.00000000000004</v>
      </c>
      <c r="CA94" s="22">
        <v>100.00000000000004</v>
      </c>
      <c r="CB94" s="22">
        <v>100.00000000000004</v>
      </c>
      <c r="CC94" s="22">
        <v>100.00000000000004</v>
      </c>
      <c r="CD94" s="22">
        <v>100.00000000000004</v>
      </c>
      <c r="CE94" s="22">
        <v>100.00000000000004</v>
      </c>
      <c r="CF94" s="22">
        <v>100.00000000000004</v>
      </c>
      <c r="CG94" s="22">
        <v>100.00000000000004</v>
      </c>
      <c r="CH94" s="22">
        <v>100.00000000000004</v>
      </c>
      <c r="CI94" s="22">
        <v>100.00000000000004</v>
      </c>
      <c r="CJ94" s="22">
        <v>100.00000000000004</v>
      </c>
      <c r="CK94" s="22">
        <v>100.00000000000004</v>
      </c>
      <c r="CL94" s="22">
        <v>105.9875691286503</v>
      </c>
      <c r="CM94" s="22">
        <v>105.9875691286503</v>
      </c>
      <c r="CN94" s="22">
        <v>105.9875691286503</v>
      </c>
      <c r="CO94" s="22">
        <v>105.9875691286503</v>
      </c>
      <c r="CP94" s="22">
        <v>105.9875691286503</v>
      </c>
      <c r="CQ94" s="22">
        <v>105.9875691286503</v>
      </c>
      <c r="CR94" s="22">
        <v>105.9875691286503</v>
      </c>
      <c r="CS94" s="22">
        <v>105.9875691286503</v>
      </c>
      <c r="CT94" s="22">
        <v>105.9875691286503</v>
      </c>
      <c r="CU94" s="22">
        <v>105.9875691286503</v>
      </c>
      <c r="CV94" s="22"/>
      <c r="CW94" s="22"/>
      <c r="CX94" s="22"/>
      <c r="CY94" s="22"/>
      <c r="CZ94" s="22"/>
      <c r="DA94" s="22"/>
      <c r="DB94" s="22"/>
      <c r="DC94" s="22"/>
      <c r="DD94" s="22"/>
      <c r="DE94" s="22"/>
      <c r="DF94" s="22"/>
      <c r="DG94" s="22"/>
      <c r="DH94" s="22"/>
    </row>
    <row r="95" spans="1:112" ht="15.75" customHeight="1">
      <c r="A95" s="35" t="s">
        <v>83</v>
      </c>
      <c r="B95" s="19" t="s">
        <v>319</v>
      </c>
      <c r="C95" s="40" t="s">
        <v>214</v>
      </c>
      <c r="D95" s="34">
        <v>109.03034974342197</v>
      </c>
      <c r="E95" s="23">
        <v>108.96967402499999</v>
      </c>
      <c r="F95" s="23">
        <v>108.96967402499999</v>
      </c>
      <c r="G95" s="23">
        <v>108.96967402499999</v>
      </c>
      <c r="H95" s="23">
        <v>108.96967402499999</v>
      </c>
      <c r="I95" s="23">
        <v>108.96967402499999</v>
      </c>
      <c r="J95" s="23">
        <v>108.96967402499999</v>
      </c>
      <c r="K95" s="23">
        <v>108.96967402499999</v>
      </c>
      <c r="L95" s="23">
        <v>109.0238335538185</v>
      </c>
      <c r="M95" s="23">
        <v>109.0238335538185</v>
      </c>
      <c r="N95" s="23">
        <v>109.0238335538185</v>
      </c>
      <c r="O95" s="23">
        <v>109.0238335538185</v>
      </c>
      <c r="P95" s="23">
        <v>109.97779344524758</v>
      </c>
      <c r="Q95" s="23">
        <v>113.33806469718184</v>
      </c>
      <c r="R95" s="23">
        <v>113.33806469718182</v>
      </c>
      <c r="S95" s="23">
        <v>113.33806469718182</v>
      </c>
      <c r="T95" s="23">
        <v>113.33806469718182</v>
      </c>
      <c r="U95" s="23">
        <v>113.64147921755124</v>
      </c>
      <c r="V95" s="23">
        <v>113.60341233308763</v>
      </c>
      <c r="W95" s="23">
        <v>113.06918255241499</v>
      </c>
      <c r="X95" s="23">
        <v>113.9572118911276</v>
      </c>
      <c r="Y95" s="23">
        <v>113.95721189112757</v>
      </c>
      <c r="Z95" s="23">
        <v>113.95721189112757</v>
      </c>
      <c r="AA95" s="23">
        <v>113.95721189112756</v>
      </c>
      <c r="AB95" s="23">
        <v>113.95721189112753</v>
      </c>
      <c r="AC95" s="23">
        <v>113.95721189112753</v>
      </c>
      <c r="AD95" s="23">
        <v>113.95721189112753</v>
      </c>
      <c r="AE95" s="23">
        <v>113.95721189112756</v>
      </c>
      <c r="AF95" s="23">
        <v>114.02133255225051</v>
      </c>
      <c r="AG95" s="23">
        <v>114.02133255225051</v>
      </c>
      <c r="AH95" s="23">
        <v>114.02133255225051</v>
      </c>
      <c r="AI95" s="23">
        <v>114.02133255225053</v>
      </c>
      <c r="AJ95" s="23">
        <v>114.02133255225051</v>
      </c>
      <c r="AK95" s="23">
        <v>114.02133255225053</v>
      </c>
      <c r="AL95" s="23">
        <v>113.0587876902904</v>
      </c>
      <c r="AM95" s="23">
        <v>113.05878769029043</v>
      </c>
      <c r="AN95" s="23">
        <v>112.53410425010901</v>
      </c>
      <c r="AO95" s="23">
        <v>111.14923986909417</v>
      </c>
      <c r="AP95" s="23">
        <v>109.75153104013404</v>
      </c>
      <c r="AQ95" s="23">
        <v>105.87545476575244</v>
      </c>
      <c r="AR95" s="23">
        <v>105.87545476575244</v>
      </c>
      <c r="AS95" s="23">
        <v>105.16420537269946</v>
      </c>
      <c r="AT95" s="23">
        <v>105.16420537269946</v>
      </c>
      <c r="AU95" s="23">
        <v>104.98744692612709</v>
      </c>
      <c r="AV95" s="23">
        <v>104.98744692612709</v>
      </c>
      <c r="AW95" s="23">
        <v>102.06590727038174</v>
      </c>
      <c r="AX95" s="23">
        <v>102.06590727038174</v>
      </c>
      <c r="AY95" s="23">
        <v>102.06590727038174</v>
      </c>
      <c r="AZ95" s="23">
        <v>101.30456373977874</v>
      </c>
      <c r="BA95" s="23">
        <v>101.30456373977874</v>
      </c>
      <c r="BB95" s="23">
        <v>101.30456373977874</v>
      </c>
      <c r="BC95" s="23">
        <v>101.30456373977874</v>
      </c>
      <c r="BD95" s="23">
        <v>101.30456373977874</v>
      </c>
      <c r="BE95" s="23">
        <v>101.30456373977874</v>
      </c>
      <c r="BF95" s="23">
        <v>101.30456373977874</v>
      </c>
      <c r="BG95" s="23">
        <v>101.30456373977874</v>
      </c>
      <c r="BH95" s="23">
        <v>100.95687309434854</v>
      </c>
      <c r="BI95" s="23">
        <v>100.95687309434854</v>
      </c>
      <c r="BJ95" s="23">
        <v>100.95687309434854</v>
      </c>
      <c r="BK95" s="23">
        <v>100.95687309434854</v>
      </c>
      <c r="BL95" s="23">
        <v>100.95687309434854</v>
      </c>
      <c r="BM95" s="23">
        <v>100.95687309434854</v>
      </c>
      <c r="BN95" s="23">
        <v>99.43263702649999</v>
      </c>
      <c r="BO95" s="23">
        <v>99.43263702649999</v>
      </c>
      <c r="BP95" s="23">
        <v>99.43263702649999</v>
      </c>
      <c r="BQ95" s="23">
        <v>99.91262216007063</v>
      </c>
      <c r="BR95" s="23">
        <v>99.9126221600706</v>
      </c>
      <c r="BS95" s="23">
        <v>99.99261968233239</v>
      </c>
      <c r="BT95" s="23">
        <v>99.99261968233239</v>
      </c>
      <c r="BU95" s="23">
        <v>99.99261968233239</v>
      </c>
      <c r="BV95" s="23">
        <v>99.99261968233239</v>
      </c>
      <c r="BW95" s="23">
        <v>99.99261968233239</v>
      </c>
      <c r="BX95" s="23">
        <v>99.60818485</v>
      </c>
      <c r="BY95" s="23">
        <v>99.60818485</v>
      </c>
      <c r="BZ95" s="23">
        <v>99.60818485</v>
      </c>
      <c r="CA95" s="23">
        <v>99.60818485</v>
      </c>
      <c r="CB95" s="23">
        <v>99.60818485</v>
      </c>
      <c r="CC95" s="23">
        <v>99.60818485</v>
      </c>
      <c r="CD95" s="23">
        <v>99.60818485</v>
      </c>
      <c r="CE95" s="23">
        <v>99.6158582958941</v>
      </c>
      <c r="CF95" s="23">
        <v>99.6158582958941</v>
      </c>
      <c r="CG95" s="23">
        <v>99.6158582958941</v>
      </c>
      <c r="CH95" s="23">
        <v>101.23627391302254</v>
      </c>
      <c r="CI95" s="23">
        <v>104.03460703644825</v>
      </c>
      <c r="CJ95" s="23">
        <v>104.02345043986548</v>
      </c>
      <c r="CK95" s="23">
        <v>104.02345043986548</v>
      </c>
      <c r="CL95" s="23">
        <v>104.39103360381533</v>
      </c>
      <c r="CM95" s="23">
        <v>104.65359300663665</v>
      </c>
      <c r="CN95" s="23">
        <v>104.65359300663665</v>
      </c>
      <c r="CO95" s="23">
        <v>104.65359300663665</v>
      </c>
      <c r="CP95" s="23">
        <v>104.65359300663665</v>
      </c>
      <c r="CQ95" s="23">
        <v>104.65359300663665</v>
      </c>
      <c r="CR95" s="23">
        <v>104.65359300663665</v>
      </c>
      <c r="CS95" s="23">
        <v>104.65359300663665</v>
      </c>
      <c r="CT95" s="23">
        <v>104.65359300663665</v>
      </c>
      <c r="CU95" s="23">
        <v>104.65359300663665</v>
      </c>
      <c r="CV95" s="23"/>
      <c r="CW95" s="23"/>
      <c r="CX95" s="23"/>
      <c r="CY95" s="23"/>
      <c r="CZ95" s="23"/>
      <c r="DA95" s="23"/>
      <c r="DB95" s="23"/>
      <c r="DC95" s="23"/>
      <c r="DD95" s="23"/>
      <c r="DE95" s="23"/>
      <c r="DF95" s="23"/>
      <c r="DG95" s="23"/>
      <c r="DH95" s="23"/>
    </row>
    <row r="96" spans="1:112" ht="15.75" customHeight="1">
      <c r="A96" s="36" t="s">
        <v>699</v>
      </c>
      <c r="B96" s="21" t="s">
        <v>408</v>
      </c>
      <c r="C96" s="41" t="s">
        <v>445</v>
      </c>
      <c r="D96" s="33">
        <v>109.03034974342197</v>
      </c>
      <c r="E96" s="22">
        <v>108.96967402499999</v>
      </c>
      <c r="F96" s="22">
        <v>108.96967402499999</v>
      </c>
      <c r="G96" s="22">
        <v>108.96967402499999</v>
      </c>
      <c r="H96" s="22">
        <v>108.96967402499999</v>
      </c>
      <c r="I96" s="22">
        <v>108.96967402499999</v>
      </c>
      <c r="J96" s="22">
        <v>108.96967402499999</v>
      </c>
      <c r="K96" s="22">
        <v>108.96967402499999</v>
      </c>
      <c r="L96" s="22">
        <v>109.0238335538185</v>
      </c>
      <c r="M96" s="22">
        <v>109.0238335538185</v>
      </c>
      <c r="N96" s="22">
        <v>109.0238335538185</v>
      </c>
      <c r="O96" s="22">
        <v>109.0238335538185</v>
      </c>
      <c r="P96" s="22">
        <v>109.97779344524758</v>
      </c>
      <c r="Q96" s="22">
        <v>113.33806469718184</v>
      </c>
      <c r="R96" s="22">
        <v>113.33806469718182</v>
      </c>
      <c r="S96" s="22">
        <v>113.33806469718182</v>
      </c>
      <c r="T96" s="22">
        <v>113.33806469718182</v>
      </c>
      <c r="U96" s="22">
        <v>113.64147921755124</v>
      </c>
      <c r="V96" s="22">
        <v>113.60341233308763</v>
      </c>
      <c r="W96" s="22">
        <v>113.06918255241499</v>
      </c>
      <c r="X96" s="22">
        <v>113.9572118911276</v>
      </c>
      <c r="Y96" s="22">
        <v>113.95721189112757</v>
      </c>
      <c r="Z96" s="22">
        <v>113.95721189112757</v>
      </c>
      <c r="AA96" s="22">
        <v>113.95721189112756</v>
      </c>
      <c r="AB96" s="22">
        <v>113.95721189112753</v>
      </c>
      <c r="AC96" s="22">
        <v>113.95721189112753</v>
      </c>
      <c r="AD96" s="22">
        <v>113.95721189112753</v>
      </c>
      <c r="AE96" s="22">
        <v>113.95721189112756</v>
      </c>
      <c r="AF96" s="22">
        <v>114.02133255225051</v>
      </c>
      <c r="AG96" s="22">
        <v>114.02133255225051</v>
      </c>
      <c r="AH96" s="22">
        <v>114.02133255225051</v>
      </c>
      <c r="AI96" s="22">
        <v>114.02133255225053</v>
      </c>
      <c r="AJ96" s="22">
        <v>114.02133255225051</v>
      </c>
      <c r="AK96" s="22">
        <v>114.02133255225053</v>
      </c>
      <c r="AL96" s="22">
        <v>113.0587876902904</v>
      </c>
      <c r="AM96" s="22">
        <v>113.05878769029043</v>
      </c>
      <c r="AN96" s="22">
        <v>112.53410425010901</v>
      </c>
      <c r="AO96" s="22">
        <v>111.14923986909417</v>
      </c>
      <c r="AP96" s="22">
        <v>109.75153104013404</v>
      </c>
      <c r="AQ96" s="22">
        <v>105.87545476575244</v>
      </c>
      <c r="AR96" s="22">
        <v>105.87545476575244</v>
      </c>
      <c r="AS96" s="22">
        <v>105.16420537269946</v>
      </c>
      <c r="AT96" s="22">
        <v>105.16420537269946</v>
      </c>
      <c r="AU96" s="22">
        <v>104.98744692612709</v>
      </c>
      <c r="AV96" s="22">
        <v>104.98744692612709</v>
      </c>
      <c r="AW96" s="22">
        <v>102.06590727038174</v>
      </c>
      <c r="AX96" s="22">
        <v>102.06590727038174</v>
      </c>
      <c r="AY96" s="22">
        <v>102.06590727038174</v>
      </c>
      <c r="AZ96" s="22">
        <v>101.30456373977874</v>
      </c>
      <c r="BA96" s="22">
        <v>101.30456373977874</v>
      </c>
      <c r="BB96" s="22">
        <v>101.30456373977874</v>
      </c>
      <c r="BC96" s="22">
        <v>101.30456373977874</v>
      </c>
      <c r="BD96" s="22">
        <v>101.30456373977874</v>
      </c>
      <c r="BE96" s="22">
        <v>101.30456373977874</v>
      </c>
      <c r="BF96" s="22">
        <v>101.30456373977874</v>
      </c>
      <c r="BG96" s="22">
        <v>101.30456373977874</v>
      </c>
      <c r="BH96" s="22">
        <v>100.95687309434854</v>
      </c>
      <c r="BI96" s="22">
        <v>100.95687309434854</v>
      </c>
      <c r="BJ96" s="22">
        <v>100.95687309434854</v>
      </c>
      <c r="BK96" s="22">
        <v>100.95687309434854</v>
      </c>
      <c r="BL96" s="22">
        <v>100.95687309434854</v>
      </c>
      <c r="BM96" s="22">
        <v>100.95687309434854</v>
      </c>
      <c r="BN96" s="22">
        <v>99.43263702649999</v>
      </c>
      <c r="BO96" s="22">
        <v>99.43263702649999</v>
      </c>
      <c r="BP96" s="22">
        <v>99.43263702649999</v>
      </c>
      <c r="BQ96" s="22">
        <v>99.91262216007063</v>
      </c>
      <c r="BR96" s="22">
        <v>99.9126221600706</v>
      </c>
      <c r="BS96" s="22">
        <v>99.99261968233239</v>
      </c>
      <c r="BT96" s="22">
        <v>99.99261968233239</v>
      </c>
      <c r="BU96" s="22">
        <v>99.99261968233239</v>
      </c>
      <c r="BV96" s="22">
        <v>99.99261968233239</v>
      </c>
      <c r="BW96" s="22">
        <v>99.99261968233239</v>
      </c>
      <c r="BX96" s="22">
        <v>99.60818485</v>
      </c>
      <c r="BY96" s="22">
        <v>99.60818485</v>
      </c>
      <c r="BZ96" s="22">
        <v>99.60818485</v>
      </c>
      <c r="CA96" s="22">
        <v>99.60818485</v>
      </c>
      <c r="CB96" s="22">
        <v>99.60818485</v>
      </c>
      <c r="CC96" s="22">
        <v>99.60818485</v>
      </c>
      <c r="CD96" s="22">
        <v>99.60818485</v>
      </c>
      <c r="CE96" s="22">
        <v>99.6158582958941</v>
      </c>
      <c r="CF96" s="22">
        <v>99.6158582958941</v>
      </c>
      <c r="CG96" s="22">
        <v>99.6158582958941</v>
      </c>
      <c r="CH96" s="22">
        <v>101.23627391302254</v>
      </c>
      <c r="CI96" s="22">
        <v>104.03460703644825</v>
      </c>
      <c r="CJ96" s="22">
        <v>104.02345043986548</v>
      </c>
      <c r="CK96" s="22">
        <v>104.02345043986548</v>
      </c>
      <c r="CL96" s="22">
        <v>104.39103360381533</v>
      </c>
      <c r="CM96" s="22">
        <v>104.65359300663665</v>
      </c>
      <c r="CN96" s="22">
        <v>104.65359300663665</v>
      </c>
      <c r="CO96" s="22">
        <v>104.65359300663665</v>
      </c>
      <c r="CP96" s="22">
        <v>104.65359300663665</v>
      </c>
      <c r="CQ96" s="22">
        <v>104.65359300663665</v>
      </c>
      <c r="CR96" s="22">
        <v>104.65359300663665</v>
      </c>
      <c r="CS96" s="22">
        <v>104.65359300663665</v>
      </c>
      <c r="CT96" s="22">
        <v>104.65359300663665</v>
      </c>
      <c r="CU96" s="22">
        <v>104.65359300663665</v>
      </c>
      <c r="CV96" s="22"/>
      <c r="CW96" s="22"/>
      <c r="CX96" s="22"/>
      <c r="CY96" s="22"/>
      <c r="CZ96" s="22"/>
      <c r="DA96" s="22"/>
      <c r="DB96" s="22"/>
      <c r="DC96" s="22"/>
      <c r="DD96" s="22"/>
      <c r="DE96" s="22"/>
      <c r="DF96" s="22"/>
      <c r="DG96" s="22"/>
      <c r="DH96" s="22"/>
    </row>
    <row r="97" spans="1:112" ht="15.75" customHeight="1">
      <c r="A97" s="35" t="s">
        <v>84</v>
      </c>
      <c r="B97" s="19" t="s">
        <v>320</v>
      </c>
      <c r="C97" s="40" t="s">
        <v>215</v>
      </c>
      <c r="D97" s="34">
        <v>106.38540197361992</v>
      </c>
      <c r="E97" s="23">
        <v>107.09458491372995</v>
      </c>
      <c r="F97" s="23">
        <v>107.61534777878443</v>
      </c>
      <c r="G97" s="23">
        <v>107.61534777878443</v>
      </c>
      <c r="H97" s="23">
        <v>108.55771062899125</v>
      </c>
      <c r="I97" s="23">
        <v>108.55771062899125</v>
      </c>
      <c r="J97" s="23">
        <v>108.55771062899125</v>
      </c>
      <c r="K97" s="23">
        <v>108.55771062899125</v>
      </c>
      <c r="L97" s="23">
        <v>108.55771062899125</v>
      </c>
      <c r="M97" s="23">
        <v>108.55771062899125</v>
      </c>
      <c r="N97" s="23">
        <v>109.56771181271104</v>
      </c>
      <c r="O97" s="23">
        <v>109.61623616295874</v>
      </c>
      <c r="P97" s="23">
        <v>109.47937261708891</v>
      </c>
      <c r="Q97" s="23">
        <v>110.0845760713302</v>
      </c>
      <c r="R97" s="23">
        <v>110.08567394210115</v>
      </c>
      <c r="S97" s="23">
        <v>109.43936077081393</v>
      </c>
      <c r="T97" s="23">
        <v>109.28333039433326</v>
      </c>
      <c r="U97" s="23">
        <v>109.83558112122793</v>
      </c>
      <c r="V97" s="23">
        <v>109.35303095801814</v>
      </c>
      <c r="W97" s="23">
        <v>109.35303095801814</v>
      </c>
      <c r="X97" s="23">
        <v>107.93855386779643</v>
      </c>
      <c r="Y97" s="23">
        <v>109.12661073303809</v>
      </c>
      <c r="Z97" s="23">
        <v>109.12661073303809</v>
      </c>
      <c r="AA97" s="23">
        <v>109.12661073303809</v>
      </c>
      <c r="AB97" s="23">
        <v>109.12661073303809</v>
      </c>
      <c r="AC97" s="23">
        <v>109.12661073303809</v>
      </c>
      <c r="AD97" s="23">
        <v>109.12661073303809</v>
      </c>
      <c r="AE97" s="23">
        <v>109.12661073303809</v>
      </c>
      <c r="AF97" s="23">
        <v>109.24966962538409</v>
      </c>
      <c r="AG97" s="23">
        <v>109.24785331082347</v>
      </c>
      <c r="AH97" s="23">
        <v>109.24785331082347</v>
      </c>
      <c r="AI97" s="23">
        <v>109.24785331082347</v>
      </c>
      <c r="AJ97" s="23">
        <v>109.24785331082347</v>
      </c>
      <c r="AK97" s="23">
        <v>109.24785331082347</v>
      </c>
      <c r="AL97" s="23">
        <v>109.23332154241226</v>
      </c>
      <c r="AM97" s="23">
        <v>109.23332154241226</v>
      </c>
      <c r="AN97" s="23">
        <v>106.08874796510146</v>
      </c>
      <c r="AO97" s="23">
        <v>101.8372342961501</v>
      </c>
      <c r="AP97" s="23">
        <v>101.8372342961501</v>
      </c>
      <c r="AQ97" s="23">
        <v>102.64158387363263</v>
      </c>
      <c r="AR97" s="23">
        <v>103.818674413852</v>
      </c>
      <c r="AS97" s="23">
        <v>102.95370216068913</v>
      </c>
      <c r="AT97" s="23">
        <v>103.69289172258259</v>
      </c>
      <c r="AU97" s="23">
        <v>103.59548205696545</v>
      </c>
      <c r="AV97" s="23">
        <v>106.33551294527928</v>
      </c>
      <c r="AW97" s="23">
        <v>106.76610143424598</v>
      </c>
      <c r="AX97" s="23">
        <v>106.62857471305065</v>
      </c>
      <c r="AY97" s="23">
        <v>106.6886131670248</v>
      </c>
      <c r="AZ97" s="23">
        <v>105.00655248016328</v>
      </c>
      <c r="BA97" s="23">
        <v>103.11255811605417</v>
      </c>
      <c r="BB97" s="23">
        <v>102.51340997139317</v>
      </c>
      <c r="BC97" s="23">
        <v>102.51340997139317</v>
      </c>
      <c r="BD97" s="23">
        <v>102.8084017571977</v>
      </c>
      <c r="BE97" s="23">
        <v>101.66382927321594</v>
      </c>
      <c r="BF97" s="23">
        <v>101.1561446377709</v>
      </c>
      <c r="BG97" s="23">
        <v>100.98660429767294</v>
      </c>
      <c r="BH97" s="23">
        <v>101.39232518489021</v>
      </c>
      <c r="BI97" s="23">
        <v>101.39232518489021</v>
      </c>
      <c r="BJ97" s="23">
        <v>101.00498803696671</v>
      </c>
      <c r="BK97" s="23">
        <v>101.00498803696671</v>
      </c>
      <c r="BL97" s="23">
        <v>101.0049880369667</v>
      </c>
      <c r="BM97" s="23">
        <v>101.0049880369667</v>
      </c>
      <c r="BN97" s="23">
        <v>101.26624732270069</v>
      </c>
      <c r="BO97" s="23">
        <v>101.26624732270069</v>
      </c>
      <c r="BP97" s="23">
        <v>101.56500429062294</v>
      </c>
      <c r="BQ97" s="23">
        <v>99.2754143119875</v>
      </c>
      <c r="BR97" s="23">
        <v>99.3723910762674</v>
      </c>
      <c r="BS97" s="23">
        <v>99.3723910762674</v>
      </c>
      <c r="BT97" s="23">
        <v>97.86198616462548</v>
      </c>
      <c r="BU97" s="23">
        <v>97.97851997317711</v>
      </c>
      <c r="BV97" s="23">
        <v>100.63275121457869</v>
      </c>
      <c r="BW97" s="23">
        <v>99.39907117313854</v>
      </c>
      <c r="BX97" s="23">
        <v>98.08464785614532</v>
      </c>
      <c r="BY97" s="23">
        <v>98.5818366017461</v>
      </c>
      <c r="BZ97" s="23">
        <v>98.53866323236456</v>
      </c>
      <c r="CA97" s="23">
        <v>96.92532835106519</v>
      </c>
      <c r="CB97" s="23">
        <v>96.38566123379583</v>
      </c>
      <c r="CC97" s="23">
        <v>96.05114302541786</v>
      </c>
      <c r="CD97" s="23">
        <v>97.40297764373845</v>
      </c>
      <c r="CE97" s="23">
        <v>97.40297764373845</v>
      </c>
      <c r="CF97" s="23">
        <v>97.40297764373845</v>
      </c>
      <c r="CG97" s="23">
        <v>97.40297764373845</v>
      </c>
      <c r="CH97" s="23">
        <v>97.61884449064618</v>
      </c>
      <c r="CI97" s="23">
        <v>97.61884449064618</v>
      </c>
      <c r="CJ97" s="23">
        <v>98.4804578954457</v>
      </c>
      <c r="CK97" s="23">
        <v>98.51968719620405</v>
      </c>
      <c r="CL97" s="23">
        <v>98.51968719620405</v>
      </c>
      <c r="CM97" s="23">
        <v>98.51968719620405</v>
      </c>
      <c r="CN97" s="23">
        <v>98.36380242296022</v>
      </c>
      <c r="CO97" s="23">
        <v>98.5799864031239</v>
      </c>
      <c r="CP97" s="23">
        <v>98.72164579953227</v>
      </c>
      <c r="CQ97" s="23">
        <v>98.72164579953227</v>
      </c>
      <c r="CR97" s="23">
        <v>98.74048705642562</v>
      </c>
      <c r="CS97" s="23">
        <v>98.74048705642562</v>
      </c>
      <c r="CT97" s="23">
        <v>98.74048705642562</v>
      </c>
      <c r="CU97" s="23">
        <v>98.87506746280673</v>
      </c>
      <c r="CV97" s="23"/>
      <c r="CW97" s="23"/>
      <c r="CX97" s="23"/>
      <c r="CY97" s="23"/>
      <c r="CZ97" s="23"/>
      <c r="DA97" s="23"/>
      <c r="DB97" s="23"/>
      <c r="DC97" s="23"/>
      <c r="DD97" s="23"/>
      <c r="DE97" s="23"/>
      <c r="DF97" s="23"/>
      <c r="DG97" s="23"/>
      <c r="DH97" s="23"/>
    </row>
    <row r="98" spans="1:112" ht="15.75" customHeight="1">
      <c r="A98" s="36" t="s">
        <v>85</v>
      </c>
      <c r="B98" s="21" t="s">
        <v>321</v>
      </c>
      <c r="C98" s="41" t="s">
        <v>216</v>
      </c>
      <c r="D98" s="34">
        <v>97.83114613296748</v>
      </c>
      <c r="E98" s="23">
        <v>98.71593152459062</v>
      </c>
      <c r="F98" s="23">
        <v>98.70306484688382</v>
      </c>
      <c r="G98" s="23">
        <v>98.70306484688382</v>
      </c>
      <c r="H98" s="23">
        <v>98.70306484688382</v>
      </c>
      <c r="I98" s="23">
        <v>98.70306484688382</v>
      </c>
      <c r="J98" s="23">
        <v>98.70306484688382</v>
      </c>
      <c r="K98" s="23">
        <v>98.70306484688382</v>
      </c>
      <c r="L98" s="23">
        <v>98.70306484688382</v>
      </c>
      <c r="M98" s="23">
        <v>98.70306484688382</v>
      </c>
      <c r="N98" s="23">
        <v>101.2110280988069</v>
      </c>
      <c r="O98" s="23">
        <v>101.2110280988069</v>
      </c>
      <c r="P98" s="23">
        <v>104.49124103802569</v>
      </c>
      <c r="Q98" s="23">
        <v>104.49124103802569</v>
      </c>
      <c r="R98" s="23">
        <v>104.49124103802569</v>
      </c>
      <c r="S98" s="23">
        <v>104.49124103802569</v>
      </c>
      <c r="T98" s="23">
        <v>104.49124103802569</v>
      </c>
      <c r="U98" s="23">
        <v>105.55226138854105</v>
      </c>
      <c r="V98" s="23">
        <v>105.55226138854105</v>
      </c>
      <c r="W98" s="23">
        <v>105.55226138854105</v>
      </c>
      <c r="X98" s="23">
        <v>101.84640832230154</v>
      </c>
      <c r="Y98" s="23">
        <v>101.84640832230154</v>
      </c>
      <c r="Z98" s="23">
        <v>101.84640832230154</v>
      </c>
      <c r="AA98" s="23">
        <v>101.84640832230154</v>
      </c>
      <c r="AB98" s="23">
        <v>101.84640832230154</v>
      </c>
      <c r="AC98" s="23">
        <v>101.84640832230154</v>
      </c>
      <c r="AD98" s="23">
        <v>101.84640832230154</v>
      </c>
      <c r="AE98" s="23">
        <v>101.84640832230154</v>
      </c>
      <c r="AF98" s="23">
        <v>102.28028315596156</v>
      </c>
      <c r="AG98" s="23">
        <v>102.28028315596156</v>
      </c>
      <c r="AH98" s="23">
        <v>102.28028315596156</v>
      </c>
      <c r="AI98" s="23">
        <v>102.28028315596154</v>
      </c>
      <c r="AJ98" s="23">
        <v>102.28028315596156</v>
      </c>
      <c r="AK98" s="23">
        <v>102.28028315596154</v>
      </c>
      <c r="AL98" s="23">
        <v>102.28028315596156</v>
      </c>
      <c r="AM98" s="23">
        <v>102.28028315596154</v>
      </c>
      <c r="AN98" s="23">
        <v>102.28028315596154</v>
      </c>
      <c r="AO98" s="23">
        <v>102.28028315596154</v>
      </c>
      <c r="AP98" s="23">
        <v>102.28028315596156</v>
      </c>
      <c r="AQ98" s="23">
        <v>99.42262681633053</v>
      </c>
      <c r="AR98" s="23">
        <v>99.4226268163305</v>
      </c>
      <c r="AS98" s="23">
        <v>99.42262681633053</v>
      </c>
      <c r="AT98" s="23">
        <v>98.52361779517848</v>
      </c>
      <c r="AU98" s="23">
        <v>98.52361779517848</v>
      </c>
      <c r="AV98" s="23">
        <v>98.5236177951785</v>
      </c>
      <c r="AW98" s="23">
        <v>98.45083501916628</v>
      </c>
      <c r="AX98" s="23">
        <v>98.4508350191663</v>
      </c>
      <c r="AY98" s="23">
        <v>98.4508350191663</v>
      </c>
      <c r="AZ98" s="23">
        <v>95.92170794167846</v>
      </c>
      <c r="BA98" s="23">
        <v>95.92170794167848</v>
      </c>
      <c r="BB98" s="23">
        <v>95.98224959953893</v>
      </c>
      <c r="BC98" s="23">
        <v>95.98224959953893</v>
      </c>
      <c r="BD98" s="23">
        <v>97.23562231050636</v>
      </c>
      <c r="BE98" s="23">
        <v>97.23562231050636</v>
      </c>
      <c r="BF98" s="23">
        <v>97.23562231050636</v>
      </c>
      <c r="BG98" s="23">
        <v>97.23562231050636</v>
      </c>
      <c r="BH98" s="23">
        <v>97.23562231050636</v>
      </c>
      <c r="BI98" s="23">
        <v>97.23562231050636</v>
      </c>
      <c r="BJ98" s="23">
        <v>97.23562231050636</v>
      </c>
      <c r="BK98" s="23">
        <v>97.23562231050636</v>
      </c>
      <c r="BL98" s="23">
        <v>97.23562231050636</v>
      </c>
      <c r="BM98" s="23">
        <v>97.23562231050636</v>
      </c>
      <c r="BN98" s="23">
        <v>98.36732182529342</v>
      </c>
      <c r="BO98" s="23">
        <v>98.36732182529342</v>
      </c>
      <c r="BP98" s="23">
        <v>99.49902134008053</v>
      </c>
      <c r="BQ98" s="23">
        <v>100.63072085486759</v>
      </c>
      <c r="BR98" s="23">
        <v>100.63072085486759</v>
      </c>
      <c r="BS98" s="23">
        <v>100.63072085486759</v>
      </c>
      <c r="BT98" s="23">
        <v>100.63072085486759</v>
      </c>
      <c r="BU98" s="23">
        <v>102.25740232294984</v>
      </c>
      <c r="BV98" s="23">
        <v>102.25740232294984</v>
      </c>
      <c r="BW98" s="23">
        <v>102.25740232294984</v>
      </c>
      <c r="BX98" s="23">
        <v>101.50493486666664</v>
      </c>
      <c r="BY98" s="23">
        <v>101.21547703704852</v>
      </c>
      <c r="BZ98" s="23">
        <v>101.21547703704852</v>
      </c>
      <c r="CA98" s="23">
        <v>101.21547703704852</v>
      </c>
      <c r="CB98" s="23">
        <v>101.21547703704852</v>
      </c>
      <c r="CC98" s="23">
        <v>101.21547703704852</v>
      </c>
      <c r="CD98" s="23">
        <v>101.21547703704852</v>
      </c>
      <c r="CE98" s="23">
        <v>101.21547703704852</v>
      </c>
      <c r="CF98" s="23">
        <v>101.21547703704852</v>
      </c>
      <c r="CG98" s="23">
        <v>101.21547703704852</v>
      </c>
      <c r="CH98" s="23">
        <v>101.21547703704852</v>
      </c>
      <c r="CI98" s="23">
        <v>101.21547703704852</v>
      </c>
      <c r="CJ98" s="23">
        <v>101.21547703704852</v>
      </c>
      <c r="CK98" s="23">
        <v>101.21547703704852</v>
      </c>
      <c r="CL98" s="23">
        <v>101.21547703704852</v>
      </c>
      <c r="CM98" s="23">
        <v>101.21547703704852</v>
      </c>
      <c r="CN98" s="23">
        <v>101.21547703704852</v>
      </c>
      <c r="CO98" s="23">
        <v>101.76729579508803</v>
      </c>
      <c r="CP98" s="23">
        <v>102.17425930540549</v>
      </c>
      <c r="CQ98" s="23">
        <v>102.17425930540549</v>
      </c>
      <c r="CR98" s="23">
        <v>102.38151313123235</v>
      </c>
      <c r="CS98" s="23">
        <v>102.38151313123235</v>
      </c>
      <c r="CT98" s="23">
        <v>102.38151313123235</v>
      </c>
      <c r="CU98" s="23">
        <v>103.8618976014243</v>
      </c>
      <c r="CV98" s="23"/>
      <c r="CW98" s="23"/>
      <c r="CX98" s="23"/>
      <c r="CY98" s="23"/>
      <c r="CZ98" s="23"/>
      <c r="DA98" s="23"/>
      <c r="DB98" s="23"/>
      <c r="DC98" s="23"/>
      <c r="DD98" s="23"/>
      <c r="DE98" s="23"/>
      <c r="DF98" s="23"/>
      <c r="DG98" s="23"/>
      <c r="DH98" s="23"/>
    </row>
    <row r="99" spans="1:112" ht="15.75" customHeight="1">
      <c r="A99" s="36" t="s">
        <v>86</v>
      </c>
      <c r="B99" s="21" t="s">
        <v>322</v>
      </c>
      <c r="C99" s="41" t="s">
        <v>217</v>
      </c>
      <c r="D99" s="34">
        <v>124.33812797873678</v>
      </c>
      <c r="E99" s="23">
        <v>125.35217469609525</v>
      </c>
      <c r="F99" s="23">
        <v>125.35217469609525</v>
      </c>
      <c r="G99" s="23">
        <v>125.35217469609525</v>
      </c>
      <c r="H99" s="23">
        <v>125.35217469609525</v>
      </c>
      <c r="I99" s="23">
        <v>125.35217469609525</v>
      </c>
      <c r="J99" s="23">
        <v>125.35217469609525</v>
      </c>
      <c r="K99" s="23">
        <v>125.35217469609525</v>
      </c>
      <c r="L99" s="23">
        <v>125.35217469609525</v>
      </c>
      <c r="M99" s="23">
        <v>125.35217469609525</v>
      </c>
      <c r="N99" s="23">
        <v>125.35217469609525</v>
      </c>
      <c r="O99" s="23">
        <v>125.35217469609525</v>
      </c>
      <c r="P99" s="23">
        <v>125.78279027009438</v>
      </c>
      <c r="Q99" s="23">
        <v>125.78279027009438</v>
      </c>
      <c r="R99" s="23">
        <v>124.85653778331715</v>
      </c>
      <c r="S99" s="23">
        <v>124.85653778331715</v>
      </c>
      <c r="T99" s="23">
        <v>124.42012366176158</v>
      </c>
      <c r="U99" s="23">
        <v>124.8925695311973</v>
      </c>
      <c r="V99" s="23">
        <v>124.8925695311973</v>
      </c>
      <c r="W99" s="23">
        <v>124.8925695311973</v>
      </c>
      <c r="X99" s="23">
        <v>124.8925695311973</v>
      </c>
      <c r="Y99" s="23">
        <v>124.8925695311973</v>
      </c>
      <c r="Z99" s="23">
        <v>124.8925695311973</v>
      </c>
      <c r="AA99" s="23">
        <v>124.8925695311973</v>
      </c>
      <c r="AB99" s="23">
        <v>124.8925695311973</v>
      </c>
      <c r="AC99" s="23">
        <v>124.8925695311973</v>
      </c>
      <c r="AD99" s="23">
        <v>124.8925695311973</v>
      </c>
      <c r="AE99" s="23">
        <v>124.89256953119732</v>
      </c>
      <c r="AF99" s="23">
        <v>124.8925695311973</v>
      </c>
      <c r="AG99" s="23">
        <v>124.88786306232151</v>
      </c>
      <c r="AH99" s="23">
        <v>124.88786306232151</v>
      </c>
      <c r="AI99" s="23">
        <v>124.88786306232151</v>
      </c>
      <c r="AJ99" s="23">
        <v>124.88786306232151</v>
      </c>
      <c r="AK99" s="23">
        <v>124.88786306232151</v>
      </c>
      <c r="AL99" s="23">
        <v>124.85020886028127</v>
      </c>
      <c r="AM99" s="23">
        <v>124.85020886028127</v>
      </c>
      <c r="AN99" s="23">
        <v>115.17365793903083</v>
      </c>
      <c r="AO99" s="23">
        <v>102.74706397529674</v>
      </c>
      <c r="AP99" s="23">
        <v>102.74706397529674</v>
      </c>
      <c r="AQ99" s="23">
        <v>106.57872520014746</v>
      </c>
      <c r="AR99" s="23">
        <v>106.57872520014749</v>
      </c>
      <c r="AS99" s="23">
        <v>103.91922147709352</v>
      </c>
      <c r="AT99" s="23">
        <v>105.72451774654061</v>
      </c>
      <c r="AU99" s="23">
        <v>105.45712263001703</v>
      </c>
      <c r="AV99" s="23">
        <v>112.96669578911404</v>
      </c>
      <c r="AW99" s="23">
        <v>114.08315871942793</v>
      </c>
      <c r="AX99" s="23">
        <v>114.59791886218828</v>
      </c>
      <c r="AY99" s="23">
        <v>114.59791886218828</v>
      </c>
      <c r="AZ99" s="23">
        <v>109.93650803711392</v>
      </c>
      <c r="BA99" s="23">
        <v>109.9365080371139</v>
      </c>
      <c r="BB99" s="23">
        <v>108.05081999239836</v>
      </c>
      <c r="BC99" s="23">
        <v>108.05081999239835</v>
      </c>
      <c r="BD99" s="23">
        <v>108.30793100214684</v>
      </c>
      <c r="BE99" s="23">
        <v>104.71116909251228</v>
      </c>
      <c r="BF99" s="23">
        <v>104.71116909251228</v>
      </c>
      <c r="BG99" s="23">
        <v>104.17909471474064</v>
      </c>
      <c r="BH99" s="23">
        <v>105.45238276223643</v>
      </c>
      <c r="BI99" s="23">
        <v>105.45238276223643</v>
      </c>
      <c r="BJ99" s="23">
        <v>104.23678904660407</v>
      </c>
      <c r="BK99" s="23">
        <v>104.23678904660407</v>
      </c>
      <c r="BL99" s="23">
        <v>104.23678904660407</v>
      </c>
      <c r="BM99" s="23">
        <v>104.23678904660407</v>
      </c>
      <c r="BN99" s="23">
        <v>104.23678904660409</v>
      </c>
      <c r="BO99" s="23">
        <v>104.23678904660407</v>
      </c>
      <c r="BP99" s="23">
        <v>104.23678904660407</v>
      </c>
      <c r="BQ99" s="23">
        <v>99.74781061264513</v>
      </c>
      <c r="BR99" s="23">
        <v>99.74781061264513</v>
      </c>
      <c r="BS99" s="23">
        <v>99.74781061264513</v>
      </c>
      <c r="BT99" s="23">
        <v>95.22748634442935</v>
      </c>
      <c r="BU99" s="23">
        <v>95.22748634442935</v>
      </c>
      <c r="BV99" s="23">
        <v>96.61072669484709</v>
      </c>
      <c r="BW99" s="23">
        <v>92.50692354533862</v>
      </c>
      <c r="BX99" s="23">
        <v>92.28327214605527</v>
      </c>
      <c r="BY99" s="23">
        <v>93.57391932667674</v>
      </c>
      <c r="BZ99" s="23">
        <v>93.46764641742985</v>
      </c>
      <c r="CA99" s="23">
        <v>91.20676266400243</v>
      </c>
      <c r="CB99" s="23">
        <v>89.87835129841635</v>
      </c>
      <c r="CC99" s="23">
        <v>89.25581951692088</v>
      </c>
      <c r="CD99" s="23">
        <v>88.90734477815309</v>
      </c>
      <c r="CE99" s="23">
        <v>88.90734477815309</v>
      </c>
      <c r="CF99" s="23">
        <v>88.90734477815309</v>
      </c>
      <c r="CG99" s="23">
        <v>88.90734477815309</v>
      </c>
      <c r="CH99" s="23">
        <v>89.4387093243875</v>
      </c>
      <c r="CI99" s="23">
        <v>89.4387093243875</v>
      </c>
      <c r="CJ99" s="23">
        <v>90.307942338839</v>
      </c>
      <c r="CK99" s="23">
        <v>90.49056284121511</v>
      </c>
      <c r="CL99" s="23">
        <v>90.49056284121511</v>
      </c>
      <c r="CM99" s="23">
        <v>90.49056284121511</v>
      </c>
      <c r="CN99" s="23">
        <v>90.49056284121511</v>
      </c>
      <c r="CO99" s="23">
        <v>90.94711409715536</v>
      </c>
      <c r="CP99" s="23">
        <v>91.23493655969902</v>
      </c>
      <c r="CQ99" s="23">
        <v>91.23493655969902</v>
      </c>
      <c r="CR99" s="23">
        <v>91.23493655969902</v>
      </c>
      <c r="CS99" s="23">
        <v>91.23493655969902</v>
      </c>
      <c r="CT99" s="23">
        <v>91.23493655969902</v>
      </c>
      <c r="CU99" s="23">
        <v>91.23493655969902</v>
      </c>
      <c r="CV99" s="23"/>
      <c r="CW99" s="23"/>
      <c r="CX99" s="23"/>
      <c r="CY99" s="23"/>
      <c r="CZ99" s="23"/>
      <c r="DA99" s="23"/>
      <c r="DB99" s="23"/>
      <c r="DC99" s="23"/>
      <c r="DD99" s="23"/>
      <c r="DE99" s="23"/>
      <c r="DF99" s="23"/>
      <c r="DG99" s="23"/>
      <c r="DH99" s="23"/>
    </row>
    <row r="100" spans="1:112" ht="15.75" customHeight="1">
      <c r="A100" s="36" t="s">
        <v>87</v>
      </c>
      <c r="B100" s="21" t="s">
        <v>323</v>
      </c>
      <c r="C100" s="41" t="s">
        <v>218</v>
      </c>
      <c r="D100" s="33">
        <v>101.80714035548068</v>
      </c>
      <c r="E100" s="22">
        <v>101.78675717237597</v>
      </c>
      <c r="F100" s="22">
        <v>104.09951401155546</v>
      </c>
      <c r="G100" s="22">
        <v>104.09951401155546</v>
      </c>
      <c r="H100" s="22">
        <v>108.2434039292176</v>
      </c>
      <c r="I100" s="22">
        <v>108.2434039292176</v>
      </c>
      <c r="J100" s="22">
        <v>108.2434039292176</v>
      </c>
      <c r="K100" s="22">
        <v>108.2434039292176</v>
      </c>
      <c r="L100" s="22">
        <v>108.2434039292176</v>
      </c>
      <c r="M100" s="22">
        <v>108.2434039292176</v>
      </c>
      <c r="N100" s="22">
        <v>108.2434039292176</v>
      </c>
      <c r="O100" s="22">
        <v>108.45678199872498</v>
      </c>
      <c r="P100" s="22">
        <v>101.38250427793585</v>
      </c>
      <c r="Q100" s="22">
        <v>103.88801798901753</v>
      </c>
      <c r="R100" s="22">
        <v>105.28768899287793</v>
      </c>
      <c r="S100" s="22">
        <v>102.5242208322539</v>
      </c>
      <c r="T100" s="22">
        <v>102.5242208322539</v>
      </c>
      <c r="U100" s="22">
        <v>102.41583607590331</v>
      </c>
      <c r="V100" s="22">
        <v>100.40428437016344</v>
      </c>
      <c r="W100" s="22">
        <v>100.40428437016344</v>
      </c>
      <c r="X100" s="22">
        <v>100.40428437016344</v>
      </c>
      <c r="Y100" s="22">
        <v>105.3448599680459</v>
      </c>
      <c r="Z100" s="22">
        <v>105.3448599680459</v>
      </c>
      <c r="AA100" s="22">
        <v>105.3448599680459</v>
      </c>
      <c r="AB100" s="22">
        <v>105.3448599680459</v>
      </c>
      <c r="AC100" s="22">
        <v>105.3448599680459</v>
      </c>
      <c r="AD100" s="22">
        <v>105.3448599680459</v>
      </c>
      <c r="AE100" s="22">
        <v>105.3448599680459</v>
      </c>
      <c r="AF100" s="22">
        <v>105.3448599680459</v>
      </c>
      <c r="AG100" s="22">
        <v>105.3448599680459</v>
      </c>
      <c r="AH100" s="22">
        <v>105.3448599680459</v>
      </c>
      <c r="AI100" s="22">
        <v>105.3448599680459</v>
      </c>
      <c r="AJ100" s="22">
        <v>105.3448599680459</v>
      </c>
      <c r="AK100" s="22">
        <v>105.3448599680459</v>
      </c>
      <c r="AL100" s="22">
        <v>105.3448599680459</v>
      </c>
      <c r="AM100" s="22">
        <v>105.3448599680459</v>
      </c>
      <c r="AN100" s="22">
        <v>105.3448599680459</v>
      </c>
      <c r="AO100" s="22">
        <v>105.3448599680459</v>
      </c>
      <c r="AP100" s="22">
        <v>105.3448599680459</v>
      </c>
      <c r="AQ100" s="22">
        <v>104.00631416895769</v>
      </c>
      <c r="AR100" s="22">
        <v>106.73302394815502</v>
      </c>
      <c r="AS100" s="22">
        <v>106.73302394815502</v>
      </c>
      <c r="AT100" s="22">
        <v>106.73302394815502</v>
      </c>
      <c r="AU100" s="22">
        <v>106.73302394815502</v>
      </c>
      <c r="AV100" s="22">
        <v>106.73302394815502</v>
      </c>
      <c r="AW100" s="22">
        <v>106.73302394815502</v>
      </c>
      <c r="AX100" s="22">
        <v>106.73302394815502</v>
      </c>
      <c r="AY100" s="22">
        <v>106.73302394815502</v>
      </c>
      <c r="AZ100" s="22">
        <v>106.73302394815502</v>
      </c>
      <c r="BA100" s="22">
        <v>101.14396268286482</v>
      </c>
      <c r="BB100" s="22">
        <v>101.14396268286482</v>
      </c>
      <c r="BC100" s="22">
        <v>101.14396268286482</v>
      </c>
      <c r="BD100" s="22">
        <v>101.14396268286482</v>
      </c>
      <c r="BE100" s="22">
        <v>101.14396268286482</v>
      </c>
      <c r="BF100" s="22">
        <v>99.75377290431543</v>
      </c>
      <c r="BG100" s="22">
        <v>99.75377290431543</v>
      </c>
      <c r="BH100" s="22">
        <v>99.75377290431543</v>
      </c>
      <c r="BI100" s="22">
        <v>99.75377290431543</v>
      </c>
      <c r="BJ100" s="22">
        <v>99.75377290431543</v>
      </c>
      <c r="BK100" s="22">
        <v>99.75377290431543</v>
      </c>
      <c r="BL100" s="22">
        <v>99.75377290431543</v>
      </c>
      <c r="BM100" s="22">
        <v>99.75377290431543</v>
      </c>
      <c r="BN100" s="22">
        <v>100.3772339849674</v>
      </c>
      <c r="BO100" s="22">
        <v>100.3772339849674</v>
      </c>
      <c r="BP100" s="22">
        <v>101.00069506561937</v>
      </c>
      <c r="BQ100" s="22">
        <v>98.50685074301148</v>
      </c>
      <c r="BR100" s="22">
        <v>98.50685074301148</v>
      </c>
      <c r="BS100" s="22">
        <v>98.50685074301148</v>
      </c>
      <c r="BT100" s="22">
        <v>98.50685074301148</v>
      </c>
      <c r="BU100" s="22">
        <v>98.50685074301148</v>
      </c>
      <c r="BV100" s="22">
        <v>102.16632709940082</v>
      </c>
      <c r="BW100" s="22">
        <v>104.03671034135671</v>
      </c>
      <c r="BX100" s="22">
        <v>103.0828141888889</v>
      </c>
      <c r="BY100" s="22">
        <v>103.0828141888889</v>
      </c>
      <c r="BZ100" s="22">
        <v>103.08281418888888</v>
      </c>
      <c r="CA100" s="22">
        <v>100.39239586515781</v>
      </c>
      <c r="CB100" s="22">
        <v>100.39239586515781</v>
      </c>
      <c r="CC100" s="22">
        <v>100.39239586515781</v>
      </c>
      <c r="CD100" s="22">
        <v>105.71106485299144</v>
      </c>
      <c r="CE100" s="22">
        <v>105.71106485299144</v>
      </c>
      <c r="CF100" s="22">
        <v>105.71106485299144</v>
      </c>
      <c r="CG100" s="22">
        <v>105.71106485299144</v>
      </c>
      <c r="CH100" s="22">
        <v>105.71106485299144</v>
      </c>
      <c r="CI100" s="22">
        <v>105.71106485299144</v>
      </c>
      <c r="CJ100" s="22">
        <v>105.64595836769229</v>
      </c>
      <c r="CK100" s="22">
        <v>105.64595836769229</v>
      </c>
      <c r="CL100" s="22">
        <v>105.64595836769229</v>
      </c>
      <c r="CM100" s="22">
        <v>105.64595836769229</v>
      </c>
      <c r="CN100" s="22">
        <v>105.64595836769229</v>
      </c>
      <c r="CO100" s="22">
        <v>105.64595836769229</v>
      </c>
      <c r="CP100" s="22">
        <v>105.64595836769229</v>
      </c>
      <c r="CQ100" s="22">
        <v>105.64595836769229</v>
      </c>
      <c r="CR100" s="22">
        <v>105.64595836769229</v>
      </c>
      <c r="CS100" s="22">
        <v>105.64595836769229</v>
      </c>
      <c r="CT100" s="22">
        <v>105.64595836769229</v>
      </c>
      <c r="CU100" s="22">
        <v>105.64595836769229</v>
      </c>
      <c r="CV100" s="22"/>
      <c r="CW100" s="22"/>
      <c r="CX100" s="22"/>
      <c r="CY100" s="22"/>
      <c r="CZ100" s="22"/>
      <c r="DA100" s="22"/>
      <c r="DB100" s="22"/>
      <c r="DC100" s="22"/>
      <c r="DD100" s="22"/>
      <c r="DE100" s="22"/>
      <c r="DF100" s="22"/>
      <c r="DG100" s="22"/>
      <c r="DH100" s="22"/>
    </row>
    <row r="101" spans="1:112" ht="15.75" customHeight="1">
      <c r="A101" s="36" t="s">
        <v>608</v>
      </c>
      <c r="B101" s="21" t="s">
        <v>609</v>
      </c>
      <c r="C101" s="41" t="s">
        <v>610</v>
      </c>
      <c r="D101" s="34">
        <v>97.26122529170635</v>
      </c>
      <c r="E101" s="23">
        <v>97.26122529170635</v>
      </c>
      <c r="F101" s="23">
        <v>97.26122529170635</v>
      </c>
      <c r="G101" s="23">
        <v>97.26122529170635</v>
      </c>
      <c r="H101" s="23">
        <v>97.26122529170635</v>
      </c>
      <c r="I101" s="23">
        <v>97.26122529170635</v>
      </c>
      <c r="J101" s="23">
        <v>97.26122529170635</v>
      </c>
      <c r="K101" s="23">
        <v>97.26122529170635</v>
      </c>
      <c r="L101" s="23">
        <v>97.26122529170635</v>
      </c>
      <c r="M101" s="23">
        <v>97.26122529170635</v>
      </c>
      <c r="N101" s="23">
        <v>97.26122529170635</v>
      </c>
      <c r="O101" s="23">
        <v>97.26122529170635</v>
      </c>
      <c r="P101" s="23">
        <v>97.26122529170635</v>
      </c>
      <c r="Q101" s="23">
        <v>97.26122529170635</v>
      </c>
      <c r="R101" s="23">
        <v>97.26122529170635</v>
      </c>
      <c r="S101" s="23">
        <v>97.26122529170635</v>
      </c>
      <c r="T101" s="23">
        <v>97.26122529170635</v>
      </c>
      <c r="U101" s="23">
        <v>97.26122529170635</v>
      </c>
      <c r="V101" s="23">
        <v>97.26122529170635</v>
      </c>
      <c r="W101" s="23">
        <v>97.26122529170635</v>
      </c>
      <c r="X101" s="23">
        <v>97.26122529170635</v>
      </c>
      <c r="Y101" s="23">
        <v>97.26122529170635</v>
      </c>
      <c r="Z101" s="23">
        <v>97.26122529170635</v>
      </c>
      <c r="AA101" s="23">
        <v>97.26122529170635</v>
      </c>
      <c r="AB101" s="23">
        <v>97.26122529170635</v>
      </c>
      <c r="AC101" s="23">
        <v>97.26122529170635</v>
      </c>
      <c r="AD101" s="23">
        <v>97.26122529170635</v>
      </c>
      <c r="AE101" s="23">
        <v>97.26122529170638</v>
      </c>
      <c r="AF101" s="23">
        <v>97.26122529170637</v>
      </c>
      <c r="AG101" s="23">
        <v>97.26122529170637</v>
      </c>
      <c r="AH101" s="23">
        <v>97.26122529170638</v>
      </c>
      <c r="AI101" s="23">
        <v>97.26122529170638</v>
      </c>
      <c r="AJ101" s="23">
        <v>97.26122529170637</v>
      </c>
      <c r="AK101" s="23">
        <v>97.26122529170638</v>
      </c>
      <c r="AL101" s="23">
        <v>97.26122529170637</v>
      </c>
      <c r="AM101" s="23">
        <v>97.26122529170638</v>
      </c>
      <c r="AN101" s="23">
        <v>97.26122529170638</v>
      </c>
      <c r="AO101" s="23">
        <v>97.26122529170638</v>
      </c>
      <c r="AP101" s="23">
        <v>97.26122529170638</v>
      </c>
      <c r="AQ101" s="23">
        <v>97.26122529170637</v>
      </c>
      <c r="AR101" s="23">
        <v>98.3162380977123</v>
      </c>
      <c r="AS101" s="23">
        <v>98.71920704485521</v>
      </c>
      <c r="AT101" s="23">
        <v>99.25649897437908</v>
      </c>
      <c r="AU101" s="23">
        <v>99.25649897437908</v>
      </c>
      <c r="AV101" s="23">
        <v>99.25649897437908</v>
      </c>
      <c r="AW101" s="23">
        <v>99.4391782304172</v>
      </c>
      <c r="AX101" s="23">
        <v>98.14967759955995</v>
      </c>
      <c r="AY101" s="23">
        <v>98.3914589678457</v>
      </c>
      <c r="AZ101" s="23">
        <v>98.39145896784567</v>
      </c>
      <c r="BA101" s="23">
        <v>99.00631030577313</v>
      </c>
      <c r="BB101" s="23">
        <v>98.99376231928481</v>
      </c>
      <c r="BC101" s="23">
        <v>98.99376231928481</v>
      </c>
      <c r="BD101" s="23">
        <v>99.47685979908493</v>
      </c>
      <c r="BE101" s="23">
        <v>99.4831337923291</v>
      </c>
      <c r="BF101" s="23">
        <v>99.4831337923291</v>
      </c>
      <c r="BG101" s="23">
        <v>99.4831337923291</v>
      </c>
      <c r="BH101" s="23">
        <v>99.4831337923291</v>
      </c>
      <c r="BI101" s="23">
        <v>99.4831337923291</v>
      </c>
      <c r="BJ101" s="23">
        <v>99.4831337923291</v>
      </c>
      <c r="BK101" s="23">
        <v>99.4831337923291</v>
      </c>
      <c r="BL101" s="23">
        <v>99.4831337923291</v>
      </c>
      <c r="BM101" s="23">
        <v>99.4831337923291</v>
      </c>
      <c r="BN101" s="23">
        <v>99.33012689182208</v>
      </c>
      <c r="BO101" s="23">
        <v>99.33012689182208</v>
      </c>
      <c r="BP101" s="23">
        <v>99.33012689182208</v>
      </c>
      <c r="BQ101" s="23">
        <v>99.33012689182208</v>
      </c>
      <c r="BR101" s="23">
        <v>99.72583439313333</v>
      </c>
      <c r="BS101" s="23">
        <v>99.72583439313333</v>
      </c>
      <c r="BT101" s="23">
        <v>99.72583439313333</v>
      </c>
      <c r="BU101" s="23">
        <v>99.72583439313333</v>
      </c>
      <c r="BV101" s="23">
        <v>103.45667503593374</v>
      </c>
      <c r="BW101" s="23">
        <v>101.3532122395864</v>
      </c>
      <c r="BX101" s="23">
        <v>100.96658017113316</v>
      </c>
      <c r="BY101" s="23">
        <v>100.96658017113316</v>
      </c>
      <c r="BZ101" s="23">
        <v>100.96658017113316</v>
      </c>
      <c r="CA101" s="23">
        <v>101.24922838635545</v>
      </c>
      <c r="CB101" s="23">
        <v>101.24922838635545</v>
      </c>
      <c r="CC101" s="23">
        <v>100.876132742262</v>
      </c>
      <c r="CD101" s="23">
        <v>100.8648268136531</v>
      </c>
      <c r="CE101" s="23">
        <v>100.8648268136531</v>
      </c>
      <c r="CF101" s="23">
        <v>100.8648268136531</v>
      </c>
      <c r="CG101" s="23">
        <v>100.8648268136531</v>
      </c>
      <c r="CH101" s="23">
        <v>100.8648268136531</v>
      </c>
      <c r="CI101" s="23">
        <v>100.8648268136531</v>
      </c>
      <c r="CJ101" s="23">
        <v>100.75672346194645</v>
      </c>
      <c r="CK101" s="23">
        <v>100.64461357401039</v>
      </c>
      <c r="CL101" s="23">
        <v>100.64461357401039</v>
      </c>
      <c r="CM101" s="23">
        <v>100.64461357401039</v>
      </c>
      <c r="CN101" s="23">
        <v>100.00158888437961</v>
      </c>
      <c r="CO101" s="23">
        <v>100.00158888437961</v>
      </c>
      <c r="CP101" s="23">
        <v>100.00158888437961</v>
      </c>
      <c r="CQ101" s="23">
        <v>100.00158888437961</v>
      </c>
      <c r="CR101" s="23">
        <v>100.00158888437961</v>
      </c>
      <c r="CS101" s="23">
        <v>100.00158888437961</v>
      </c>
      <c r="CT101" s="23">
        <v>100.00158888437961</v>
      </c>
      <c r="CU101" s="23">
        <v>100.00158888437961</v>
      </c>
      <c r="CV101" s="23"/>
      <c r="CW101" s="23"/>
      <c r="CX101" s="23"/>
      <c r="CY101" s="23"/>
      <c r="CZ101" s="23"/>
      <c r="DA101" s="23"/>
      <c r="DB101" s="23"/>
      <c r="DC101" s="23"/>
      <c r="DD101" s="23"/>
      <c r="DE101" s="23"/>
      <c r="DF101" s="23"/>
      <c r="DG101" s="23"/>
      <c r="DH101" s="23"/>
    </row>
    <row r="102" spans="1:112" ht="15.75" customHeight="1">
      <c r="A102" s="35" t="s">
        <v>88</v>
      </c>
      <c r="B102" s="19" t="s">
        <v>324</v>
      </c>
      <c r="C102" s="40" t="s">
        <v>219</v>
      </c>
      <c r="D102" s="34">
        <v>88.61193819572597</v>
      </c>
      <c r="E102" s="23">
        <v>88.61193819572597</v>
      </c>
      <c r="F102" s="23">
        <v>88.61193819572597</v>
      </c>
      <c r="G102" s="23">
        <v>88.61193819572597</v>
      </c>
      <c r="H102" s="23">
        <v>88.61193819572597</v>
      </c>
      <c r="I102" s="23">
        <v>88.61193819572597</v>
      </c>
      <c r="J102" s="23">
        <v>91.55855205781363</v>
      </c>
      <c r="K102" s="23">
        <v>91.55855205781363</v>
      </c>
      <c r="L102" s="23">
        <v>91.55855205781363</v>
      </c>
      <c r="M102" s="23">
        <v>91.55855205781363</v>
      </c>
      <c r="N102" s="23">
        <v>92.47709771476701</v>
      </c>
      <c r="O102" s="23">
        <v>92.47709771476701</v>
      </c>
      <c r="P102" s="23">
        <v>92.64322322305122</v>
      </c>
      <c r="Q102" s="23">
        <v>95.5168826069111</v>
      </c>
      <c r="R102" s="23">
        <v>95.65869034538045</v>
      </c>
      <c r="S102" s="23">
        <v>95.65869034538045</v>
      </c>
      <c r="T102" s="23">
        <v>95.65869034538045</v>
      </c>
      <c r="U102" s="23">
        <v>95.65869034538045</v>
      </c>
      <c r="V102" s="23">
        <v>97.18161713192987</v>
      </c>
      <c r="W102" s="23">
        <v>97.18161713192987</v>
      </c>
      <c r="X102" s="23">
        <v>96.3717859508683</v>
      </c>
      <c r="Y102" s="23">
        <v>96.43081799292736</v>
      </c>
      <c r="Z102" s="23">
        <v>96.43081799292736</v>
      </c>
      <c r="AA102" s="23">
        <v>96.43081799292736</v>
      </c>
      <c r="AB102" s="23">
        <v>96.54256096366348</v>
      </c>
      <c r="AC102" s="23">
        <v>96.54256096366348</v>
      </c>
      <c r="AD102" s="23">
        <v>96.66335211581291</v>
      </c>
      <c r="AE102" s="23">
        <v>96.66335211581291</v>
      </c>
      <c r="AF102" s="23">
        <v>96.66335211581291</v>
      </c>
      <c r="AG102" s="23">
        <v>96.66335211581291</v>
      </c>
      <c r="AH102" s="23">
        <v>103.49934391887041</v>
      </c>
      <c r="AI102" s="23">
        <v>103.52323665341359</v>
      </c>
      <c r="AJ102" s="23">
        <v>103.52323665341356</v>
      </c>
      <c r="AK102" s="23">
        <v>103.52323665341356</v>
      </c>
      <c r="AL102" s="23">
        <v>103.52323665341355</v>
      </c>
      <c r="AM102" s="23">
        <v>103.52323665341355</v>
      </c>
      <c r="AN102" s="23">
        <v>103.52323665341355</v>
      </c>
      <c r="AO102" s="23">
        <v>103.52323665341355</v>
      </c>
      <c r="AP102" s="23">
        <v>103.52323665341355</v>
      </c>
      <c r="AQ102" s="23">
        <v>103.52323665341355</v>
      </c>
      <c r="AR102" s="23">
        <v>103.52323665341355</v>
      </c>
      <c r="AS102" s="23">
        <v>103.52323665341355</v>
      </c>
      <c r="AT102" s="23">
        <v>104.59324426740231</v>
      </c>
      <c r="AU102" s="23">
        <v>104.59324426740231</v>
      </c>
      <c r="AV102" s="23">
        <v>104.59324426740231</v>
      </c>
      <c r="AW102" s="23">
        <v>104.59324426740231</v>
      </c>
      <c r="AX102" s="23">
        <v>104.59324426740231</v>
      </c>
      <c r="AY102" s="23">
        <v>104.59324426740231</v>
      </c>
      <c r="AZ102" s="23">
        <v>98.8977099949358</v>
      </c>
      <c r="BA102" s="23">
        <v>98.8977099949358</v>
      </c>
      <c r="BB102" s="23">
        <v>98.8977099949358</v>
      </c>
      <c r="BC102" s="23">
        <v>98.8977099949358</v>
      </c>
      <c r="BD102" s="23">
        <v>98.8977099949358</v>
      </c>
      <c r="BE102" s="23">
        <v>98.8977099949358</v>
      </c>
      <c r="BF102" s="23">
        <v>98.8977099949358</v>
      </c>
      <c r="BG102" s="23">
        <v>98.8977099949358</v>
      </c>
      <c r="BH102" s="23">
        <v>98.8977099949358</v>
      </c>
      <c r="BI102" s="23">
        <v>99.35768767563228</v>
      </c>
      <c r="BJ102" s="23">
        <v>99.35768767563228</v>
      </c>
      <c r="BK102" s="23">
        <v>99.35768767563228</v>
      </c>
      <c r="BL102" s="23">
        <v>99.35768767563228</v>
      </c>
      <c r="BM102" s="23">
        <v>99.35768767563228</v>
      </c>
      <c r="BN102" s="23">
        <v>99.35768767563228</v>
      </c>
      <c r="BO102" s="23">
        <v>99.35768767563228</v>
      </c>
      <c r="BP102" s="23">
        <v>99.35768767563228</v>
      </c>
      <c r="BQ102" s="23">
        <v>100.45879451740551</v>
      </c>
      <c r="BR102" s="23">
        <v>100.45879451740551</v>
      </c>
      <c r="BS102" s="23">
        <v>100.45879451740551</v>
      </c>
      <c r="BT102" s="23">
        <v>100.45879451740551</v>
      </c>
      <c r="BU102" s="23">
        <v>100.45879451740551</v>
      </c>
      <c r="BV102" s="23">
        <v>100.45879451740551</v>
      </c>
      <c r="BW102" s="23">
        <v>100.45879451740551</v>
      </c>
      <c r="BX102" s="23">
        <v>100.35381566666666</v>
      </c>
      <c r="BY102" s="23">
        <v>100.92309402222222</v>
      </c>
      <c r="BZ102" s="23">
        <v>100.92309402222223</v>
      </c>
      <c r="CA102" s="23">
        <v>100.92309402222223</v>
      </c>
      <c r="CB102" s="23">
        <v>100.35381566666666</v>
      </c>
      <c r="CC102" s="23">
        <v>100.35381566666666</v>
      </c>
      <c r="CD102" s="23">
        <v>100.35381566666666</v>
      </c>
      <c r="CE102" s="23">
        <v>100.35381566666666</v>
      </c>
      <c r="CF102" s="23">
        <v>100.35381566666666</v>
      </c>
      <c r="CG102" s="23">
        <v>100.35381566666666</v>
      </c>
      <c r="CH102" s="23">
        <v>100.35381566666666</v>
      </c>
      <c r="CI102" s="23">
        <v>100.35381566666666</v>
      </c>
      <c r="CJ102" s="23">
        <v>100.35867733333333</v>
      </c>
      <c r="CK102" s="23">
        <v>100.35867733333333</v>
      </c>
      <c r="CL102" s="23">
        <v>100.35867733333333</v>
      </c>
      <c r="CM102" s="23">
        <v>100.35867733333333</v>
      </c>
      <c r="CN102" s="23">
        <v>100.35867733333333</v>
      </c>
      <c r="CO102" s="23">
        <v>100.35867733333333</v>
      </c>
      <c r="CP102" s="23">
        <v>100.35867733333333</v>
      </c>
      <c r="CQ102" s="23">
        <v>100.35867733333333</v>
      </c>
      <c r="CR102" s="23">
        <v>100.35867733333333</v>
      </c>
      <c r="CS102" s="23">
        <v>100.35867733333333</v>
      </c>
      <c r="CT102" s="23">
        <v>100.35867733333333</v>
      </c>
      <c r="CU102" s="23">
        <v>100.35867733333333</v>
      </c>
      <c r="CV102" s="23"/>
      <c r="CW102" s="23"/>
      <c r="CX102" s="23"/>
      <c r="CY102" s="23"/>
      <c r="CZ102" s="23"/>
      <c r="DA102" s="23"/>
      <c r="DB102" s="23"/>
      <c r="DC102" s="23"/>
      <c r="DD102" s="23"/>
      <c r="DE102" s="23"/>
      <c r="DF102" s="23"/>
      <c r="DG102" s="23"/>
      <c r="DH102" s="23"/>
    </row>
    <row r="103" spans="1:112" ht="15.75" customHeight="1">
      <c r="A103" s="36" t="s">
        <v>89</v>
      </c>
      <c r="B103" s="21" t="s">
        <v>325</v>
      </c>
      <c r="C103" s="41" t="s">
        <v>220</v>
      </c>
      <c r="D103" s="33">
        <v>112.24991190360281</v>
      </c>
      <c r="E103" s="22">
        <v>112.24991190360281</v>
      </c>
      <c r="F103" s="22">
        <v>112.24991190360281</v>
      </c>
      <c r="G103" s="22">
        <v>112.24991190360281</v>
      </c>
      <c r="H103" s="22">
        <v>112.24991190360281</v>
      </c>
      <c r="I103" s="22">
        <v>112.24991190360281</v>
      </c>
      <c r="J103" s="22">
        <v>112.24991190360281</v>
      </c>
      <c r="K103" s="22">
        <v>112.24991190360281</v>
      </c>
      <c r="L103" s="22">
        <v>112.24991190360281</v>
      </c>
      <c r="M103" s="22">
        <v>112.24991190360281</v>
      </c>
      <c r="N103" s="22">
        <v>112.24991190360281</v>
      </c>
      <c r="O103" s="22">
        <v>112.24991190360281</v>
      </c>
      <c r="P103" s="22">
        <v>112.24991190360282</v>
      </c>
      <c r="Q103" s="22">
        <v>99.99999999999989</v>
      </c>
      <c r="R103" s="22">
        <v>99.99999999999989</v>
      </c>
      <c r="S103" s="22">
        <v>99.99999999999989</v>
      </c>
      <c r="T103" s="22">
        <v>99.99999999999989</v>
      </c>
      <c r="U103" s="22">
        <v>99.99999999999989</v>
      </c>
      <c r="V103" s="22">
        <v>99.99999999999989</v>
      </c>
      <c r="W103" s="22">
        <v>99.99999999999989</v>
      </c>
      <c r="X103" s="22">
        <v>99.99999999999989</v>
      </c>
      <c r="Y103" s="22">
        <v>99.99999999999989</v>
      </c>
      <c r="Z103" s="22">
        <v>99.99999999999989</v>
      </c>
      <c r="AA103" s="22">
        <v>99.99999999999989</v>
      </c>
      <c r="AB103" s="22">
        <v>99.99999999999989</v>
      </c>
      <c r="AC103" s="22">
        <v>99.99999999999989</v>
      </c>
      <c r="AD103" s="22">
        <v>99.99999999999989</v>
      </c>
      <c r="AE103" s="22">
        <v>99.99999999999989</v>
      </c>
      <c r="AF103" s="22">
        <v>99.99999999999989</v>
      </c>
      <c r="AG103" s="22">
        <v>99.99999999999989</v>
      </c>
      <c r="AH103" s="22">
        <v>99.99999999999989</v>
      </c>
      <c r="AI103" s="22">
        <v>99.99999999999989</v>
      </c>
      <c r="AJ103" s="22">
        <v>99.9999999999999</v>
      </c>
      <c r="AK103" s="22">
        <v>99.99999999999989</v>
      </c>
      <c r="AL103" s="22">
        <v>99.9999999999999</v>
      </c>
      <c r="AM103" s="22">
        <v>99.99999999999989</v>
      </c>
      <c r="AN103" s="22">
        <v>99.99999999999989</v>
      </c>
      <c r="AO103" s="22">
        <v>99.99999999999989</v>
      </c>
      <c r="AP103" s="22">
        <v>99.9999999999999</v>
      </c>
      <c r="AQ103" s="22">
        <v>99.9999999999999</v>
      </c>
      <c r="AR103" s="22">
        <v>99.9999999999999</v>
      </c>
      <c r="AS103" s="22">
        <v>99.99999999999993</v>
      </c>
      <c r="AT103" s="22">
        <v>99.99999999999993</v>
      </c>
      <c r="AU103" s="22">
        <v>99.99999999999993</v>
      </c>
      <c r="AV103" s="22">
        <v>99.99999999999996</v>
      </c>
      <c r="AW103" s="22">
        <v>99.99999999999996</v>
      </c>
      <c r="AX103" s="22">
        <v>99.99999999999997</v>
      </c>
      <c r="AY103" s="22">
        <v>99.99999999999997</v>
      </c>
      <c r="AZ103" s="22">
        <v>99.99999999999993</v>
      </c>
      <c r="BA103" s="22">
        <v>99.99999999999997</v>
      </c>
      <c r="BB103" s="22">
        <v>99.99999999999997</v>
      </c>
      <c r="BC103" s="22">
        <v>99.99999999999993</v>
      </c>
      <c r="BD103" s="22">
        <v>99.99999999999997</v>
      </c>
      <c r="BE103" s="22">
        <v>99.99999999999997</v>
      </c>
      <c r="BF103" s="22">
        <v>99.99999999999993</v>
      </c>
      <c r="BG103" s="22">
        <v>99.99999999999993</v>
      </c>
      <c r="BH103" s="22">
        <v>99.99999999999993</v>
      </c>
      <c r="BI103" s="22">
        <v>99.99999999999993</v>
      </c>
      <c r="BJ103" s="22">
        <v>99.99999999999993</v>
      </c>
      <c r="BK103" s="22">
        <v>99.99999999999997</v>
      </c>
      <c r="BL103" s="22">
        <v>99.99999999999997</v>
      </c>
      <c r="BM103" s="22">
        <v>99.99999999999997</v>
      </c>
      <c r="BN103" s="22">
        <v>99.99999999999997</v>
      </c>
      <c r="BO103" s="22">
        <v>99.99999999999997</v>
      </c>
      <c r="BP103" s="22">
        <v>99.99999999999997</v>
      </c>
      <c r="BQ103" s="22">
        <v>99.99999999999997</v>
      </c>
      <c r="BR103" s="22">
        <v>99.99999999999997</v>
      </c>
      <c r="BS103" s="22">
        <v>99.99999999999997</v>
      </c>
      <c r="BT103" s="22">
        <v>99.99999999999997</v>
      </c>
      <c r="BU103" s="22">
        <v>99.99999999999997</v>
      </c>
      <c r="BV103" s="22">
        <v>99.99999999999997</v>
      </c>
      <c r="BW103" s="22">
        <v>99.99999999999997</v>
      </c>
      <c r="BX103" s="22">
        <v>100.00000000000001</v>
      </c>
      <c r="BY103" s="22">
        <v>100.00000000000001</v>
      </c>
      <c r="BZ103" s="22">
        <v>100.00000000000001</v>
      </c>
      <c r="CA103" s="22">
        <v>100.00000000000001</v>
      </c>
      <c r="CB103" s="22">
        <v>100.00000000000001</v>
      </c>
      <c r="CC103" s="22">
        <v>100.00000000000001</v>
      </c>
      <c r="CD103" s="22">
        <v>100.00000000000001</v>
      </c>
      <c r="CE103" s="22">
        <v>100.00000000000001</v>
      </c>
      <c r="CF103" s="22">
        <v>100.00000000000001</v>
      </c>
      <c r="CG103" s="22">
        <v>100.00000000000001</v>
      </c>
      <c r="CH103" s="22">
        <v>100.00000000000001</v>
      </c>
      <c r="CI103" s="22">
        <v>100.00000000000001</v>
      </c>
      <c r="CJ103" s="22">
        <v>100.00000000000003</v>
      </c>
      <c r="CK103" s="22">
        <v>100.00000000000003</v>
      </c>
      <c r="CL103" s="22">
        <v>100.00000000000003</v>
      </c>
      <c r="CM103" s="22">
        <v>100.00000000000003</v>
      </c>
      <c r="CN103" s="22">
        <v>100.00000000000003</v>
      </c>
      <c r="CO103" s="22">
        <v>100.00000000000003</v>
      </c>
      <c r="CP103" s="22">
        <v>100.00000000000003</v>
      </c>
      <c r="CQ103" s="22">
        <v>100.00000000000003</v>
      </c>
      <c r="CR103" s="22">
        <v>100.00000000000003</v>
      </c>
      <c r="CS103" s="22">
        <v>100.00000000000003</v>
      </c>
      <c r="CT103" s="22">
        <v>100.00000000000003</v>
      </c>
      <c r="CU103" s="22">
        <v>100.00000000000003</v>
      </c>
      <c r="CV103" s="22"/>
      <c r="CW103" s="22"/>
      <c r="CX103" s="22"/>
      <c r="CY103" s="22"/>
      <c r="CZ103" s="22"/>
      <c r="DA103" s="22"/>
      <c r="DB103" s="22"/>
      <c r="DC103" s="22"/>
      <c r="DD103" s="22"/>
      <c r="DE103" s="22"/>
      <c r="DF103" s="22"/>
      <c r="DG103" s="22"/>
      <c r="DH103" s="22"/>
    </row>
    <row r="104" spans="1:112" ht="15.75" customHeight="1">
      <c r="A104" s="36" t="s">
        <v>90</v>
      </c>
      <c r="B104" s="21" t="s">
        <v>465</v>
      </c>
      <c r="C104" s="41" t="s">
        <v>221</v>
      </c>
      <c r="D104" s="34">
        <v>86.6685071705985</v>
      </c>
      <c r="E104" s="23">
        <v>86.6685071705985</v>
      </c>
      <c r="F104" s="23">
        <v>86.6685071705985</v>
      </c>
      <c r="G104" s="23">
        <v>86.6685071705985</v>
      </c>
      <c r="H104" s="23">
        <v>86.6685071705985</v>
      </c>
      <c r="I104" s="23">
        <v>86.6685071705985</v>
      </c>
      <c r="J104" s="23">
        <v>89.81774979126726</v>
      </c>
      <c r="K104" s="23">
        <v>89.81774979126726</v>
      </c>
      <c r="L104" s="23">
        <v>89.81774979126726</v>
      </c>
      <c r="M104" s="23">
        <v>89.81774979126726</v>
      </c>
      <c r="N104" s="23">
        <v>90.79946075418871</v>
      </c>
      <c r="O104" s="23">
        <v>90.79946075418871</v>
      </c>
      <c r="P104" s="23">
        <v>90.97740090793258</v>
      </c>
      <c r="Q104" s="23">
        <v>94.95851758937981</v>
      </c>
      <c r="R104" s="23">
        <v>95.11231261123905</v>
      </c>
      <c r="S104" s="23">
        <v>95.11231261123905</v>
      </c>
      <c r="T104" s="23">
        <v>95.11231261123905</v>
      </c>
      <c r="U104" s="23">
        <v>95.11231261123905</v>
      </c>
      <c r="V104" s="23">
        <v>96.76419794439595</v>
      </c>
      <c r="W104" s="23">
        <v>96.76419794439595</v>
      </c>
      <c r="X104" s="23">
        <v>95.88454039353064</v>
      </c>
      <c r="Y104" s="23">
        <v>95.9486133924009</v>
      </c>
      <c r="Z104" s="23">
        <v>95.9486133924009</v>
      </c>
      <c r="AA104" s="23">
        <v>95.9486133924009</v>
      </c>
      <c r="AB104" s="23">
        <v>96.06990524405691</v>
      </c>
      <c r="AC104" s="23">
        <v>96.06990524405691</v>
      </c>
      <c r="AD104" s="23">
        <v>96.21290153347587</v>
      </c>
      <c r="AE104" s="23">
        <v>96.21290153347587</v>
      </c>
      <c r="AF104" s="23">
        <v>96.21290153347587</v>
      </c>
      <c r="AG104" s="23">
        <v>96.21290153347587</v>
      </c>
      <c r="AH104" s="23">
        <v>104.30747727006863</v>
      </c>
      <c r="AI104" s="23">
        <v>104.33612332366926</v>
      </c>
      <c r="AJ104" s="23">
        <v>104.33612332366924</v>
      </c>
      <c r="AK104" s="23">
        <v>104.33612332366924</v>
      </c>
      <c r="AL104" s="23">
        <v>104.33612332366921</v>
      </c>
      <c r="AM104" s="23">
        <v>104.33612332366921</v>
      </c>
      <c r="AN104" s="23">
        <v>104.33612332366921</v>
      </c>
      <c r="AO104" s="23">
        <v>104.33612332366921</v>
      </c>
      <c r="AP104" s="23">
        <v>104.33612332366921</v>
      </c>
      <c r="AQ104" s="23">
        <v>104.33612332366921</v>
      </c>
      <c r="AR104" s="23">
        <v>104.33612332366921</v>
      </c>
      <c r="AS104" s="23">
        <v>104.33612332366921</v>
      </c>
      <c r="AT104" s="23">
        <v>105.68022797196126</v>
      </c>
      <c r="AU104" s="23">
        <v>105.68022797196126</v>
      </c>
      <c r="AV104" s="23">
        <v>105.68022797196126</v>
      </c>
      <c r="AW104" s="23">
        <v>105.68022797196126</v>
      </c>
      <c r="AX104" s="23">
        <v>105.68022797196126</v>
      </c>
      <c r="AY104" s="23">
        <v>105.68022797196126</v>
      </c>
      <c r="AZ104" s="23">
        <v>98.64310862067387</v>
      </c>
      <c r="BA104" s="23">
        <v>98.64310862067387</v>
      </c>
      <c r="BB104" s="23">
        <v>98.64310862067387</v>
      </c>
      <c r="BC104" s="23">
        <v>98.64310862067387</v>
      </c>
      <c r="BD104" s="23">
        <v>98.64310862067387</v>
      </c>
      <c r="BE104" s="23">
        <v>98.64310862067387</v>
      </c>
      <c r="BF104" s="23">
        <v>98.64310862067387</v>
      </c>
      <c r="BG104" s="23">
        <v>98.64310862067387</v>
      </c>
      <c r="BH104" s="23">
        <v>98.64310862067387</v>
      </c>
      <c r="BI104" s="23">
        <v>99.21143420404142</v>
      </c>
      <c r="BJ104" s="23">
        <v>99.21143420404142</v>
      </c>
      <c r="BK104" s="23">
        <v>99.21143420404142</v>
      </c>
      <c r="BL104" s="23">
        <v>99.21143420404142</v>
      </c>
      <c r="BM104" s="23">
        <v>99.21143420404142</v>
      </c>
      <c r="BN104" s="23">
        <v>99.21143420404142</v>
      </c>
      <c r="BO104" s="23">
        <v>99.21143420404142</v>
      </c>
      <c r="BP104" s="23">
        <v>99.21143420404142</v>
      </c>
      <c r="BQ104" s="23">
        <v>100.5632612828276</v>
      </c>
      <c r="BR104" s="23">
        <v>100.5632612828276</v>
      </c>
      <c r="BS104" s="23">
        <v>100.5632612828276</v>
      </c>
      <c r="BT104" s="23">
        <v>100.5632612828276</v>
      </c>
      <c r="BU104" s="23">
        <v>100.5632612828276</v>
      </c>
      <c r="BV104" s="23">
        <v>100.5632612828276</v>
      </c>
      <c r="BW104" s="23">
        <v>100.5632612828276</v>
      </c>
      <c r="BX104" s="23">
        <v>100.43177505084745</v>
      </c>
      <c r="BY104" s="23">
        <v>101.12648762033898</v>
      </c>
      <c r="BZ104" s="23">
        <v>101.12648762033899</v>
      </c>
      <c r="CA104" s="23">
        <v>101.12648762033899</v>
      </c>
      <c r="CB104" s="23">
        <v>100.43177505084745</v>
      </c>
      <c r="CC104" s="23">
        <v>100.43177505084745</v>
      </c>
      <c r="CD104" s="23">
        <v>100.43177505084745</v>
      </c>
      <c r="CE104" s="23">
        <v>100.43177505084745</v>
      </c>
      <c r="CF104" s="23">
        <v>100.43177505084745</v>
      </c>
      <c r="CG104" s="23">
        <v>100.43177505084745</v>
      </c>
      <c r="CH104" s="23">
        <v>100.43177505084745</v>
      </c>
      <c r="CI104" s="23">
        <v>100.43177505084745</v>
      </c>
      <c r="CJ104" s="23">
        <v>100.437138</v>
      </c>
      <c r="CK104" s="23">
        <v>100.437138</v>
      </c>
      <c r="CL104" s="23">
        <v>100.437138</v>
      </c>
      <c r="CM104" s="23">
        <v>100.437138</v>
      </c>
      <c r="CN104" s="23">
        <v>100.437138</v>
      </c>
      <c r="CO104" s="23">
        <v>100.437138</v>
      </c>
      <c r="CP104" s="23">
        <v>100.437138</v>
      </c>
      <c r="CQ104" s="23">
        <v>100.437138</v>
      </c>
      <c r="CR104" s="23">
        <v>100.437138</v>
      </c>
      <c r="CS104" s="23">
        <v>100.437138</v>
      </c>
      <c r="CT104" s="23">
        <v>100.437138</v>
      </c>
      <c r="CU104" s="23">
        <v>100.437138</v>
      </c>
      <c r="CV104" s="23"/>
      <c r="CW104" s="23"/>
      <c r="CX104" s="23"/>
      <c r="CY104" s="23"/>
      <c r="CZ104" s="23"/>
      <c r="DA104" s="23"/>
      <c r="DB104" s="23"/>
      <c r="DC104" s="23"/>
      <c r="DD104" s="23"/>
      <c r="DE104" s="23"/>
      <c r="DF104" s="23"/>
      <c r="DG104" s="23"/>
      <c r="DH104" s="23"/>
    </row>
    <row r="105" spans="1:112" ht="15.75" customHeight="1">
      <c r="A105" s="35" t="s">
        <v>91</v>
      </c>
      <c r="B105" s="19" t="s">
        <v>326</v>
      </c>
      <c r="C105" s="40" t="s">
        <v>222</v>
      </c>
      <c r="D105" s="34">
        <v>96.98671348923969</v>
      </c>
      <c r="E105" s="23">
        <v>97.04091925263751</v>
      </c>
      <c r="F105" s="23">
        <v>96.89659853510744</v>
      </c>
      <c r="G105" s="23">
        <v>96.89659853510744</v>
      </c>
      <c r="H105" s="23">
        <v>96.76073485503115</v>
      </c>
      <c r="I105" s="23">
        <v>96.7095806455903</v>
      </c>
      <c r="J105" s="23">
        <v>96.70476791826556</v>
      </c>
      <c r="K105" s="23">
        <v>96.05595187493587</v>
      </c>
      <c r="L105" s="23">
        <v>96.00108926944009</v>
      </c>
      <c r="M105" s="23">
        <v>95.96482611120894</v>
      </c>
      <c r="N105" s="23">
        <v>96.01282678274026</v>
      </c>
      <c r="O105" s="23">
        <v>95.6389755013489</v>
      </c>
      <c r="P105" s="23">
        <v>93.7814534724074</v>
      </c>
      <c r="Q105" s="23">
        <v>93.31098701673316</v>
      </c>
      <c r="R105" s="23">
        <v>93.31098701673316</v>
      </c>
      <c r="S105" s="23">
        <v>93.31098701673316</v>
      </c>
      <c r="T105" s="23">
        <v>93.27081972551402</v>
      </c>
      <c r="U105" s="23">
        <v>93.2728690750269</v>
      </c>
      <c r="V105" s="23">
        <v>93.2728690750269</v>
      </c>
      <c r="W105" s="23">
        <v>93.82892737747164</v>
      </c>
      <c r="X105" s="23">
        <v>93.8848434780127</v>
      </c>
      <c r="Y105" s="23">
        <v>93.8848434780127</v>
      </c>
      <c r="Z105" s="23">
        <v>93.95393056842623</v>
      </c>
      <c r="AA105" s="23">
        <v>93.95393056842623</v>
      </c>
      <c r="AB105" s="23">
        <v>93.95393056842623</v>
      </c>
      <c r="AC105" s="23">
        <v>93.66695703315987</v>
      </c>
      <c r="AD105" s="23">
        <v>93.2706743492651</v>
      </c>
      <c r="AE105" s="23">
        <v>93.27067434926508</v>
      </c>
      <c r="AF105" s="23">
        <v>97.60263883852579</v>
      </c>
      <c r="AG105" s="23">
        <v>101.2021113835897</v>
      </c>
      <c r="AH105" s="23">
        <v>101.20211138358968</v>
      </c>
      <c r="AI105" s="23">
        <v>101.20211138358968</v>
      </c>
      <c r="AJ105" s="23">
        <v>101.47320450555203</v>
      </c>
      <c r="AK105" s="23">
        <v>100.88100911832876</v>
      </c>
      <c r="AL105" s="23">
        <v>100.90411230085152</v>
      </c>
      <c r="AM105" s="23">
        <v>100.9041123008515</v>
      </c>
      <c r="AN105" s="23">
        <v>101.23779979286232</v>
      </c>
      <c r="AO105" s="23">
        <v>101.24503687064777</v>
      </c>
      <c r="AP105" s="23">
        <v>101.24503687064774</v>
      </c>
      <c r="AQ105" s="23">
        <v>101.25822056152825</v>
      </c>
      <c r="AR105" s="23">
        <v>101.12628687495186</v>
      </c>
      <c r="AS105" s="23">
        <v>101.13983289855655</v>
      </c>
      <c r="AT105" s="23">
        <v>101.39311693377202</v>
      </c>
      <c r="AU105" s="23">
        <v>98.44108129779539</v>
      </c>
      <c r="AV105" s="23">
        <v>98.50266222014507</v>
      </c>
      <c r="AW105" s="23">
        <v>98.65359945018429</v>
      </c>
      <c r="AX105" s="23">
        <v>97.72261320190606</v>
      </c>
      <c r="AY105" s="23">
        <v>97.72261320190606</v>
      </c>
      <c r="AZ105" s="23">
        <v>97.72261320190606</v>
      </c>
      <c r="BA105" s="23">
        <v>97.72261320190606</v>
      </c>
      <c r="BB105" s="23">
        <v>97.55456121791217</v>
      </c>
      <c r="BC105" s="23">
        <v>97.46521606551048</v>
      </c>
      <c r="BD105" s="23">
        <v>97.3972880272393</v>
      </c>
      <c r="BE105" s="23">
        <v>97.32935998896811</v>
      </c>
      <c r="BF105" s="23">
        <v>97.46046754356168</v>
      </c>
      <c r="BG105" s="23">
        <v>99.37300045119805</v>
      </c>
      <c r="BH105" s="23">
        <v>99.37300045119805</v>
      </c>
      <c r="BI105" s="23">
        <v>99.29073431178384</v>
      </c>
      <c r="BJ105" s="23">
        <v>99.6916412357547</v>
      </c>
      <c r="BK105" s="23">
        <v>99.6916412357547</v>
      </c>
      <c r="BL105" s="23">
        <v>99.6916412357547</v>
      </c>
      <c r="BM105" s="23">
        <v>99.6916412357547</v>
      </c>
      <c r="BN105" s="23">
        <v>99.8911487440886</v>
      </c>
      <c r="BO105" s="23">
        <v>99.88612222543948</v>
      </c>
      <c r="BP105" s="23">
        <v>99.88612222543948</v>
      </c>
      <c r="BQ105" s="23">
        <v>100.03590360473437</v>
      </c>
      <c r="BR105" s="23">
        <v>100.04839438979525</v>
      </c>
      <c r="BS105" s="23">
        <v>99.88587067476426</v>
      </c>
      <c r="BT105" s="23">
        <v>100.07819039705048</v>
      </c>
      <c r="BU105" s="23">
        <v>100.16032289346313</v>
      </c>
      <c r="BV105" s="23">
        <v>100.16032289346313</v>
      </c>
      <c r="BW105" s="23">
        <v>100.58431948025263</v>
      </c>
      <c r="BX105" s="23">
        <v>100.43688892540179</v>
      </c>
      <c r="BY105" s="23">
        <v>100.46097230031724</v>
      </c>
      <c r="BZ105" s="23">
        <v>100.38300642901481</v>
      </c>
      <c r="CA105" s="23">
        <v>100.45062210127233</v>
      </c>
      <c r="CB105" s="23">
        <v>100.29746209373528</v>
      </c>
      <c r="CC105" s="23">
        <v>100.29746209373528</v>
      </c>
      <c r="CD105" s="23">
        <v>100.93983197694834</v>
      </c>
      <c r="CE105" s="23">
        <v>101.38677347506302</v>
      </c>
      <c r="CF105" s="23">
        <v>101.37477872563187</v>
      </c>
      <c r="CG105" s="23">
        <v>101.37477872563187</v>
      </c>
      <c r="CH105" s="23">
        <v>101.35738633895672</v>
      </c>
      <c r="CI105" s="23">
        <v>101.32739946537886</v>
      </c>
      <c r="CJ105" s="23">
        <v>101.29605605380141</v>
      </c>
      <c r="CK105" s="23">
        <v>101.29605605380141</v>
      </c>
      <c r="CL105" s="23">
        <v>101.31350895091647</v>
      </c>
      <c r="CM105" s="23">
        <v>101.31350895091647</v>
      </c>
      <c r="CN105" s="23">
        <v>101.34603644464943</v>
      </c>
      <c r="CO105" s="23">
        <v>101.46465214444511</v>
      </c>
      <c r="CP105" s="23">
        <v>101.47278401787837</v>
      </c>
      <c r="CQ105" s="23">
        <v>101.50531151161131</v>
      </c>
      <c r="CR105" s="23">
        <v>101.51576677745406</v>
      </c>
      <c r="CS105" s="23">
        <v>101.51576677745406</v>
      </c>
      <c r="CT105" s="23">
        <v>101.51576677745406</v>
      </c>
      <c r="CU105" s="23">
        <v>101.52506034709204</v>
      </c>
      <c r="CV105" s="23"/>
      <c r="CW105" s="23"/>
      <c r="CX105" s="23"/>
      <c r="CY105" s="23"/>
      <c r="CZ105" s="23"/>
      <c r="DA105" s="23"/>
      <c r="DB105" s="23"/>
      <c r="DC105" s="23"/>
      <c r="DD105" s="23"/>
      <c r="DE105" s="23"/>
      <c r="DF105" s="23"/>
      <c r="DG105" s="23"/>
      <c r="DH105" s="23"/>
    </row>
    <row r="106" spans="1:112" ht="15.75" customHeight="1">
      <c r="A106" s="36" t="s">
        <v>92</v>
      </c>
      <c r="B106" s="21" t="s">
        <v>446</v>
      </c>
      <c r="C106" s="41" t="s">
        <v>564</v>
      </c>
      <c r="D106" s="34">
        <v>111.18341114520003</v>
      </c>
      <c r="E106" s="23">
        <v>111.18341114520003</v>
      </c>
      <c r="F106" s="23">
        <v>111.18341114520003</v>
      </c>
      <c r="G106" s="23">
        <v>111.18341114520003</v>
      </c>
      <c r="H106" s="23">
        <v>111.18341114520003</v>
      </c>
      <c r="I106" s="23">
        <v>111.06354272294617</v>
      </c>
      <c r="J106" s="23">
        <v>111.06354272294617</v>
      </c>
      <c r="K106" s="23">
        <v>110.33208225746426</v>
      </c>
      <c r="L106" s="23">
        <v>109.89101531028938</v>
      </c>
      <c r="M106" s="23">
        <v>109.8310653777495</v>
      </c>
      <c r="N106" s="23">
        <v>110.65122277987076</v>
      </c>
      <c r="O106" s="23">
        <v>110.53102055910512</v>
      </c>
      <c r="P106" s="23">
        <v>107.28847280809364</v>
      </c>
      <c r="Q106" s="23">
        <v>106.68985620427452</v>
      </c>
      <c r="R106" s="23">
        <v>106.68985620427449</v>
      </c>
      <c r="S106" s="23">
        <v>106.68985620427446</v>
      </c>
      <c r="T106" s="23">
        <v>106.45187368260748</v>
      </c>
      <c r="U106" s="23">
        <v>106.13784665489081</v>
      </c>
      <c r="V106" s="23">
        <v>106.13784665489081</v>
      </c>
      <c r="W106" s="23">
        <v>107.15353596517652</v>
      </c>
      <c r="X106" s="23">
        <v>107.48442989706261</v>
      </c>
      <c r="Y106" s="23">
        <v>107.4844298970626</v>
      </c>
      <c r="Z106" s="23">
        <v>107.48442989706257</v>
      </c>
      <c r="AA106" s="23">
        <v>107.48442989706255</v>
      </c>
      <c r="AB106" s="23">
        <v>107.48442989706255</v>
      </c>
      <c r="AC106" s="23">
        <v>107.48442989706255</v>
      </c>
      <c r="AD106" s="23">
        <v>106.2338917757171</v>
      </c>
      <c r="AE106" s="23">
        <v>106.2338917757171</v>
      </c>
      <c r="AF106" s="23">
        <v>106.2338917757171</v>
      </c>
      <c r="AG106" s="23">
        <v>108.30160047205995</v>
      </c>
      <c r="AH106" s="23">
        <v>108.30160047205995</v>
      </c>
      <c r="AI106" s="23">
        <v>108.30160047205996</v>
      </c>
      <c r="AJ106" s="23">
        <v>109.09940499516992</v>
      </c>
      <c r="AK106" s="23">
        <v>108.29058139177961</v>
      </c>
      <c r="AL106" s="23">
        <v>108.35878161098297</v>
      </c>
      <c r="AM106" s="23">
        <v>108.35878161098297</v>
      </c>
      <c r="AN106" s="23">
        <v>109.84333264832817</v>
      </c>
      <c r="AO106" s="23">
        <v>110.05847700734854</v>
      </c>
      <c r="AP106" s="23">
        <v>110.05847700734854</v>
      </c>
      <c r="AQ106" s="23">
        <v>109.19438549783658</v>
      </c>
      <c r="AR106" s="23">
        <v>108.60496440503033</v>
      </c>
      <c r="AS106" s="23">
        <v>108.66523387918348</v>
      </c>
      <c r="AT106" s="23">
        <v>109.79262902811084</v>
      </c>
      <c r="AU106" s="23">
        <v>91.12940532824825</v>
      </c>
      <c r="AV106" s="23">
        <v>91.36557727426334</v>
      </c>
      <c r="AW106" s="23">
        <v>91.36557727426334</v>
      </c>
      <c r="AX106" s="23">
        <v>91.36557727426334</v>
      </c>
      <c r="AY106" s="23">
        <v>91.36557727426334</v>
      </c>
      <c r="AZ106" s="23">
        <v>91.36557727426333</v>
      </c>
      <c r="BA106" s="23">
        <v>91.36557727426334</v>
      </c>
      <c r="BB106" s="23">
        <v>91.36557727426333</v>
      </c>
      <c r="BC106" s="23">
        <v>91.36557727426334</v>
      </c>
      <c r="BD106" s="23">
        <v>91.02741482878034</v>
      </c>
      <c r="BE106" s="23">
        <v>90.68925238329737</v>
      </c>
      <c r="BF106" s="23">
        <v>91.34193796661508</v>
      </c>
      <c r="BG106" s="23">
        <v>100.73156727867287</v>
      </c>
      <c r="BH106" s="23">
        <v>100.73156727867287</v>
      </c>
      <c r="BI106" s="23">
        <v>100.3220262468284</v>
      </c>
      <c r="BJ106" s="23">
        <v>100.3220262468284</v>
      </c>
      <c r="BK106" s="23">
        <v>100.3220262468284</v>
      </c>
      <c r="BL106" s="23">
        <v>100.3220262468284</v>
      </c>
      <c r="BM106" s="23">
        <v>100.3220262468284</v>
      </c>
      <c r="BN106" s="23">
        <v>100.32202624682841</v>
      </c>
      <c r="BO106" s="23">
        <v>100.30318406785783</v>
      </c>
      <c r="BP106" s="23">
        <v>100.30318406785783</v>
      </c>
      <c r="BQ106" s="23">
        <v>100.69655862697364</v>
      </c>
      <c r="BR106" s="23">
        <v>100.69655862697368</v>
      </c>
      <c r="BS106" s="23">
        <v>99.40688717397038</v>
      </c>
      <c r="BT106" s="23">
        <v>99.40688717397038</v>
      </c>
      <c r="BU106" s="23">
        <v>99.40688717397038</v>
      </c>
      <c r="BV106" s="23">
        <v>99.40688717397038</v>
      </c>
      <c r="BW106" s="23">
        <v>99.40688717397038</v>
      </c>
      <c r="BX106" s="23">
        <v>99.02945120253774</v>
      </c>
      <c r="BY106" s="23">
        <v>98.77525166476214</v>
      </c>
      <c r="BZ106" s="23">
        <v>98.51606782232426</v>
      </c>
      <c r="CA106" s="23">
        <v>98.71544000881492</v>
      </c>
      <c r="CB106" s="23">
        <v>98.31669563583358</v>
      </c>
      <c r="CC106" s="23">
        <v>98.31669563583358</v>
      </c>
      <c r="CD106" s="23">
        <v>101.62175465473297</v>
      </c>
      <c r="CE106" s="23">
        <v>101.62175465473297</v>
      </c>
      <c r="CF106" s="23">
        <v>101.58188021743481</v>
      </c>
      <c r="CG106" s="23">
        <v>101.58188021743481</v>
      </c>
      <c r="CH106" s="23">
        <v>101.52406228335252</v>
      </c>
      <c r="CI106" s="23">
        <v>101.42437619010718</v>
      </c>
      <c r="CJ106" s="23">
        <v>101.4157551420929</v>
      </c>
      <c r="CK106" s="23">
        <v>101.4157551420929</v>
      </c>
      <c r="CL106" s="23">
        <v>101.46428652959392</v>
      </c>
      <c r="CM106" s="23">
        <v>101.46428652959392</v>
      </c>
      <c r="CN106" s="23">
        <v>101.5729968375962</v>
      </c>
      <c r="CO106" s="23">
        <v>101.63123450259742</v>
      </c>
      <c r="CP106" s="23">
        <v>101.658412079598</v>
      </c>
      <c r="CQ106" s="23">
        <v>101.76712238760028</v>
      </c>
      <c r="CR106" s="23">
        <v>101.80206498660101</v>
      </c>
      <c r="CS106" s="23">
        <v>101.80206498660101</v>
      </c>
      <c r="CT106" s="23">
        <v>101.80206498660101</v>
      </c>
      <c r="CU106" s="23">
        <v>101.83312507460167</v>
      </c>
      <c r="CV106" s="23"/>
      <c r="CW106" s="23"/>
      <c r="CX106" s="23"/>
      <c r="CY106" s="23"/>
      <c r="CZ106" s="23"/>
      <c r="DA106" s="23"/>
      <c r="DB106" s="23"/>
      <c r="DC106" s="23"/>
      <c r="DD106" s="23"/>
      <c r="DE106" s="23"/>
      <c r="DF106" s="23"/>
      <c r="DG106" s="23"/>
      <c r="DH106" s="23"/>
    </row>
    <row r="107" spans="1:112" ht="15.75" customHeight="1">
      <c r="A107" s="36" t="s">
        <v>93</v>
      </c>
      <c r="B107" s="21" t="s">
        <v>327</v>
      </c>
      <c r="C107" s="41" t="s">
        <v>223</v>
      </c>
      <c r="D107" s="33">
        <v>83.61947023104194</v>
      </c>
      <c r="E107" s="22">
        <v>83.61947023104194</v>
      </c>
      <c r="F107" s="22">
        <v>83.61947023104194</v>
      </c>
      <c r="G107" s="22">
        <v>83.61947023104194</v>
      </c>
      <c r="H107" s="22">
        <v>83.61947023104194</v>
      </c>
      <c r="I107" s="22">
        <v>83.61947023104194</v>
      </c>
      <c r="J107" s="22">
        <v>83.61947023104194</v>
      </c>
      <c r="K107" s="22">
        <v>83.61947023104194</v>
      </c>
      <c r="L107" s="22">
        <v>83.61947023104194</v>
      </c>
      <c r="M107" s="22">
        <v>83.61947023104194</v>
      </c>
      <c r="N107" s="22">
        <v>83.61947023104194</v>
      </c>
      <c r="O107" s="22">
        <v>83.61947023104194</v>
      </c>
      <c r="P107" s="22">
        <v>82.67312561284014</v>
      </c>
      <c r="Q107" s="22">
        <v>82.67312561284014</v>
      </c>
      <c r="R107" s="22">
        <v>82.67312561284014</v>
      </c>
      <c r="S107" s="22">
        <v>82.67312561284014</v>
      </c>
      <c r="T107" s="22">
        <v>82.67312561284014</v>
      </c>
      <c r="U107" s="22">
        <v>82.67312561284014</v>
      </c>
      <c r="V107" s="22">
        <v>82.67312561284014</v>
      </c>
      <c r="W107" s="22">
        <v>82.67312561284014</v>
      </c>
      <c r="X107" s="22">
        <v>82.67312561284014</v>
      </c>
      <c r="Y107" s="22">
        <v>82.67312561284014</v>
      </c>
      <c r="Z107" s="22">
        <v>82.67312561284014</v>
      </c>
      <c r="AA107" s="22">
        <v>82.67312561284014</v>
      </c>
      <c r="AB107" s="22">
        <v>82.67312561284014</v>
      </c>
      <c r="AC107" s="22">
        <v>81.93240800415374</v>
      </c>
      <c r="AD107" s="22">
        <v>81.93240800415374</v>
      </c>
      <c r="AE107" s="22">
        <v>81.93240800415374</v>
      </c>
      <c r="AF107" s="22">
        <v>93.09479069065571</v>
      </c>
      <c r="AG107" s="22">
        <v>100.1094984531625</v>
      </c>
      <c r="AH107" s="22">
        <v>100.1094984531625</v>
      </c>
      <c r="AI107" s="22">
        <v>100.1094984531625</v>
      </c>
      <c r="AJ107" s="22">
        <v>100.1094984531625</v>
      </c>
      <c r="AK107" s="22">
        <v>100.1094984531625</v>
      </c>
      <c r="AL107" s="22">
        <v>100.1094984531625</v>
      </c>
      <c r="AM107" s="22">
        <v>100.1094984531625</v>
      </c>
      <c r="AN107" s="22">
        <v>100.1094984531625</v>
      </c>
      <c r="AO107" s="22">
        <v>100.1094984531625</v>
      </c>
      <c r="AP107" s="22">
        <v>100.1094984531625</v>
      </c>
      <c r="AQ107" s="22">
        <v>100.1094984531625</v>
      </c>
      <c r="AR107" s="22">
        <v>100.1094984531625</v>
      </c>
      <c r="AS107" s="22">
        <v>100.1094984531625</v>
      </c>
      <c r="AT107" s="22">
        <v>100.1094984531625</v>
      </c>
      <c r="AU107" s="22">
        <v>101.84022276466268</v>
      </c>
      <c r="AV107" s="22">
        <v>101.84022276466268</v>
      </c>
      <c r="AW107" s="22">
        <v>101.84918818884543</v>
      </c>
      <c r="AX107" s="22">
        <v>100.15990696106955</v>
      </c>
      <c r="AY107" s="22">
        <v>100.15990696106955</v>
      </c>
      <c r="AZ107" s="22">
        <v>100.15990696106955</v>
      </c>
      <c r="BA107" s="22">
        <v>100.15990696106955</v>
      </c>
      <c r="BB107" s="22">
        <v>99.87931129103063</v>
      </c>
      <c r="BC107" s="22">
        <v>99.95053726979765</v>
      </c>
      <c r="BD107" s="22">
        <v>99.95053726979765</v>
      </c>
      <c r="BE107" s="22">
        <v>99.95053726979765</v>
      </c>
      <c r="BF107" s="22">
        <v>99.95053726979765</v>
      </c>
      <c r="BG107" s="22">
        <v>99.95053726979765</v>
      </c>
      <c r="BH107" s="22">
        <v>99.95053726979765</v>
      </c>
      <c r="BI107" s="22">
        <v>99.95053726979765</v>
      </c>
      <c r="BJ107" s="22">
        <v>99.95053726979765</v>
      </c>
      <c r="BK107" s="22">
        <v>99.95053726979765</v>
      </c>
      <c r="BL107" s="22">
        <v>99.95053726979765</v>
      </c>
      <c r="BM107" s="22">
        <v>99.95053726979765</v>
      </c>
      <c r="BN107" s="22">
        <v>99.95053726979765</v>
      </c>
      <c r="BO107" s="22">
        <v>99.95053726979765</v>
      </c>
      <c r="BP107" s="22">
        <v>99.95053726979765</v>
      </c>
      <c r="BQ107" s="22">
        <v>100.03533052157314</v>
      </c>
      <c r="BR107" s="22">
        <v>100.03533052157314</v>
      </c>
      <c r="BS107" s="22">
        <v>100.03533052157314</v>
      </c>
      <c r="BT107" s="22">
        <v>100.03533052157314</v>
      </c>
      <c r="BU107" s="22">
        <v>100.03533052157314</v>
      </c>
      <c r="BV107" s="22">
        <v>100.03533052157314</v>
      </c>
      <c r="BW107" s="22">
        <v>100.03533052157314</v>
      </c>
      <c r="BX107" s="22">
        <v>100.03431903000858</v>
      </c>
      <c r="BY107" s="22">
        <v>100.03431903000858</v>
      </c>
      <c r="BZ107" s="22">
        <v>100.03431903000858</v>
      </c>
      <c r="CA107" s="22">
        <v>100.03431903000858</v>
      </c>
      <c r="CB107" s="22">
        <v>100.03431903000858</v>
      </c>
      <c r="CC107" s="22">
        <v>100.03431903000858</v>
      </c>
      <c r="CD107" s="22">
        <v>100.03431903000858</v>
      </c>
      <c r="CE107" s="22">
        <v>100.03431903000858</v>
      </c>
      <c r="CF107" s="22">
        <v>100.03431903000858</v>
      </c>
      <c r="CG107" s="22">
        <v>100.03431903000858</v>
      </c>
      <c r="CH107" s="22">
        <v>100.03431903000858</v>
      </c>
      <c r="CI107" s="22">
        <v>100.03431903000858</v>
      </c>
      <c r="CJ107" s="22">
        <v>100.03633857900213</v>
      </c>
      <c r="CK107" s="22">
        <v>100.03633857900213</v>
      </c>
      <c r="CL107" s="22">
        <v>100.03633857900213</v>
      </c>
      <c r="CM107" s="22">
        <v>100.03633857900213</v>
      </c>
      <c r="CN107" s="22">
        <v>100.03633857900213</v>
      </c>
      <c r="CO107" s="22">
        <v>100.03633857900213</v>
      </c>
      <c r="CP107" s="22">
        <v>100.03633857900213</v>
      </c>
      <c r="CQ107" s="22">
        <v>100.03633857900213</v>
      </c>
      <c r="CR107" s="22">
        <v>100.03633857900213</v>
      </c>
      <c r="CS107" s="22">
        <v>100.03633857900213</v>
      </c>
      <c r="CT107" s="22">
        <v>100.03633857900213</v>
      </c>
      <c r="CU107" s="22">
        <v>100.03633857900213</v>
      </c>
      <c r="CV107" s="22"/>
      <c r="CW107" s="22"/>
      <c r="CX107" s="22"/>
      <c r="CY107" s="22"/>
      <c r="CZ107" s="22"/>
      <c r="DA107" s="22"/>
      <c r="DB107" s="22"/>
      <c r="DC107" s="22"/>
      <c r="DD107" s="22"/>
      <c r="DE107" s="22"/>
      <c r="DF107" s="22"/>
      <c r="DG107" s="22"/>
      <c r="DH107" s="22"/>
    </row>
    <row r="108" spans="1:112" ht="15.75" customHeight="1">
      <c r="A108" s="36" t="s">
        <v>700</v>
      </c>
      <c r="B108" s="21" t="s">
        <v>442</v>
      </c>
      <c r="C108" s="41" t="s">
        <v>443</v>
      </c>
      <c r="D108" s="33">
        <v>98.87077697496458</v>
      </c>
      <c r="E108" s="22">
        <v>99.0098852783431</v>
      </c>
      <c r="F108" s="22">
        <v>98.63951488044586</v>
      </c>
      <c r="G108" s="22">
        <v>98.63951488044586</v>
      </c>
      <c r="H108" s="22">
        <v>98.29084778599949</v>
      </c>
      <c r="I108" s="22">
        <v>98.21127159769307</v>
      </c>
      <c r="J108" s="22">
        <v>98.19892069087426</v>
      </c>
      <c r="K108" s="22">
        <v>96.84935246748881</v>
      </c>
      <c r="L108" s="22">
        <v>96.89879678711699</v>
      </c>
      <c r="M108" s="22">
        <v>96.83159184429903</v>
      </c>
      <c r="N108" s="22">
        <v>96.60103077802512</v>
      </c>
      <c r="O108" s="22">
        <v>95.69346075173563</v>
      </c>
      <c r="P108" s="22">
        <v>93.48862358644956</v>
      </c>
      <c r="Q108" s="22">
        <v>92.55551109931747</v>
      </c>
      <c r="R108" s="22">
        <v>92.55551109931747</v>
      </c>
      <c r="S108" s="22">
        <v>92.55551109931747</v>
      </c>
      <c r="T108" s="22">
        <v>92.55551109931747</v>
      </c>
      <c r="U108" s="22">
        <v>92.69414603353006</v>
      </c>
      <c r="V108" s="22">
        <v>92.69414603353006</v>
      </c>
      <c r="W108" s="22">
        <v>93.66042301756553</v>
      </c>
      <c r="X108" s="22">
        <v>93.66042301756553</v>
      </c>
      <c r="Y108" s="22">
        <v>93.66042301756553</v>
      </c>
      <c r="Z108" s="22">
        <v>93.83502528078648</v>
      </c>
      <c r="AA108" s="22">
        <v>93.83502528078648</v>
      </c>
      <c r="AB108" s="22">
        <v>93.83502528078648</v>
      </c>
      <c r="AC108" s="22">
        <v>93.83502528078648</v>
      </c>
      <c r="AD108" s="22">
        <v>93.83502528078648</v>
      </c>
      <c r="AE108" s="22">
        <v>93.83502528078648</v>
      </c>
      <c r="AF108" s="22">
        <v>93.83502528078648</v>
      </c>
      <c r="AG108" s="22">
        <v>95.14147503799127</v>
      </c>
      <c r="AH108" s="22">
        <v>95.14147503799124</v>
      </c>
      <c r="AI108" s="22">
        <v>95.14147503799123</v>
      </c>
      <c r="AJ108" s="22">
        <v>95.14147503799121</v>
      </c>
      <c r="AK108" s="22">
        <v>94.13030553339847</v>
      </c>
      <c r="AL108" s="22">
        <v>94.13030553339846</v>
      </c>
      <c r="AM108" s="22">
        <v>94.13030553339846</v>
      </c>
      <c r="AN108" s="22">
        <v>94.13030553339846</v>
      </c>
      <c r="AO108" s="22">
        <v>93.93113539038043</v>
      </c>
      <c r="AP108" s="22">
        <v>93.93113539038042</v>
      </c>
      <c r="AQ108" s="22">
        <v>94.93422905429706</v>
      </c>
      <c r="AR108" s="22">
        <v>94.93422905429706</v>
      </c>
      <c r="AS108" s="22">
        <v>94.93422905429706</v>
      </c>
      <c r="AT108" s="22">
        <v>94.93422905429706</v>
      </c>
      <c r="AU108" s="22">
        <v>95.97536177558761</v>
      </c>
      <c r="AV108" s="22">
        <v>95.9753617755876</v>
      </c>
      <c r="AW108" s="22">
        <v>96.72544598989458</v>
      </c>
      <c r="AX108" s="22">
        <v>96.72544598989458</v>
      </c>
      <c r="AY108" s="22">
        <v>96.72544598989457</v>
      </c>
      <c r="AZ108" s="22">
        <v>96.72544598989457</v>
      </c>
      <c r="BA108" s="22">
        <v>96.72544598989457</v>
      </c>
      <c r="BB108" s="22">
        <v>96.72544598989457</v>
      </c>
      <c r="BC108" s="22">
        <v>96.06671137980723</v>
      </c>
      <c r="BD108" s="22">
        <v>96.06671137980723</v>
      </c>
      <c r="BE108" s="22">
        <v>96.06671137980723</v>
      </c>
      <c r="BF108" s="22">
        <v>96.06671137980723</v>
      </c>
      <c r="BG108" s="22">
        <v>96.19845830182472</v>
      </c>
      <c r="BH108" s="22">
        <v>96.19845830182472</v>
      </c>
      <c r="BI108" s="22">
        <v>96.19845830182472</v>
      </c>
      <c r="BJ108" s="22">
        <v>98.19910101812873</v>
      </c>
      <c r="BK108" s="22">
        <v>98.19910101812873</v>
      </c>
      <c r="BL108" s="22">
        <v>98.19910101812872</v>
      </c>
      <c r="BM108" s="22">
        <v>98.19910101812872</v>
      </c>
      <c r="BN108" s="22">
        <v>99.17515317274062</v>
      </c>
      <c r="BO108" s="22">
        <v>99.17515317274062</v>
      </c>
      <c r="BP108" s="22">
        <v>99.17515317274062</v>
      </c>
      <c r="BQ108" s="22">
        <v>99.17515317274062</v>
      </c>
      <c r="BR108" s="22">
        <v>99.23626193888802</v>
      </c>
      <c r="BS108" s="22">
        <v>100.12431998911498</v>
      </c>
      <c r="BT108" s="22">
        <v>101.06520728142512</v>
      </c>
      <c r="BU108" s="22">
        <v>101.46702474061111</v>
      </c>
      <c r="BV108" s="22">
        <v>101.46702474061111</v>
      </c>
      <c r="BW108" s="22">
        <v>103.5413465821297</v>
      </c>
      <c r="BX108" s="22">
        <v>103.5021673</v>
      </c>
      <c r="BY108" s="22">
        <v>103.99687282049203</v>
      </c>
      <c r="BZ108" s="22">
        <v>103.99687282049203</v>
      </c>
      <c r="CA108" s="22">
        <v>104.03447109199291</v>
      </c>
      <c r="CB108" s="22">
        <v>103.87106552692293</v>
      </c>
      <c r="CC108" s="22">
        <v>103.87106552692293</v>
      </c>
      <c r="CD108" s="22">
        <v>102.14003800436008</v>
      </c>
      <c r="CE108" s="22">
        <v>104.3389901750844</v>
      </c>
      <c r="CF108" s="22">
        <v>104.3389901750844</v>
      </c>
      <c r="CG108" s="22">
        <v>104.3389901750844</v>
      </c>
      <c r="CH108" s="22">
        <v>104.3389901750844</v>
      </c>
      <c r="CI108" s="22">
        <v>104.3389901750844</v>
      </c>
      <c r="CJ108" s="22">
        <v>104.3389901750844</v>
      </c>
      <c r="CK108" s="22">
        <v>104.3389901750844</v>
      </c>
      <c r="CL108" s="22">
        <v>104.35388318342741</v>
      </c>
      <c r="CM108" s="22">
        <v>104.35388318342741</v>
      </c>
      <c r="CN108" s="22">
        <v>104.35388318342741</v>
      </c>
      <c r="CO108" s="22">
        <v>104.86792968758759</v>
      </c>
      <c r="CP108" s="22">
        <v>104.86792968758759</v>
      </c>
      <c r="CQ108" s="22">
        <v>104.86792968758759</v>
      </c>
      <c r="CR108" s="22">
        <v>104.86792968758759</v>
      </c>
      <c r="CS108" s="22">
        <v>104.86792968758759</v>
      </c>
      <c r="CT108" s="22">
        <v>104.86792968758759</v>
      </c>
      <c r="CU108" s="22">
        <v>104.86792968758759</v>
      </c>
      <c r="CV108" s="22"/>
      <c r="CW108" s="22"/>
      <c r="CX108" s="22"/>
      <c r="CY108" s="22"/>
      <c r="CZ108" s="22"/>
      <c r="DA108" s="22"/>
      <c r="DB108" s="22"/>
      <c r="DC108" s="22"/>
      <c r="DD108" s="22"/>
      <c r="DE108" s="22"/>
      <c r="DF108" s="22"/>
      <c r="DG108" s="22"/>
      <c r="DH108" s="22"/>
    </row>
    <row r="109" spans="1:112" ht="15.75" customHeight="1">
      <c r="A109" s="145" t="s">
        <v>611</v>
      </c>
      <c r="B109" s="19" t="s">
        <v>612</v>
      </c>
      <c r="C109" s="40" t="s">
        <v>613</v>
      </c>
      <c r="D109" s="34" t="s">
        <v>630</v>
      </c>
      <c r="E109" s="23" t="s">
        <v>630</v>
      </c>
      <c r="F109" s="23" t="s">
        <v>630</v>
      </c>
      <c r="G109" s="23" t="s">
        <v>630</v>
      </c>
      <c r="H109" s="23" t="s">
        <v>630</v>
      </c>
      <c r="I109" s="23" t="s">
        <v>630</v>
      </c>
      <c r="J109" s="23" t="s">
        <v>630</v>
      </c>
      <c r="K109" s="23" t="s">
        <v>630</v>
      </c>
      <c r="L109" s="23" t="s">
        <v>630</v>
      </c>
      <c r="M109" s="23" t="s">
        <v>630</v>
      </c>
      <c r="N109" s="23" t="s">
        <v>630</v>
      </c>
      <c r="O109" s="23" t="s">
        <v>630</v>
      </c>
      <c r="P109" s="23" t="s">
        <v>630</v>
      </c>
      <c r="Q109" s="23" t="s">
        <v>630</v>
      </c>
      <c r="R109" s="23" t="s">
        <v>630</v>
      </c>
      <c r="S109" s="23" t="s">
        <v>630</v>
      </c>
      <c r="T109" s="23" t="s">
        <v>630</v>
      </c>
      <c r="U109" s="23" t="s">
        <v>630</v>
      </c>
      <c r="V109" s="23" t="s">
        <v>630</v>
      </c>
      <c r="W109" s="23" t="s">
        <v>630</v>
      </c>
      <c r="X109" s="23" t="s">
        <v>630</v>
      </c>
      <c r="Y109" s="23" t="s">
        <v>630</v>
      </c>
      <c r="Z109" s="23" t="s">
        <v>630</v>
      </c>
      <c r="AA109" s="23" t="s">
        <v>630</v>
      </c>
      <c r="AB109" s="23" t="s">
        <v>630</v>
      </c>
      <c r="AC109" s="23" t="s">
        <v>630</v>
      </c>
      <c r="AD109" s="23" t="s">
        <v>630</v>
      </c>
      <c r="AE109" s="23" t="s">
        <v>630</v>
      </c>
      <c r="AF109" s="23" t="s">
        <v>630</v>
      </c>
      <c r="AG109" s="23" t="s">
        <v>630</v>
      </c>
      <c r="AH109" s="23" t="s">
        <v>630</v>
      </c>
      <c r="AI109" s="23" t="s">
        <v>630</v>
      </c>
      <c r="AJ109" s="23" t="s">
        <v>630</v>
      </c>
      <c r="AK109" s="23" t="s">
        <v>630</v>
      </c>
      <c r="AL109" s="23" t="s">
        <v>630</v>
      </c>
      <c r="AM109" s="23" t="s">
        <v>630</v>
      </c>
      <c r="AN109" s="23" t="s">
        <v>630</v>
      </c>
      <c r="AO109" s="23" t="s">
        <v>630</v>
      </c>
      <c r="AP109" s="23" t="s">
        <v>630</v>
      </c>
      <c r="AQ109" s="23" t="s">
        <v>630</v>
      </c>
      <c r="AR109" s="23" t="s">
        <v>630</v>
      </c>
      <c r="AS109" s="23" t="s">
        <v>630</v>
      </c>
      <c r="AT109" s="23" t="s">
        <v>630</v>
      </c>
      <c r="AU109" s="23" t="s">
        <v>630</v>
      </c>
      <c r="AV109" s="23" t="s">
        <v>630</v>
      </c>
      <c r="AW109" s="23" t="s">
        <v>630</v>
      </c>
      <c r="AX109" s="23" t="s">
        <v>630</v>
      </c>
      <c r="AY109" s="23" t="s">
        <v>630</v>
      </c>
      <c r="AZ109" s="23" t="s">
        <v>630</v>
      </c>
      <c r="BA109" s="23" t="s">
        <v>630</v>
      </c>
      <c r="BB109" s="23" t="s">
        <v>630</v>
      </c>
      <c r="BC109" s="23" t="s">
        <v>630</v>
      </c>
      <c r="BD109" s="23" t="s">
        <v>630</v>
      </c>
      <c r="BE109" s="23" t="s">
        <v>630</v>
      </c>
      <c r="BF109" s="23" t="s">
        <v>630</v>
      </c>
      <c r="BG109" s="23" t="s">
        <v>630</v>
      </c>
      <c r="BH109" s="23" t="s">
        <v>630</v>
      </c>
      <c r="BI109" s="23" t="s">
        <v>630</v>
      </c>
      <c r="BJ109" s="23" t="s">
        <v>630</v>
      </c>
      <c r="BK109" s="23" t="s">
        <v>630</v>
      </c>
      <c r="BL109" s="23" t="s">
        <v>630</v>
      </c>
      <c r="BM109" s="23" t="s">
        <v>630</v>
      </c>
      <c r="BN109" s="23" t="s">
        <v>630</v>
      </c>
      <c r="BO109" s="23" t="s">
        <v>630</v>
      </c>
      <c r="BP109" s="23" t="s">
        <v>630</v>
      </c>
      <c r="BQ109" s="23" t="s">
        <v>630</v>
      </c>
      <c r="BR109" s="23" t="s">
        <v>630</v>
      </c>
      <c r="BS109" s="23" t="s">
        <v>630</v>
      </c>
      <c r="BT109" s="23" t="s">
        <v>630</v>
      </c>
      <c r="BU109" s="23" t="s">
        <v>630</v>
      </c>
      <c r="BV109" s="23" t="s">
        <v>630</v>
      </c>
      <c r="BW109" s="23" t="s">
        <v>630</v>
      </c>
      <c r="BX109" s="23">
        <v>100</v>
      </c>
      <c r="BY109" s="23">
        <v>100</v>
      </c>
      <c r="BZ109" s="23">
        <v>100</v>
      </c>
      <c r="CA109" s="23">
        <v>100</v>
      </c>
      <c r="CB109" s="23">
        <v>100</v>
      </c>
      <c r="CC109" s="23">
        <v>100</v>
      </c>
      <c r="CD109" s="23">
        <v>100</v>
      </c>
      <c r="CE109" s="23">
        <v>100</v>
      </c>
      <c r="CF109" s="23">
        <v>100</v>
      </c>
      <c r="CG109" s="23">
        <v>100</v>
      </c>
      <c r="CH109" s="23">
        <v>100</v>
      </c>
      <c r="CI109" s="23">
        <v>100</v>
      </c>
      <c r="CJ109" s="23">
        <v>100</v>
      </c>
      <c r="CK109" s="23">
        <v>96.30567056091881</v>
      </c>
      <c r="CL109" s="23">
        <v>96.30567056091881</v>
      </c>
      <c r="CM109" s="23">
        <v>96.30567056091881</v>
      </c>
      <c r="CN109" s="23">
        <v>96.30567056091881</v>
      </c>
      <c r="CO109" s="23">
        <v>96.30567056091881</v>
      </c>
      <c r="CP109" s="23">
        <v>96.30567056091881</v>
      </c>
      <c r="CQ109" s="23">
        <v>96.30567056091881</v>
      </c>
      <c r="CR109" s="23">
        <v>96.30567056091881</v>
      </c>
      <c r="CS109" s="23">
        <v>96.30567056091881</v>
      </c>
      <c r="CT109" s="23">
        <v>96.30567056091881</v>
      </c>
      <c r="CU109" s="23">
        <v>96.30567056091881</v>
      </c>
      <c r="CV109" s="23"/>
      <c r="CW109" s="23"/>
      <c r="CX109" s="23"/>
      <c r="CY109" s="23"/>
      <c r="CZ109" s="23"/>
      <c r="DA109" s="23"/>
      <c r="DB109" s="23"/>
      <c r="DC109" s="23"/>
      <c r="DD109" s="23"/>
      <c r="DE109" s="23"/>
      <c r="DF109" s="23"/>
      <c r="DG109" s="23"/>
      <c r="DH109" s="23"/>
    </row>
    <row r="110" spans="1:112" ht="15.75" customHeight="1">
      <c r="A110" s="146" t="s">
        <v>614</v>
      </c>
      <c r="B110" s="21" t="s">
        <v>615</v>
      </c>
      <c r="C110" s="41" t="s">
        <v>616</v>
      </c>
      <c r="D110" s="33" t="s">
        <v>630</v>
      </c>
      <c r="E110" s="22" t="s">
        <v>630</v>
      </c>
      <c r="F110" s="22" t="s">
        <v>630</v>
      </c>
      <c r="G110" s="22" t="s">
        <v>630</v>
      </c>
      <c r="H110" s="22" t="s">
        <v>630</v>
      </c>
      <c r="I110" s="22" t="s">
        <v>630</v>
      </c>
      <c r="J110" s="22" t="s">
        <v>630</v>
      </c>
      <c r="K110" s="22" t="s">
        <v>630</v>
      </c>
      <c r="L110" s="22" t="s">
        <v>630</v>
      </c>
      <c r="M110" s="22" t="s">
        <v>630</v>
      </c>
      <c r="N110" s="22" t="s">
        <v>630</v>
      </c>
      <c r="O110" s="22" t="s">
        <v>630</v>
      </c>
      <c r="P110" s="22" t="s">
        <v>630</v>
      </c>
      <c r="Q110" s="22" t="s">
        <v>630</v>
      </c>
      <c r="R110" s="22" t="s">
        <v>630</v>
      </c>
      <c r="S110" s="22" t="s">
        <v>630</v>
      </c>
      <c r="T110" s="22" t="s">
        <v>630</v>
      </c>
      <c r="U110" s="22" t="s">
        <v>630</v>
      </c>
      <c r="V110" s="22" t="s">
        <v>630</v>
      </c>
      <c r="W110" s="22" t="s">
        <v>630</v>
      </c>
      <c r="X110" s="22" t="s">
        <v>630</v>
      </c>
      <c r="Y110" s="22" t="s">
        <v>630</v>
      </c>
      <c r="Z110" s="22" t="s">
        <v>630</v>
      </c>
      <c r="AA110" s="22" t="s">
        <v>630</v>
      </c>
      <c r="AB110" s="22" t="s">
        <v>630</v>
      </c>
      <c r="AC110" s="22" t="s">
        <v>630</v>
      </c>
      <c r="AD110" s="22" t="s">
        <v>630</v>
      </c>
      <c r="AE110" s="22" t="s">
        <v>630</v>
      </c>
      <c r="AF110" s="22" t="s">
        <v>630</v>
      </c>
      <c r="AG110" s="22" t="s">
        <v>630</v>
      </c>
      <c r="AH110" s="22" t="s">
        <v>630</v>
      </c>
      <c r="AI110" s="22" t="s">
        <v>630</v>
      </c>
      <c r="AJ110" s="22" t="s">
        <v>630</v>
      </c>
      <c r="AK110" s="22" t="s">
        <v>630</v>
      </c>
      <c r="AL110" s="22" t="s">
        <v>630</v>
      </c>
      <c r="AM110" s="22" t="s">
        <v>630</v>
      </c>
      <c r="AN110" s="22" t="s">
        <v>630</v>
      </c>
      <c r="AO110" s="22" t="s">
        <v>630</v>
      </c>
      <c r="AP110" s="22" t="s">
        <v>630</v>
      </c>
      <c r="AQ110" s="22" t="s">
        <v>630</v>
      </c>
      <c r="AR110" s="22" t="s">
        <v>630</v>
      </c>
      <c r="AS110" s="22" t="s">
        <v>630</v>
      </c>
      <c r="AT110" s="22" t="s">
        <v>630</v>
      </c>
      <c r="AU110" s="22" t="s">
        <v>630</v>
      </c>
      <c r="AV110" s="22" t="s">
        <v>630</v>
      </c>
      <c r="AW110" s="22" t="s">
        <v>630</v>
      </c>
      <c r="AX110" s="22" t="s">
        <v>630</v>
      </c>
      <c r="AY110" s="22" t="s">
        <v>630</v>
      </c>
      <c r="AZ110" s="22" t="s">
        <v>630</v>
      </c>
      <c r="BA110" s="22" t="s">
        <v>630</v>
      </c>
      <c r="BB110" s="22" t="s">
        <v>630</v>
      </c>
      <c r="BC110" s="22" t="s">
        <v>630</v>
      </c>
      <c r="BD110" s="22" t="s">
        <v>630</v>
      </c>
      <c r="BE110" s="22" t="s">
        <v>630</v>
      </c>
      <c r="BF110" s="22" t="s">
        <v>630</v>
      </c>
      <c r="BG110" s="22" t="s">
        <v>630</v>
      </c>
      <c r="BH110" s="22" t="s">
        <v>630</v>
      </c>
      <c r="BI110" s="22" t="s">
        <v>630</v>
      </c>
      <c r="BJ110" s="22" t="s">
        <v>630</v>
      </c>
      <c r="BK110" s="22" t="s">
        <v>630</v>
      </c>
      <c r="BL110" s="22" t="s">
        <v>630</v>
      </c>
      <c r="BM110" s="22" t="s">
        <v>630</v>
      </c>
      <c r="BN110" s="22" t="s">
        <v>630</v>
      </c>
      <c r="BO110" s="22" t="s">
        <v>630</v>
      </c>
      <c r="BP110" s="22" t="s">
        <v>630</v>
      </c>
      <c r="BQ110" s="22" t="s">
        <v>630</v>
      </c>
      <c r="BR110" s="22" t="s">
        <v>630</v>
      </c>
      <c r="BS110" s="22" t="s">
        <v>630</v>
      </c>
      <c r="BT110" s="22" t="s">
        <v>630</v>
      </c>
      <c r="BU110" s="22" t="s">
        <v>630</v>
      </c>
      <c r="BV110" s="22" t="s">
        <v>630</v>
      </c>
      <c r="BW110" s="22" t="s">
        <v>630</v>
      </c>
      <c r="BX110" s="22">
        <v>100</v>
      </c>
      <c r="BY110" s="22">
        <v>100</v>
      </c>
      <c r="BZ110" s="22">
        <v>100</v>
      </c>
      <c r="CA110" s="22">
        <v>100</v>
      </c>
      <c r="CB110" s="22">
        <v>100</v>
      </c>
      <c r="CC110" s="22">
        <v>100</v>
      </c>
      <c r="CD110" s="22">
        <v>100</v>
      </c>
      <c r="CE110" s="22">
        <v>100</v>
      </c>
      <c r="CF110" s="22">
        <v>100</v>
      </c>
      <c r="CG110" s="22">
        <v>100</v>
      </c>
      <c r="CH110" s="22">
        <v>100</v>
      </c>
      <c r="CI110" s="22">
        <v>100</v>
      </c>
      <c r="CJ110" s="22">
        <v>100</v>
      </c>
      <c r="CK110" s="22">
        <v>96.30567056091881</v>
      </c>
      <c r="CL110" s="22">
        <v>96.30567056091881</v>
      </c>
      <c r="CM110" s="22">
        <v>96.30567056091881</v>
      </c>
      <c r="CN110" s="22">
        <v>96.30567056091881</v>
      </c>
      <c r="CO110" s="22">
        <v>96.30567056091881</v>
      </c>
      <c r="CP110" s="22">
        <v>96.30567056091881</v>
      </c>
      <c r="CQ110" s="22">
        <v>96.30567056091881</v>
      </c>
      <c r="CR110" s="22">
        <v>96.30567056091881</v>
      </c>
      <c r="CS110" s="22">
        <v>96.30567056091881</v>
      </c>
      <c r="CT110" s="22">
        <v>96.30567056091881</v>
      </c>
      <c r="CU110" s="22">
        <v>96.30567056091881</v>
      </c>
      <c r="CV110" s="22"/>
      <c r="CW110" s="22"/>
      <c r="CX110" s="22"/>
      <c r="CY110" s="22"/>
      <c r="CZ110" s="22"/>
      <c r="DA110" s="22"/>
      <c r="DB110" s="22"/>
      <c r="DC110" s="22"/>
      <c r="DD110" s="22"/>
      <c r="DE110" s="22"/>
      <c r="DF110" s="22"/>
      <c r="DG110" s="22"/>
      <c r="DH110" s="22"/>
    </row>
    <row r="111" spans="1:112" ht="15.75" customHeight="1">
      <c r="A111" s="35" t="s">
        <v>94</v>
      </c>
      <c r="B111" s="19" t="s">
        <v>571</v>
      </c>
      <c r="C111" s="40" t="s">
        <v>224</v>
      </c>
      <c r="D111" s="33">
        <v>100.23073602910766</v>
      </c>
      <c r="E111" s="22">
        <v>100.23073602910766</v>
      </c>
      <c r="F111" s="22">
        <v>100.23073602910766</v>
      </c>
      <c r="G111" s="22">
        <v>100.23073602910766</v>
      </c>
      <c r="H111" s="22">
        <v>100.23073602910766</v>
      </c>
      <c r="I111" s="22">
        <v>100.2912725800859</v>
      </c>
      <c r="J111" s="22">
        <v>100.2912725800859</v>
      </c>
      <c r="K111" s="22">
        <v>100.2912725800859</v>
      </c>
      <c r="L111" s="22">
        <v>100.2912725800859</v>
      </c>
      <c r="M111" s="22">
        <v>100.2912725800859</v>
      </c>
      <c r="N111" s="22">
        <v>100.49689370807953</v>
      </c>
      <c r="O111" s="22">
        <v>100.31544620252888</v>
      </c>
      <c r="P111" s="22">
        <v>100.0861527966415</v>
      </c>
      <c r="Q111" s="22">
        <v>100.0861527966415</v>
      </c>
      <c r="R111" s="22">
        <v>100.0861527966415</v>
      </c>
      <c r="S111" s="22">
        <v>100.0861527966415</v>
      </c>
      <c r="T111" s="22">
        <v>99.97977633736708</v>
      </c>
      <c r="U111" s="22">
        <v>99.97977633736708</v>
      </c>
      <c r="V111" s="22">
        <v>99.97977633736708</v>
      </c>
      <c r="W111" s="22">
        <v>99.80431515335572</v>
      </c>
      <c r="X111" s="22">
        <v>99.80431515335572</v>
      </c>
      <c r="Y111" s="22">
        <v>99.80431515335572</v>
      </c>
      <c r="Z111" s="22">
        <v>99.80431515335572</v>
      </c>
      <c r="AA111" s="22">
        <v>99.80431515335569</v>
      </c>
      <c r="AB111" s="22">
        <v>99.80431515335569</v>
      </c>
      <c r="AC111" s="22">
        <v>99.80431515335569</v>
      </c>
      <c r="AD111" s="22">
        <v>99.80431515335569</v>
      </c>
      <c r="AE111" s="22">
        <v>99.80431515335569</v>
      </c>
      <c r="AF111" s="22">
        <v>99.80431515335569</v>
      </c>
      <c r="AG111" s="22">
        <v>99.80431515335569</v>
      </c>
      <c r="AH111" s="22">
        <v>99.80431515335569</v>
      </c>
      <c r="AI111" s="22">
        <v>99.80431515335569</v>
      </c>
      <c r="AJ111" s="22">
        <v>99.80431515335569</v>
      </c>
      <c r="AK111" s="22">
        <v>99.80431515335569</v>
      </c>
      <c r="AL111" s="22">
        <v>99.80431515335569</v>
      </c>
      <c r="AM111" s="22">
        <v>99.80431515335569</v>
      </c>
      <c r="AN111" s="22">
        <v>99.80431515335569</v>
      </c>
      <c r="AO111" s="22">
        <v>99.80431515335569</v>
      </c>
      <c r="AP111" s="22">
        <v>99.80431515335569</v>
      </c>
      <c r="AQ111" s="22">
        <v>100.00000000000003</v>
      </c>
      <c r="AR111" s="22">
        <v>100.00000000000003</v>
      </c>
      <c r="AS111" s="22">
        <v>100.00000000000003</v>
      </c>
      <c r="AT111" s="22">
        <v>100.00000000000003</v>
      </c>
      <c r="AU111" s="22">
        <v>100.00000000000003</v>
      </c>
      <c r="AV111" s="22">
        <v>100.00000000000003</v>
      </c>
      <c r="AW111" s="22">
        <v>100.00000000000003</v>
      </c>
      <c r="AX111" s="22">
        <v>100.00000000000003</v>
      </c>
      <c r="AY111" s="22">
        <v>100.00000000000003</v>
      </c>
      <c r="AZ111" s="22">
        <v>100.00000000000003</v>
      </c>
      <c r="BA111" s="22">
        <v>100.00000000000003</v>
      </c>
      <c r="BB111" s="22">
        <v>100.00000000000003</v>
      </c>
      <c r="BC111" s="22">
        <v>100.00000000000003</v>
      </c>
      <c r="BD111" s="22">
        <v>100.00000000000003</v>
      </c>
      <c r="BE111" s="22">
        <v>100.00000000000003</v>
      </c>
      <c r="BF111" s="22">
        <v>100.00000000000003</v>
      </c>
      <c r="BG111" s="22">
        <v>100.00000000000003</v>
      </c>
      <c r="BH111" s="22">
        <v>100.00000000000003</v>
      </c>
      <c r="BI111" s="22">
        <v>100.00000000000003</v>
      </c>
      <c r="BJ111" s="22">
        <v>100.00000000000003</v>
      </c>
      <c r="BK111" s="22">
        <v>100.00000000000003</v>
      </c>
      <c r="BL111" s="22">
        <v>100.00000000000003</v>
      </c>
      <c r="BM111" s="22">
        <v>100.00000000000003</v>
      </c>
      <c r="BN111" s="22">
        <v>100.00000000000003</v>
      </c>
      <c r="BO111" s="22">
        <v>100.00000000000003</v>
      </c>
      <c r="BP111" s="22">
        <v>100.00000000000003</v>
      </c>
      <c r="BQ111" s="22">
        <v>100.00000000000003</v>
      </c>
      <c r="BR111" s="22">
        <v>100.00000000000003</v>
      </c>
      <c r="BS111" s="22">
        <v>100.00000000000003</v>
      </c>
      <c r="BT111" s="22">
        <v>100.00000000000003</v>
      </c>
      <c r="BU111" s="22">
        <v>100.00000000000003</v>
      </c>
      <c r="BV111" s="22">
        <v>100.00000000000003</v>
      </c>
      <c r="BW111" s="22">
        <v>100.00000000000003</v>
      </c>
      <c r="BX111" s="22">
        <v>99.99999999999997</v>
      </c>
      <c r="BY111" s="22">
        <v>99.99999999999997</v>
      </c>
      <c r="BZ111" s="22">
        <v>99.99999999999997</v>
      </c>
      <c r="CA111" s="22">
        <v>99.99999999999997</v>
      </c>
      <c r="CB111" s="22">
        <v>99.99999999999997</v>
      </c>
      <c r="CC111" s="22">
        <v>99.99999999999997</v>
      </c>
      <c r="CD111" s="22">
        <v>99.99999999999997</v>
      </c>
      <c r="CE111" s="22">
        <v>100.02615868327612</v>
      </c>
      <c r="CF111" s="22">
        <v>100.02615868327612</v>
      </c>
      <c r="CG111" s="22">
        <v>100.02615868327612</v>
      </c>
      <c r="CH111" s="22">
        <v>100.02615868327612</v>
      </c>
      <c r="CI111" s="22">
        <v>100.02615868327612</v>
      </c>
      <c r="CJ111" s="22">
        <v>100.02675319880515</v>
      </c>
      <c r="CK111" s="22">
        <v>100.02675319880515</v>
      </c>
      <c r="CL111" s="22">
        <v>100.02675319880515</v>
      </c>
      <c r="CM111" s="22">
        <v>100.02675319880515</v>
      </c>
      <c r="CN111" s="22">
        <v>100.02675319880515</v>
      </c>
      <c r="CO111" s="22">
        <v>100.02675319880515</v>
      </c>
      <c r="CP111" s="22">
        <v>100.02675319880515</v>
      </c>
      <c r="CQ111" s="22">
        <v>100.02675319880515</v>
      </c>
      <c r="CR111" s="22">
        <v>100.02675319880515</v>
      </c>
      <c r="CS111" s="22">
        <v>100.02675319880515</v>
      </c>
      <c r="CT111" s="22">
        <v>100.02675319880515</v>
      </c>
      <c r="CU111" s="22">
        <v>100.02675319880515</v>
      </c>
      <c r="CV111" s="22"/>
      <c r="CW111" s="22"/>
      <c r="CX111" s="22"/>
      <c r="CY111" s="22"/>
      <c r="CZ111" s="22"/>
      <c r="DA111" s="22"/>
      <c r="DB111" s="22"/>
      <c r="DC111" s="22"/>
      <c r="DD111" s="22"/>
      <c r="DE111" s="22"/>
      <c r="DF111" s="22"/>
      <c r="DG111" s="22"/>
      <c r="DH111" s="22"/>
    </row>
    <row r="112" spans="1:112" ht="15.75" customHeight="1">
      <c r="A112" s="35" t="s">
        <v>95</v>
      </c>
      <c r="B112" s="19" t="s">
        <v>328</v>
      </c>
      <c r="C112" s="40" t="s">
        <v>225</v>
      </c>
      <c r="D112" s="34">
        <v>100.23073602910766</v>
      </c>
      <c r="E112" s="23">
        <v>100.23073602910766</v>
      </c>
      <c r="F112" s="23">
        <v>100.23073602910766</v>
      </c>
      <c r="G112" s="23">
        <v>100.23073602910766</v>
      </c>
      <c r="H112" s="23">
        <v>100.23073602910766</v>
      </c>
      <c r="I112" s="23">
        <v>100.2912725800859</v>
      </c>
      <c r="J112" s="23">
        <v>100.2912725800859</v>
      </c>
      <c r="K112" s="23">
        <v>100.2912725800859</v>
      </c>
      <c r="L112" s="23">
        <v>100.2912725800859</v>
      </c>
      <c r="M112" s="23">
        <v>100.2912725800859</v>
      </c>
      <c r="N112" s="23">
        <v>100.49689370807953</v>
      </c>
      <c r="O112" s="23">
        <v>100.31544620252888</v>
      </c>
      <c r="P112" s="23">
        <v>100.0861527966415</v>
      </c>
      <c r="Q112" s="23">
        <v>100.0861527966415</v>
      </c>
      <c r="R112" s="23">
        <v>100.0861527966415</v>
      </c>
      <c r="S112" s="23">
        <v>100.0861527966415</v>
      </c>
      <c r="T112" s="23">
        <v>99.97977633736708</v>
      </c>
      <c r="U112" s="23">
        <v>99.97977633736708</v>
      </c>
      <c r="V112" s="23">
        <v>99.97977633736708</v>
      </c>
      <c r="W112" s="23">
        <v>99.80431515335572</v>
      </c>
      <c r="X112" s="23">
        <v>99.80431515335572</v>
      </c>
      <c r="Y112" s="23">
        <v>99.80431515335572</v>
      </c>
      <c r="Z112" s="23">
        <v>99.80431515335572</v>
      </c>
      <c r="AA112" s="23">
        <v>99.80431515335569</v>
      </c>
      <c r="AB112" s="23">
        <v>99.80431515335569</v>
      </c>
      <c r="AC112" s="23">
        <v>99.80431515335569</v>
      </c>
      <c r="AD112" s="23">
        <v>99.80431515335569</v>
      </c>
      <c r="AE112" s="23">
        <v>99.80431515335569</v>
      </c>
      <c r="AF112" s="23">
        <v>99.80431515335569</v>
      </c>
      <c r="AG112" s="23">
        <v>99.80431515335569</v>
      </c>
      <c r="AH112" s="23">
        <v>99.80431515335569</v>
      </c>
      <c r="AI112" s="23">
        <v>99.80431515335569</v>
      </c>
      <c r="AJ112" s="23">
        <v>99.80431515335569</v>
      </c>
      <c r="AK112" s="23">
        <v>99.80431515335569</v>
      </c>
      <c r="AL112" s="23">
        <v>99.80431515335569</v>
      </c>
      <c r="AM112" s="23">
        <v>99.80431515335569</v>
      </c>
      <c r="AN112" s="23">
        <v>99.80431515335569</v>
      </c>
      <c r="AO112" s="23">
        <v>99.80431515335569</v>
      </c>
      <c r="AP112" s="23">
        <v>99.80431515335569</v>
      </c>
      <c r="AQ112" s="23">
        <v>100.00000000000003</v>
      </c>
      <c r="AR112" s="23">
        <v>100.00000000000003</v>
      </c>
      <c r="AS112" s="23">
        <v>100.00000000000003</v>
      </c>
      <c r="AT112" s="23">
        <v>100.00000000000003</v>
      </c>
      <c r="AU112" s="23">
        <v>100.00000000000003</v>
      </c>
      <c r="AV112" s="23">
        <v>100.00000000000003</v>
      </c>
      <c r="AW112" s="23">
        <v>100.00000000000003</v>
      </c>
      <c r="AX112" s="23">
        <v>100.00000000000003</v>
      </c>
      <c r="AY112" s="23">
        <v>100.00000000000003</v>
      </c>
      <c r="AZ112" s="23">
        <v>100.00000000000003</v>
      </c>
      <c r="BA112" s="23">
        <v>100.00000000000003</v>
      </c>
      <c r="BB112" s="23">
        <v>100.00000000000003</v>
      </c>
      <c r="BC112" s="23">
        <v>100.00000000000003</v>
      </c>
      <c r="BD112" s="23">
        <v>100.00000000000003</v>
      </c>
      <c r="BE112" s="23">
        <v>100.00000000000003</v>
      </c>
      <c r="BF112" s="23">
        <v>100.00000000000003</v>
      </c>
      <c r="BG112" s="23">
        <v>100.00000000000003</v>
      </c>
      <c r="BH112" s="23">
        <v>100.00000000000003</v>
      </c>
      <c r="BI112" s="23">
        <v>100.00000000000003</v>
      </c>
      <c r="BJ112" s="23">
        <v>100.00000000000003</v>
      </c>
      <c r="BK112" s="23">
        <v>100.00000000000003</v>
      </c>
      <c r="BL112" s="23">
        <v>100.00000000000003</v>
      </c>
      <c r="BM112" s="23">
        <v>100.00000000000003</v>
      </c>
      <c r="BN112" s="23">
        <v>100.00000000000003</v>
      </c>
      <c r="BO112" s="23">
        <v>100.00000000000003</v>
      </c>
      <c r="BP112" s="23">
        <v>100.00000000000003</v>
      </c>
      <c r="BQ112" s="23">
        <v>100.00000000000003</v>
      </c>
      <c r="BR112" s="23">
        <v>100.00000000000003</v>
      </c>
      <c r="BS112" s="23">
        <v>100.00000000000003</v>
      </c>
      <c r="BT112" s="23">
        <v>100.00000000000003</v>
      </c>
      <c r="BU112" s="23">
        <v>100.00000000000003</v>
      </c>
      <c r="BV112" s="23">
        <v>100.00000000000003</v>
      </c>
      <c r="BW112" s="23">
        <v>100.00000000000003</v>
      </c>
      <c r="BX112" s="23">
        <v>99.99999999999997</v>
      </c>
      <c r="BY112" s="23">
        <v>99.99999999999997</v>
      </c>
      <c r="BZ112" s="23">
        <v>99.99999999999997</v>
      </c>
      <c r="CA112" s="23">
        <v>99.99999999999997</v>
      </c>
      <c r="CB112" s="23">
        <v>99.99999999999997</v>
      </c>
      <c r="CC112" s="23">
        <v>99.99999999999997</v>
      </c>
      <c r="CD112" s="23">
        <v>99.99999999999997</v>
      </c>
      <c r="CE112" s="23">
        <v>100.02615868327612</v>
      </c>
      <c r="CF112" s="23">
        <v>100.02615868327612</v>
      </c>
      <c r="CG112" s="23">
        <v>100.02615868327612</v>
      </c>
      <c r="CH112" s="23">
        <v>100.02615868327612</v>
      </c>
      <c r="CI112" s="23">
        <v>100.02615868327612</v>
      </c>
      <c r="CJ112" s="23">
        <v>100.02675319880515</v>
      </c>
      <c r="CK112" s="23">
        <v>100.02675319880515</v>
      </c>
      <c r="CL112" s="23">
        <v>100.02675319880515</v>
      </c>
      <c r="CM112" s="23">
        <v>100.02675319880515</v>
      </c>
      <c r="CN112" s="23">
        <v>100.02675319880515</v>
      </c>
      <c r="CO112" s="23">
        <v>100.02675319880515</v>
      </c>
      <c r="CP112" s="23">
        <v>100.02675319880515</v>
      </c>
      <c r="CQ112" s="23">
        <v>100.02675319880515</v>
      </c>
      <c r="CR112" s="23">
        <v>100.02675319880515</v>
      </c>
      <c r="CS112" s="23">
        <v>100.02675319880515</v>
      </c>
      <c r="CT112" s="23">
        <v>100.02675319880515</v>
      </c>
      <c r="CU112" s="23">
        <v>100.02675319880515</v>
      </c>
      <c r="CV112" s="23"/>
      <c r="CW112" s="23"/>
      <c r="CX112" s="23"/>
      <c r="CY112" s="23"/>
      <c r="CZ112" s="23"/>
      <c r="DA112" s="23"/>
      <c r="DB112" s="23"/>
      <c r="DC112" s="23"/>
      <c r="DD112" s="23"/>
      <c r="DE112" s="23"/>
      <c r="DF112" s="23"/>
      <c r="DG112" s="23"/>
      <c r="DH112" s="23"/>
    </row>
    <row r="113" spans="1:112" ht="15.75" customHeight="1">
      <c r="A113" s="36" t="s">
        <v>96</v>
      </c>
      <c r="B113" s="21" t="s">
        <v>409</v>
      </c>
      <c r="C113" s="41" t="s">
        <v>444</v>
      </c>
      <c r="D113" s="33">
        <v>100.23073602910766</v>
      </c>
      <c r="E113" s="22">
        <v>100.23073602910766</v>
      </c>
      <c r="F113" s="22">
        <v>100.23073602910766</v>
      </c>
      <c r="G113" s="22">
        <v>100.23073602910766</v>
      </c>
      <c r="H113" s="22">
        <v>100.23073602910766</v>
      </c>
      <c r="I113" s="22">
        <v>100.2912725800859</v>
      </c>
      <c r="J113" s="22">
        <v>100.2912725800859</v>
      </c>
      <c r="K113" s="22">
        <v>100.2912725800859</v>
      </c>
      <c r="L113" s="22">
        <v>100.2912725800859</v>
      </c>
      <c r="M113" s="22">
        <v>100.2912725800859</v>
      </c>
      <c r="N113" s="22">
        <v>100.49689370807953</v>
      </c>
      <c r="O113" s="22">
        <v>100.31544620252888</v>
      </c>
      <c r="P113" s="22">
        <v>100.0861527966415</v>
      </c>
      <c r="Q113" s="22">
        <v>100.0861527966415</v>
      </c>
      <c r="R113" s="22">
        <v>100.0861527966415</v>
      </c>
      <c r="S113" s="22">
        <v>100.0861527966415</v>
      </c>
      <c r="T113" s="22">
        <v>99.97977633736708</v>
      </c>
      <c r="U113" s="22">
        <v>99.97977633736708</v>
      </c>
      <c r="V113" s="22">
        <v>99.97977633736708</v>
      </c>
      <c r="W113" s="22">
        <v>99.80431515335572</v>
      </c>
      <c r="X113" s="22">
        <v>99.80431515335572</v>
      </c>
      <c r="Y113" s="22">
        <v>99.80431515335572</v>
      </c>
      <c r="Z113" s="22">
        <v>99.80431515335572</v>
      </c>
      <c r="AA113" s="22">
        <v>99.80431515335569</v>
      </c>
      <c r="AB113" s="22">
        <v>99.80431515335569</v>
      </c>
      <c r="AC113" s="22">
        <v>99.80431515335569</v>
      </c>
      <c r="AD113" s="22">
        <v>99.80431515335569</v>
      </c>
      <c r="AE113" s="22">
        <v>99.80431515335569</v>
      </c>
      <c r="AF113" s="22">
        <v>99.80431515335569</v>
      </c>
      <c r="AG113" s="22">
        <v>99.80431515335569</v>
      </c>
      <c r="AH113" s="22">
        <v>99.80431515335569</v>
      </c>
      <c r="AI113" s="22">
        <v>99.80431515335569</v>
      </c>
      <c r="AJ113" s="22">
        <v>99.80431515335569</v>
      </c>
      <c r="AK113" s="22">
        <v>99.80431515335569</v>
      </c>
      <c r="AL113" s="22">
        <v>99.80431515335569</v>
      </c>
      <c r="AM113" s="22">
        <v>99.80431515335569</v>
      </c>
      <c r="AN113" s="22">
        <v>99.80431515335569</v>
      </c>
      <c r="AO113" s="22">
        <v>99.80431515335569</v>
      </c>
      <c r="AP113" s="22">
        <v>99.80431515335569</v>
      </c>
      <c r="AQ113" s="22">
        <v>100.00000000000003</v>
      </c>
      <c r="AR113" s="22">
        <v>100.00000000000003</v>
      </c>
      <c r="AS113" s="22">
        <v>100.00000000000003</v>
      </c>
      <c r="AT113" s="22">
        <v>100.00000000000003</v>
      </c>
      <c r="AU113" s="22">
        <v>100.00000000000003</v>
      </c>
      <c r="AV113" s="22">
        <v>100.00000000000003</v>
      </c>
      <c r="AW113" s="22">
        <v>100.00000000000003</v>
      </c>
      <c r="AX113" s="22">
        <v>100.00000000000003</v>
      </c>
      <c r="AY113" s="22">
        <v>100.00000000000003</v>
      </c>
      <c r="AZ113" s="22">
        <v>100.00000000000003</v>
      </c>
      <c r="BA113" s="22">
        <v>100.00000000000003</v>
      </c>
      <c r="BB113" s="22">
        <v>100.00000000000003</v>
      </c>
      <c r="BC113" s="22">
        <v>100.00000000000003</v>
      </c>
      <c r="BD113" s="22">
        <v>100.00000000000003</v>
      </c>
      <c r="BE113" s="22">
        <v>100.00000000000003</v>
      </c>
      <c r="BF113" s="22">
        <v>100.00000000000003</v>
      </c>
      <c r="BG113" s="22">
        <v>100.00000000000003</v>
      </c>
      <c r="BH113" s="22">
        <v>100.00000000000003</v>
      </c>
      <c r="BI113" s="22">
        <v>100.00000000000003</v>
      </c>
      <c r="BJ113" s="22">
        <v>100.00000000000003</v>
      </c>
      <c r="BK113" s="22">
        <v>100.00000000000003</v>
      </c>
      <c r="BL113" s="22">
        <v>100.00000000000003</v>
      </c>
      <c r="BM113" s="22">
        <v>100.00000000000003</v>
      </c>
      <c r="BN113" s="22">
        <v>100.00000000000003</v>
      </c>
      <c r="BO113" s="22">
        <v>100.00000000000003</v>
      </c>
      <c r="BP113" s="22">
        <v>100.00000000000003</v>
      </c>
      <c r="BQ113" s="22">
        <v>100.00000000000003</v>
      </c>
      <c r="BR113" s="22">
        <v>100.00000000000003</v>
      </c>
      <c r="BS113" s="22">
        <v>100.00000000000003</v>
      </c>
      <c r="BT113" s="22">
        <v>100.00000000000003</v>
      </c>
      <c r="BU113" s="22">
        <v>100.00000000000003</v>
      </c>
      <c r="BV113" s="22">
        <v>100.00000000000003</v>
      </c>
      <c r="BW113" s="22">
        <v>100.00000000000003</v>
      </c>
      <c r="BX113" s="22">
        <v>99.99999999999997</v>
      </c>
      <c r="BY113" s="22">
        <v>99.99999999999997</v>
      </c>
      <c r="BZ113" s="22">
        <v>99.99999999999997</v>
      </c>
      <c r="CA113" s="22">
        <v>99.99999999999997</v>
      </c>
      <c r="CB113" s="22">
        <v>99.99999999999997</v>
      </c>
      <c r="CC113" s="22">
        <v>99.99999999999997</v>
      </c>
      <c r="CD113" s="22">
        <v>99.99999999999997</v>
      </c>
      <c r="CE113" s="22">
        <v>100.02615868327612</v>
      </c>
      <c r="CF113" s="22">
        <v>100.02615868327612</v>
      </c>
      <c r="CG113" s="22">
        <v>100.02615868327612</v>
      </c>
      <c r="CH113" s="22">
        <v>100.02615868327612</v>
      </c>
      <c r="CI113" s="22">
        <v>100.02615868327612</v>
      </c>
      <c r="CJ113" s="22">
        <v>100.02675319880515</v>
      </c>
      <c r="CK113" s="22">
        <v>100.02675319880515</v>
      </c>
      <c r="CL113" s="22">
        <v>100.02675319880515</v>
      </c>
      <c r="CM113" s="22">
        <v>100.02675319880515</v>
      </c>
      <c r="CN113" s="22">
        <v>100.02675319880515</v>
      </c>
      <c r="CO113" s="22">
        <v>100.02675319880515</v>
      </c>
      <c r="CP113" s="22">
        <v>100.02675319880515</v>
      </c>
      <c r="CQ113" s="22">
        <v>100.02675319880515</v>
      </c>
      <c r="CR113" s="22">
        <v>100.02675319880515</v>
      </c>
      <c r="CS113" s="22">
        <v>100.02675319880515</v>
      </c>
      <c r="CT113" s="22">
        <v>100.02675319880515</v>
      </c>
      <c r="CU113" s="22">
        <v>100.02675319880515</v>
      </c>
      <c r="CV113" s="22"/>
      <c r="CW113" s="22"/>
      <c r="CX113" s="22"/>
      <c r="CY113" s="22"/>
      <c r="CZ113" s="22"/>
      <c r="DA113" s="22"/>
      <c r="DB113" s="22"/>
      <c r="DC113" s="22"/>
      <c r="DD113" s="22"/>
      <c r="DE113" s="22"/>
      <c r="DF113" s="22"/>
      <c r="DG113" s="22"/>
      <c r="DH113" s="22"/>
    </row>
    <row r="114" spans="1:112" ht="15.75" customHeight="1">
      <c r="A114" s="35" t="s">
        <v>97</v>
      </c>
      <c r="B114" s="19" t="s">
        <v>329</v>
      </c>
      <c r="C114" s="40" t="s">
        <v>226</v>
      </c>
      <c r="D114" s="34">
        <v>89.20758123492317</v>
      </c>
      <c r="E114" s="23">
        <v>89.4028516915242</v>
      </c>
      <c r="F114" s="23">
        <v>89.4028516915242</v>
      </c>
      <c r="G114" s="23">
        <v>89.4028516915242</v>
      </c>
      <c r="H114" s="23">
        <v>89.34373843206042</v>
      </c>
      <c r="I114" s="23">
        <v>89.35957051562178</v>
      </c>
      <c r="J114" s="23">
        <v>89.42396435497268</v>
      </c>
      <c r="K114" s="23">
        <v>89.42886508491974</v>
      </c>
      <c r="L114" s="23">
        <v>89.42886508491974</v>
      </c>
      <c r="M114" s="23">
        <v>89.48379897970187</v>
      </c>
      <c r="N114" s="23">
        <v>89.4971109381846</v>
      </c>
      <c r="O114" s="23">
        <v>89.64545774187198</v>
      </c>
      <c r="P114" s="23">
        <v>90.70012728881474</v>
      </c>
      <c r="Q114" s="23">
        <v>90.70376520499806</v>
      </c>
      <c r="R114" s="23">
        <v>90.85852428590863</v>
      </c>
      <c r="S114" s="23">
        <v>90.85886971367779</v>
      </c>
      <c r="T114" s="23">
        <v>90.90121165197431</v>
      </c>
      <c r="U114" s="23">
        <v>90.9656279126376</v>
      </c>
      <c r="V114" s="23">
        <v>90.67358092787624</v>
      </c>
      <c r="W114" s="23">
        <v>90.69200153800875</v>
      </c>
      <c r="X114" s="23">
        <v>90.48821770979094</v>
      </c>
      <c r="Y114" s="23">
        <v>90.48821770979094</v>
      </c>
      <c r="Z114" s="23">
        <v>90.51160049068166</v>
      </c>
      <c r="AA114" s="23">
        <v>90.51160049068166</v>
      </c>
      <c r="AB114" s="23">
        <v>90.51823362954026</v>
      </c>
      <c r="AC114" s="23">
        <v>90.51656934309602</v>
      </c>
      <c r="AD114" s="23">
        <v>90.51656934309602</v>
      </c>
      <c r="AE114" s="23">
        <v>90.68539517503503</v>
      </c>
      <c r="AF114" s="23">
        <v>95.49151183880868</v>
      </c>
      <c r="AG114" s="23">
        <v>100.03678945786132</v>
      </c>
      <c r="AH114" s="23">
        <v>105.55331649483341</v>
      </c>
      <c r="AI114" s="23">
        <v>106.0669305614184</v>
      </c>
      <c r="AJ114" s="23">
        <v>98.67165305112228</v>
      </c>
      <c r="AK114" s="23">
        <v>95.51417626104495</v>
      </c>
      <c r="AL114" s="23">
        <v>94.32911213466704</v>
      </c>
      <c r="AM114" s="23">
        <v>94.22094913557184</v>
      </c>
      <c r="AN114" s="23">
        <v>93.87656755202892</v>
      </c>
      <c r="AO114" s="23">
        <v>93.81439910658484</v>
      </c>
      <c r="AP114" s="23">
        <v>94.00943247297148</v>
      </c>
      <c r="AQ114" s="23">
        <v>94.04217714647004</v>
      </c>
      <c r="AR114" s="23">
        <v>95.10426093407963</v>
      </c>
      <c r="AS114" s="23">
        <v>97.97211402073927</v>
      </c>
      <c r="AT114" s="23">
        <v>101.44116783277741</v>
      </c>
      <c r="AU114" s="23">
        <v>100.9307682300449</v>
      </c>
      <c r="AV114" s="23">
        <v>98.12605226225895</v>
      </c>
      <c r="AW114" s="23">
        <v>95.85963660864326</v>
      </c>
      <c r="AX114" s="23">
        <v>94.9449570222473</v>
      </c>
      <c r="AY114" s="23">
        <v>94.83315855172859</v>
      </c>
      <c r="AZ114" s="23">
        <v>95.87801575334599</v>
      </c>
      <c r="BA114" s="23">
        <v>95.88977320104468</v>
      </c>
      <c r="BB114" s="23">
        <v>95.21507995085415</v>
      </c>
      <c r="BC114" s="23">
        <v>95.22797733609124</v>
      </c>
      <c r="BD114" s="23">
        <v>96.47755611796333</v>
      </c>
      <c r="BE114" s="23">
        <v>99.37170005037963</v>
      </c>
      <c r="BF114" s="23">
        <v>102.60485618333695</v>
      </c>
      <c r="BG114" s="23">
        <v>102.31031882622806</v>
      </c>
      <c r="BH114" s="23">
        <v>97.10824585558015</v>
      </c>
      <c r="BI114" s="23">
        <v>95.14509363071625</v>
      </c>
      <c r="BJ114" s="23">
        <v>94.34814438197385</v>
      </c>
      <c r="BK114" s="23">
        <v>95.1317045090354</v>
      </c>
      <c r="BL114" s="23">
        <v>95.11886667865022</v>
      </c>
      <c r="BM114" s="23">
        <v>94.93909548591712</v>
      </c>
      <c r="BN114" s="23">
        <v>94.60244254338663</v>
      </c>
      <c r="BO114" s="23">
        <v>94.83116350561458</v>
      </c>
      <c r="BP114" s="23">
        <v>96.35438148489236</v>
      </c>
      <c r="BQ114" s="23">
        <v>104.44855342095565</v>
      </c>
      <c r="BR114" s="23">
        <v>108.54326483290843</v>
      </c>
      <c r="BS114" s="23">
        <v>107.91603663882677</v>
      </c>
      <c r="BT114" s="23">
        <v>104.70995897772595</v>
      </c>
      <c r="BU114" s="23">
        <v>100.0877128918846</v>
      </c>
      <c r="BV114" s="23">
        <v>99.336050065588</v>
      </c>
      <c r="BW114" s="23">
        <v>99.11247347364989</v>
      </c>
      <c r="BX114" s="23">
        <v>98.300565237264</v>
      </c>
      <c r="BY114" s="23">
        <v>98.40265177051856</v>
      </c>
      <c r="BZ114" s="23">
        <v>98.2945888205676</v>
      </c>
      <c r="CA114" s="23">
        <v>98.58501857869206</v>
      </c>
      <c r="CB114" s="23">
        <v>100.5512902592842</v>
      </c>
      <c r="CC114" s="23">
        <v>105.10684340040261</v>
      </c>
      <c r="CD114" s="23">
        <v>109.56961010667122</v>
      </c>
      <c r="CE114" s="23">
        <v>109.44322306378989</v>
      </c>
      <c r="CF114" s="23">
        <v>106.63984498238727</v>
      </c>
      <c r="CG114" s="23">
        <v>102.79683685069114</v>
      </c>
      <c r="CH114" s="23">
        <v>102.71653912593627</v>
      </c>
      <c r="CI114" s="23">
        <v>102.03097442066799</v>
      </c>
      <c r="CJ114" s="23">
        <v>102.08887672526022</v>
      </c>
      <c r="CK114" s="23">
        <v>102.08887672526022</v>
      </c>
      <c r="CL114" s="23">
        <v>102.1047905739007</v>
      </c>
      <c r="CM114" s="23">
        <v>102.1047905739007</v>
      </c>
      <c r="CN114" s="23">
        <v>106.08932206082298</v>
      </c>
      <c r="CO114" s="23">
        <v>110.72111593175823</v>
      </c>
      <c r="CP114" s="23">
        <v>117.24649816507917</v>
      </c>
      <c r="CQ114" s="23">
        <v>115.46953406000843</v>
      </c>
      <c r="CR114" s="23">
        <v>111.77696294289436</v>
      </c>
      <c r="CS114" s="23">
        <v>108.37567745988339</v>
      </c>
      <c r="CT114" s="23">
        <v>108.44745610395795</v>
      </c>
      <c r="CU114" s="23">
        <v>109.15900232049314</v>
      </c>
      <c r="CV114" s="23"/>
      <c r="CW114" s="23"/>
      <c r="CX114" s="23"/>
      <c r="CY114" s="23"/>
      <c r="CZ114" s="23"/>
      <c r="DA114" s="23"/>
      <c r="DB114" s="23"/>
      <c r="DC114" s="23"/>
      <c r="DD114" s="23"/>
      <c r="DE114" s="23"/>
      <c r="DF114" s="23"/>
      <c r="DG114" s="23"/>
      <c r="DH114" s="23"/>
    </row>
    <row r="115" spans="1:112" ht="15.75" customHeight="1">
      <c r="A115" s="35" t="s">
        <v>98</v>
      </c>
      <c r="B115" s="19" t="s">
        <v>617</v>
      </c>
      <c r="C115" s="40" t="s">
        <v>227</v>
      </c>
      <c r="D115" s="33">
        <v>94.59242249463088</v>
      </c>
      <c r="E115" s="22">
        <v>94.56101001665014</v>
      </c>
      <c r="F115" s="22">
        <v>94.56101001665014</v>
      </c>
      <c r="G115" s="22">
        <v>94.56101001665014</v>
      </c>
      <c r="H115" s="22">
        <v>94.46229640809703</v>
      </c>
      <c r="I115" s="22">
        <v>94.48873450529271</v>
      </c>
      <c r="J115" s="22">
        <v>94.59626618783862</v>
      </c>
      <c r="K115" s="22">
        <v>94.60444994799676</v>
      </c>
      <c r="L115" s="22">
        <v>94.60444994799676</v>
      </c>
      <c r="M115" s="22">
        <v>94.6330311937064</v>
      </c>
      <c r="N115" s="22">
        <v>94.65526091797909</v>
      </c>
      <c r="O115" s="22">
        <v>94.9029861904836</v>
      </c>
      <c r="P115" s="22">
        <v>96.85339497411593</v>
      </c>
      <c r="Q115" s="22">
        <v>96.85952668209849</v>
      </c>
      <c r="R115" s="22">
        <v>97.12037917521101</v>
      </c>
      <c r="S115" s="22">
        <v>97.127862834425</v>
      </c>
      <c r="T115" s="22">
        <v>97.19930737713635</v>
      </c>
      <c r="U115" s="22">
        <v>97.3080277246028</v>
      </c>
      <c r="V115" s="22">
        <v>97.30879796860397</v>
      </c>
      <c r="W115" s="22">
        <v>97.34000102775016</v>
      </c>
      <c r="X115" s="22">
        <v>96.67965436516587</v>
      </c>
      <c r="Y115" s="22">
        <v>96.67965436516587</v>
      </c>
      <c r="Z115" s="22">
        <v>96.71908747586401</v>
      </c>
      <c r="AA115" s="22">
        <v>96.71908747586401</v>
      </c>
      <c r="AB115" s="22">
        <v>96.73027538312775</v>
      </c>
      <c r="AC115" s="22">
        <v>96.72748204357768</v>
      </c>
      <c r="AD115" s="22">
        <v>96.72748204357767</v>
      </c>
      <c r="AE115" s="22">
        <v>96.87981834392907</v>
      </c>
      <c r="AF115" s="22">
        <v>97.29269477792644</v>
      </c>
      <c r="AG115" s="22">
        <v>97.64528995452893</v>
      </c>
      <c r="AH115" s="22">
        <v>98.36300517968627</v>
      </c>
      <c r="AI115" s="22">
        <v>99.11699817073719</v>
      </c>
      <c r="AJ115" s="22">
        <v>99.25517326797603</v>
      </c>
      <c r="AK115" s="22">
        <v>99.25517326797603</v>
      </c>
      <c r="AL115" s="22">
        <v>98.73589674081862</v>
      </c>
      <c r="AM115" s="22">
        <v>98.75129086018471</v>
      </c>
      <c r="AN115" s="22">
        <v>98.75129086018471</v>
      </c>
      <c r="AO115" s="22">
        <v>98.75129086018471</v>
      </c>
      <c r="AP115" s="22">
        <v>98.75129086018471</v>
      </c>
      <c r="AQ115" s="22">
        <v>98.75129086018471</v>
      </c>
      <c r="AR115" s="22">
        <v>98.54096692264139</v>
      </c>
      <c r="AS115" s="22">
        <v>97.8753848587126</v>
      </c>
      <c r="AT115" s="22">
        <v>98.17102428392602</v>
      </c>
      <c r="AU115" s="22">
        <v>98.38618021180633</v>
      </c>
      <c r="AV115" s="22">
        <v>98.38618021180633</v>
      </c>
      <c r="AW115" s="22">
        <v>98.38618021180633</v>
      </c>
      <c r="AX115" s="22">
        <v>98.38618021180633</v>
      </c>
      <c r="AY115" s="22">
        <v>98.36178021235227</v>
      </c>
      <c r="AZ115" s="22">
        <v>98.50428800850753</v>
      </c>
      <c r="BA115" s="22">
        <v>98.50428800850753</v>
      </c>
      <c r="BB115" s="22">
        <v>98.51185806677952</v>
      </c>
      <c r="BC115" s="22">
        <v>98.51185806677952</v>
      </c>
      <c r="BD115" s="22">
        <v>98.51635980729121</v>
      </c>
      <c r="BE115" s="22">
        <v>98.88226189092487</v>
      </c>
      <c r="BF115" s="22">
        <v>98.94238912654149</v>
      </c>
      <c r="BG115" s="22">
        <v>98.94238912654149</v>
      </c>
      <c r="BH115" s="22">
        <v>98.76431350092676</v>
      </c>
      <c r="BI115" s="22">
        <v>98.6246847949478</v>
      </c>
      <c r="BJ115" s="22">
        <v>98.65965260603734</v>
      </c>
      <c r="BK115" s="22">
        <v>98.65965260603734</v>
      </c>
      <c r="BL115" s="22">
        <v>98.52030102468001</v>
      </c>
      <c r="BM115" s="22">
        <v>98.34920615263528</v>
      </c>
      <c r="BN115" s="22">
        <v>98.42571978726514</v>
      </c>
      <c r="BO115" s="22">
        <v>98.40398790655411</v>
      </c>
      <c r="BP115" s="22">
        <v>99.3946124153986</v>
      </c>
      <c r="BQ115" s="22">
        <v>100.9565434274501</v>
      </c>
      <c r="BR115" s="22">
        <v>100.9565434274501</v>
      </c>
      <c r="BS115" s="22">
        <v>100.9565434274501</v>
      </c>
      <c r="BT115" s="22">
        <v>100.92223517443361</v>
      </c>
      <c r="BU115" s="22">
        <v>100.92223517443361</v>
      </c>
      <c r="BV115" s="22">
        <v>101.12538455136568</v>
      </c>
      <c r="BW115" s="22">
        <v>101.06668753088344</v>
      </c>
      <c r="BX115" s="22">
        <v>101.01761109422745</v>
      </c>
      <c r="BY115" s="22">
        <v>100.99082302087469</v>
      </c>
      <c r="BZ115" s="22">
        <v>100.64501867776349</v>
      </c>
      <c r="CA115" s="22">
        <v>100.46629032982585</v>
      </c>
      <c r="CB115" s="22">
        <v>100.46629032982585</v>
      </c>
      <c r="CC115" s="22">
        <v>100.48561543023276</v>
      </c>
      <c r="CD115" s="22">
        <v>101.41566682440273</v>
      </c>
      <c r="CE115" s="22">
        <v>101.5043513934501</v>
      </c>
      <c r="CF115" s="22">
        <v>101.5043513934501</v>
      </c>
      <c r="CG115" s="22">
        <v>101.5043513934501</v>
      </c>
      <c r="CH115" s="22">
        <v>101.60095664340989</v>
      </c>
      <c r="CI115" s="22">
        <v>101.50442612339315</v>
      </c>
      <c r="CJ115" s="22">
        <v>101.46118354065976</v>
      </c>
      <c r="CK115" s="22">
        <v>101.46118354065976</v>
      </c>
      <c r="CL115" s="22">
        <v>101.48471405040941</v>
      </c>
      <c r="CM115" s="22">
        <v>101.48471405040941</v>
      </c>
      <c r="CN115" s="22">
        <v>102.17785299796323</v>
      </c>
      <c r="CO115" s="22">
        <v>102.6826736837206</v>
      </c>
      <c r="CP115" s="22">
        <v>104.89362375439526</v>
      </c>
      <c r="CQ115" s="22">
        <v>104.98383669269444</v>
      </c>
      <c r="CR115" s="22">
        <v>104.67993295697234</v>
      </c>
      <c r="CS115" s="22">
        <v>104.58287416279265</v>
      </c>
      <c r="CT115" s="22">
        <v>104.50060122736237</v>
      </c>
      <c r="CU115" s="22">
        <v>104.50060122736237</v>
      </c>
      <c r="CV115" s="22"/>
      <c r="CW115" s="22"/>
      <c r="CX115" s="22"/>
      <c r="CY115" s="22"/>
      <c r="CZ115" s="22"/>
      <c r="DA115" s="22"/>
      <c r="DB115" s="22"/>
      <c r="DC115" s="22"/>
      <c r="DD115" s="22"/>
      <c r="DE115" s="22"/>
      <c r="DF115" s="22"/>
      <c r="DG115" s="22"/>
      <c r="DH115" s="22"/>
    </row>
    <row r="116" spans="1:112" ht="15.75" customHeight="1">
      <c r="A116" s="36" t="s">
        <v>99</v>
      </c>
      <c r="B116" s="21" t="s">
        <v>330</v>
      </c>
      <c r="C116" s="41" t="s">
        <v>228</v>
      </c>
      <c r="D116" s="33">
        <v>94.59242249463088</v>
      </c>
      <c r="E116" s="22">
        <v>94.56101001665014</v>
      </c>
      <c r="F116" s="22">
        <v>94.56101001665014</v>
      </c>
      <c r="G116" s="22">
        <v>94.56101001665014</v>
      </c>
      <c r="H116" s="22">
        <v>94.46229640809703</v>
      </c>
      <c r="I116" s="22">
        <v>94.48873450529271</v>
      </c>
      <c r="J116" s="22">
        <v>94.59626618783862</v>
      </c>
      <c r="K116" s="22">
        <v>94.60444994799676</v>
      </c>
      <c r="L116" s="22">
        <v>94.60444994799676</v>
      </c>
      <c r="M116" s="22">
        <v>94.6330311937064</v>
      </c>
      <c r="N116" s="22">
        <v>94.65526091797909</v>
      </c>
      <c r="O116" s="22">
        <v>94.9029861904836</v>
      </c>
      <c r="P116" s="22">
        <v>96.85339497411593</v>
      </c>
      <c r="Q116" s="22">
        <v>96.85952668209849</v>
      </c>
      <c r="R116" s="22">
        <v>97.12037917521101</v>
      </c>
      <c r="S116" s="22">
        <v>97.127862834425</v>
      </c>
      <c r="T116" s="22">
        <v>97.19930737713635</v>
      </c>
      <c r="U116" s="22">
        <v>97.3080277246028</v>
      </c>
      <c r="V116" s="22">
        <v>97.30879796860397</v>
      </c>
      <c r="W116" s="22">
        <v>97.34000102775016</v>
      </c>
      <c r="X116" s="22">
        <v>96.67965436516587</v>
      </c>
      <c r="Y116" s="22">
        <v>96.67965436516587</v>
      </c>
      <c r="Z116" s="22">
        <v>96.71908747586401</v>
      </c>
      <c r="AA116" s="22">
        <v>96.71908747586401</v>
      </c>
      <c r="AB116" s="22">
        <v>96.73027538312775</v>
      </c>
      <c r="AC116" s="22">
        <v>96.72748204357768</v>
      </c>
      <c r="AD116" s="22">
        <v>96.72748204357767</v>
      </c>
      <c r="AE116" s="22">
        <v>96.87981834392907</v>
      </c>
      <c r="AF116" s="22">
        <v>97.29269477792644</v>
      </c>
      <c r="AG116" s="22">
        <v>97.64528995452893</v>
      </c>
      <c r="AH116" s="22">
        <v>98.36300517968627</v>
      </c>
      <c r="AI116" s="22">
        <v>99.11699817073719</v>
      </c>
      <c r="AJ116" s="22">
        <v>99.25517326797603</v>
      </c>
      <c r="AK116" s="22">
        <v>99.25517326797603</v>
      </c>
      <c r="AL116" s="22">
        <v>98.73589674081862</v>
      </c>
      <c r="AM116" s="22">
        <v>98.75129086018471</v>
      </c>
      <c r="AN116" s="22">
        <v>98.75129086018471</v>
      </c>
      <c r="AO116" s="22">
        <v>98.75129086018471</v>
      </c>
      <c r="AP116" s="22">
        <v>98.75129086018471</v>
      </c>
      <c r="AQ116" s="22">
        <v>98.75129086018471</v>
      </c>
      <c r="AR116" s="22">
        <v>98.54096692264139</v>
      </c>
      <c r="AS116" s="22">
        <v>97.8753848587126</v>
      </c>
      <c r="AT116" s="22">
        <v>98.17102428392602</v>
      </c>
      <c r="AU116" s="22">
        <v>98.38618021180633</v>
      </c>
      <c r="AV116" s="22">
        <v>98.38618021180633</v>
      </c>
      <c r="AW116" s="22">
        <v>98.38618021180633</v>
      </c>
      <c r="AX116" s="22">
        <v>98.38618021180633</v>
      </c>
      <c r="AY116" s="22">
        <v>98.36178021235227</v>
      </c>
      <c r="AZ116" s="22">
        <v>98.50428800850753</v>
      </c>
      <c r="BA116" s="22">
        <v>98.50428800850753</v>
      </c>
      <c r="BB116" s="22">
        <v>98.51185806677952</v>
      </c>
      <c r="BC116" s="22">
        <v>98.51185806677952</v>
      </c>
      <c r="BD116" s="22">
        <v>98.51635980729121</v>
      </c>
      <c r="BE116" s="22">
        <v>98.88226189092487</v>
      </c>
      <c r="BF116" s="22">
        <v>98.94238912654149</v>
      </c>
      <c r="BG116" s="22">
        <v>98.94238912654149</v>
      </c>
      <c r="BH116" s="22">
        <v>98.76431350092676</v>
      </c>
      <c r="BI116" s="22">
        <v>98.6246847949478</v>
      </c>
      <c r="BJ116" s="22">
        <v>98.65965260603734</v>
      </c>
      <c r="BK116" s="22">
        <v>98.65965260603734</v>
      </c>
      <c r="BL116" s="22">
        <v>98.52030102468001</v>
      </c>
      <c r="BM116" s="22">
        <v>98.34920615263528</v>
      </c>
      <c r="BN116" s="22">
        <v>98.42571978726514</v>
      </c>
      <c r="BO116" s="22">
        <v>98.40398790655411</v>
      </c>
      <c r="BP116" s="22">
        <v>99.3946124153986</v>
      </c>
      <c r="BQ116" s="22">
        <v>100.9565434274501</v>
      </c>
      <c r="BR116" s="22">
        <v>100.9565434274501</v>
      </c>
      <c r="BS116" s="22">
        <v>100.9565434274501</v>
      </c>
      <c r="BT116" s="22">
        <v>100.92223517443361</v>
      </c>
      <c r="BU116" s="22">
        <v>100.92223517443361</v>
      </c>
      <c r="BV116" s="22">
        <v>101.12538455136568</v>
      </c>
      <c r="BW116" s="22">
        <v>101.06668753088344</v>
      </c>
      <c r="BX116" s="22">
        <v>101.01761109422745</v>
      </c>
      <c r="BY116" s="22">
        <v>100.99082302087469</v>
      </c>
      <c r="BZ116" s="22">
        <v>100.64501867776349</v>
      </c>
      <c r="CA116" s="22">
        <v>100.46629032982585</v>
      </c>
      <c r="CB116" s="22">
        <v>100.46629032982585</v>
      </c>
      <c r="CC116" s="22">
        <v>100.48561543023276</v>
      </c>
      <c r="CD116" s="22">
        <v>101.41566682440273</v>
      </c>
      <c r="CE116" s="22">
        <v>101.5043513934501</v>
      </c>
      <c r="CF116" s="22">
        <v>101.5043513934501</v>
      </c>
      <c r="CG116" s="22">
        <v>101.5043513934501</v>
      </c>
      <c r="CH116" s="22">
        <v>101.60095664340989</v>
      </c>
      <c r="CI116" s="22">
        <v>101.50442612339315</v>
      </c>
      <c r="CJ116" s="22">
        <v>101.46118354065976</v>
      </c>
      <c r="CK116" s="22">
        <v>101.46118354065976</v>
      </c>
      <c r="CL116" s="22">
        <v>101.48471405040941</v>
      </c>
      <c r="CM116" s="22">
        <v>101.48471405040941</v>
      </c>
      <c r="CN116" s="22">
        <v>102.17785299796323</v>
      </c>
      <c r="CO116" s="22">
        <v>102.6826736837206</v>
      </c>
      <c r="CP116" s="22">
        <v>104.89362375439526</v>
      </c>
      <c r="CQ116" s="22">
        <v>104.98383669269444</v>
      </c>
      <c r="CR116" s="22">
        <v>104.67993295697234</v>
      </c>
      <c r="CS116" s="22">
        <v>104.58287416279265</v>
      </c>
      <c r="CT116" s="22">
        <v>104.50060122736237</v>
      </c>
      <c r="CU116" s="22">
        <v>104.50060122736237</v>
      </c>
      <c r="CV116" s="22"/>
      <c r="CW116" s="22"/>
      <c r="CX116" s="22"/>
      <c r="CY116" s="22"/>
      <c r="CZ116" s="22"/>
      <c r="DA116" s="22"/>
      <c r="DB116" s="22"/>
      <c r="DC116" s="22"/>
      <c r="DD116" s="22"/>
      <c r="DE116" s="22"/>
      <c r="DF116" s="22"/>
      <c r="DG116" s="22"/>
      <c r="DH116" s="22"/>
    </row>
    <row r="117" spans="1:112" ht="15.75" customHeight="1">
      <c r="A117" s="35" t="s">
        <v>100</v>
      </c>
      <c r="B117" s="19" t="s">
        <v>331</v>
      </c>
      <c r="C117" s="40" t="s">
        <v>229</v>
      </c>
      <c r="D117" s="34">
        <v>83.14523292712494</v>
      </c>
      <c r="E117" s="23">
        <v>83.69187370278948</v>
      </c>
      <c r="F117" s="23">
        <v>83.69187370278948</v>
      </c>
      <c r="G117" s="23">
        <v>83.69187370278948</v>
      </c>
      <c r="H117" s="23">
        <v>83.69187370278948</v>
      </c>
      <c r="I117" s="23">
        <v>83.69187370278948</v>
      </c>
      <c r="J117" s="23">
        <v>83.69187370278948</v>
      </c>
      <c r="K117" s="23">
        <v>83.69187370278948</v>
      </c>
      <c r="L117" s="23">
        <v>83.69187370278948</v>
      </c>
      <c r="M117" s="23">
        <v>83.78844019941609</v>
      </c>
      <c r="N117" s="23">
        <v>83.78844019941609</v>
      </c>
      <c r="O117" s="23">
        <v>83.78844019941609</v>
      </c>
      <c r="P117" s="23">
        <v>83.50137630309779</v>
      </c>
      <c r="Q117" s="23">
        <v>83.50137630309779</v>
      </c>
      <c r="R117" s="23">
        <v>83.50137630309779</v>
      </c>
      <c r="S117" s="23">
        <v>83.49111872512171</v>
      </c>
      <c r="T117" s="23">
        <v>83.49111872512172</v>
      </c>
      <c r="U117" s="23">
        <v>83.49111872512174</v>
      </c>
      <c r="V117" s="23">
        <v>82.75850660237906</v>
      </c>
      <c r="W117" s="23">
        <v>82.75850660237906</v>
      </c>
      <c r="X117" s="23">
        <v>83.22168205435344</v>
      </c>
      <c r="Y117" s="23">
        <v>83.22168205435345</v>
      </c>
      <c r="Z117" s="23">
        <v>83.22168205435345</v>
      </c>
      <c r="AA117" s="23">
        <v>83.22168205435348</v>
      </c>
      <c r="AB117" s="23">
        <v>83.2216820543535</v>
      </c>
      <c r="AC117" s="23">
        <v>83.22168205435351</v>
      </c>
      <c r="AD117" s="23">
        <v>83.22168205435354</v>
      </c>
      <c r="AE117" s="23">
        <v>83.41923158708389</v>
      </c>
      <c r="AF117" s="23">
        <v>94.96507483533419</v>
      </c>
      <c r="AG117" s="23">
        <v>106.8038401051881</v>
      </c>
      <c r="AH117" s="23">
        <v>121.63945840447032</v>
      </c>
      <c r="AI117" s="23">
        <v>121.63456991162715</v>
      </c>
      <c r="AJ117" s="23">
        <v>97.99428968892995</v>
      </c>
      <c r="AK117" s="23">
        <v>89.36299668482492</v>
      </c>
      <c r="AL117" s="23">
        <v>87.13051019515692</v>
      </c>
      <c r="AM117" s="23">
        <v>86.83170436149268</v>
      </c>
      <c r="AN117" s="23">
        <v>85.92415424800157</v>
      </c>
      <c r="AO117" s="23">
        <v>85.7614391253748</v>
      </c>
      <c r="AP117" s="23">
        <v>86.27127609236068</v>
      </c>
      <c r="AQ117" s="23">
        <v>86.35720421065429</v>
      </c>
      <c r="AR117" s="23">
        <v>89.4881376479959</v>
      </c>
      <c r="AS117" s="23">
        <v>98.32865841892759</v>
      </c>
      <c r="AT117" s="23">
        <v>107.73243512424892</v>
      </c>
      <c r="AU117" s="23">
        <v>105.74333308696144</v>
      </c>
      <c r="AV117" s="23">
        <v>97.34064679878784</v>
      </c>
      <c r="AW117" s="23">
        <v>90.91155972516688</v>
      </c>
      <c r="AX117" s="23">
        <v>88.43098586329985</v>
      </c>
      <c r="AY117" s="23">
        <v>88.1740068150234</v>
      </c>
      <c r="AZ117" s="23">
        <v>90.92934605133908</v>
      </c>
      <c r="BA117" s="23">
        <v>90.96339021034228</v>
      </c>
      <c r="BB117" s="23">
        <v>88.99544190231929</v>
      </c>
      <c r="BC117" s="23">
        <v>89.03278679595526</v>
      </c>
      <c r="BD117" s="23">
        <v>92.64246014540718</v>
      </c>
      <c r="BE117" s="23">
        <v>100.32909710101457</v>
      </c>
      <c r="BF117" s="23">
        <v>109.57687415922794</v>
      </c>
      <c r="BG117" s="23">
        <v>108.72402948793574</v>
      </c>
      <c r="BH117" s="23">
        <v>93.998715670825</v>
      </c>
      <c r="BI117" s="23">
        <v>88.57895998219828</v>
      </c>
      <c r="BJ117" s="23">
        <v>86.20508923239515</v>
      </c>
      <c r="BK117" s="23">
        <v>88.47391884898754</v>
      </c>
      <c r="BL117" s="23">
        <v>88.69983210389665</v>
      </c>
      <c r="BM117" s="23">
        <v>88.50368734730365</v>
      </c>
      <c r="BN117" s="23">
        <v>87.38732494278682</v>
      </c>
      <c r="BO117" s="23">
        <v>88.08868929442691</v>
      </c>
      <c r="BP117" s="23">
        <v>90.6169938204992</v>
      </c>
      <c r="BQ117" s="23">
        <v>111.0385183014655</v>
      </c>
      <c r="BR117" s="23">
        <v>122.86058572063976</v>
      </c>
      <c r="BS117" s="23">
        <v>121.0496805672277</v>
      </c>
      <c r="BT117" s="23">
        <v>111.85798171740602</v>
      </c>
      <c r="BU117" s="23">
        <v>98.51283981184493</v>
      </c>
      <c r="BV117" s="23">
        <v>95.9592981540268</v>
      </c>
      <c r="BW117" s="23">
        <v>95.42456821847615</v>
      </c>
      <c r="BX117" s="23">
        <v>92.524872013274</v>
      </c>
      <c r="BY117" s="23">
        <v>92.90091056328187</v>
      </c>
      <c r="BZ117" s="23">
        <v>93.29822051677979</v>
      </c>
      <c r="CA117" s="23">
        <v>94.58595154871908</v>
      </c>
      <c r="CB117" s="23">
        <v>100.7319767631038</v>
      </c>
      <c r="CC117" s="23">
        <v>114.93030479153742</v>
      </c>
      <c r="CD117" s="23">
        <v>126.90265395041025</v>
      </c>
      <c r="CE117" s="23">
        <v>126.31908373246192</v>
      </c>
      <c r="CF117" s="23">
        <v>117.55649383005066</v>
      </c>
      <c r="CG117" s="23">
        <v>105.54430593677993</v>
      </c>
      <c r="CH117" s="23">
        <v>105.08796107621966</v>
      </c>
      <c r="CI117" s="23">
        <v>103.15027147812464</v>
      </c>
      <c r="CJ117" s="23">
        <v>103.40034564703716</v>
      </c>
      <c r="CK117" s="23">
        <v>103.40034564703716</v>
      </c>
      <c r="CL117" s="23">
        <v>103.40034564703716</v>
      </c>
      <c r="CM117" s="23">
        <v>103.40034564703716</v>
      </c>
      <c r="CN117" s="23">
        <v>114.26173852205572</v>
      </c>
      <c r="CO117" s="23">
        <v>127.5162117627097</v>
      </c>
      <c r="CP117" s="23">
        <v>143.05594023276237</v>
      </c>
      <c r="CQ117" s="23">
        <v>137.3777952260803</v>
      </c>
      <c r="CR117" s="23">
        <v>126.60512181382421</v>
      </c>
      <c r="CS117" s="23">
        <v>116.30015995002492</v>
      </c>
      <c r="CT117" s="23">
        <v>116.693805811759</v>
      </c>
      <c r="CU117" s="23">
        <v>118.89201903741244</v>
      </c>
      <c r="CV117" s="23"/>
      <c r="CW117" s="23"/>
      <c r="CX117" s="23"/>
      <c r="CY117" s="23"/>
      <c r="CZ117" s="23"/>
      <c r="DA117" s="23"/>
      <c r="DB117" s="23"/>
      <c r="DC117" s="23"/>
      <c r="DD117" s="23"/>
      <c r="DE117" s="23"/>
      <c r="DF117" s="23"/>
      <c r="DG117" s="23"/>
      <c r="DH117" s="23"/>
    </row>
    <row r="118" spans="1:112" ht="15.75" customHeight="1">
      <c r="A118" s="36" t="s">
        <v>101</v>
      </c>
      <c r="B118" s="21" t="s">
        <v>332</v>
      </c>
      <c r="C118" s="41" t="s">
        <v>230</v>
      </c>
      <c r="D118" s="34">
        <v>83.14523292712494</v>
      </c>
      <c r="E118" s="23">
        <v>83.69187370278948</v>
      </c>
      <c r="F118" s="23">
        <v>83.69187370278948</v>
      </c>
      <c r="G118" s="23">
        <v>83.69187370278948</v>
      </c>
      <c r="H118" s="23">
        <v>83.69187370278948</v>
      </c>
      <c r="I118" s="23">
        <v>83.69187370278948</v>
      </c>
      <c r="J118" s="23">
        <v>83.69187370278948</v>
      </c>
      <c r="K118" s="23">
        <v>83.69187370278948</v>
      </c>
      <c r="L118" s="23">
        <v>83.69187370278948</v>
      </c>
      <c r="M118" s="23">
        <v>83.78844019941609</v>
      </c>
      <c r="N118" s="23">
        <v>83.78844019941609</v>
      </c>
      <c r="O118" s="23">
        <v>83.78844019941609</v>
      </c>
      <c r="P118" s="23">
        <v>83.50137630309779</v>
      </c>
      <c r="Q118" s="23">
        <v>83.50137630309779</v>
      </c>
      <c r="R118" s="23">
        <v>83.50137630309779</v>
      </c>
      <c r="S118" s="23">
        <v>83.49111872512171</v>
      </c>
      <c r="T118" s="23">
        <v>83.49111872512172</v>
      </c>
      <c r="U118" s="23">
        <v>83.49111872512174</v>
      </c>
      <c r="V118" s="23">
        <v>82.75850660237906</v>
      </c>
      <c r="W118" s="23">
        <v>82.75850660237906</v>
      </c>
      <c r="X118" s="23">
        <v>83.22168205435344</v>
      </c>
      <c r="Y118" s="23">
        <v>83.22168205435345</v>
      </c>
      <c r="Z118" s="23">
        <v>83.22168205435345</v>
      </c>
      <c r="AA118" s="23">
        <v>83.22168205435348</v>
      </c>
      <c r="AB118" s="23">
        <v>83.2216820543535</v>
      </c>
      <c r="AC118" s="23">
        <v>83.22168205435351</v>
      </c>
      <c r="AD118" s="23">
        <v>83.22168205435354</v>
      </c>
      <c r="AE118" s="23">
        <v>83.41923158708389</v>
      </c>
      <c r="AF118" s="23">
        <v>94.96507483533419</v>
      </c>
      <c r="AG118" s="23">
        <v>106.8038401051881</v>
      </c>
      <c r="AH118" s="23">
        <v>121.63945840447032</v>
      </c>
      <c r="AI118" s="23">
        <v>121.63456991162715</v>
      </c>
      <c r="AJ118" s="23">
        <v>97.99428968892995</v>
      </c>
      <c r="AK118" s="23">
        <v>89.36299668482492</v>
      </c>
      <c r="AL118" s="23">
        <v>87.13051019515692</v>
      </c>
      <c r="AM118" s="23">
        <v>86.83170436149268</v>
      </c>
      <c r="AN118" s="23">
        <v>85.92415424800157</v>
      </c>
      <c r="AO118" s="23">
        <v>85.7614391253748</v>
      </c>
      <c r="AP118" s="23">
        <v>86.27127609236068</v>
      </c>
      <c r="AQ118" s="23">
        <v>86.35720421065429</v>
      </c>
      <c r="AR118" s="23">
        <v>89.4881376479959</v>
      </c>
      <c r="AS118" s="23">
        <v>98.32865841892759</v>
      </c>
      <c r="AT118" s="23">
        <v>107.73243512424892</v>
      </c>
      <c r="AU118" s="23">
        <v>105.74333308696144</v>
      </c>
      <c r="AV118" s="23">
        <v>97.34064679878784</v>
      </c>
      <c r="AW118" s="23">
        <v>90.91155972516688</v>
      </c>
      <c r="AX118" s="23">
        <v>88.43098586329985</v>
      </c>
      <c r="AY118" s="23">
        <v>88.1740068150234</v>
      </c>
      <c r="AZ118" s="23">
        <v>90.92934605133908</v>
      </c>
      <c r="BA118" s="23">
        <v>90.96339021034228</v>
      </c>
      <c r="BB118" s="23">
        <v>88.99544190231929</v>
      </c>
      <c r="BC118" s="23">
        <v>89.03278679595526</v>
      </c>
      <c r="BD118" s="23">
        <v>92.64246014540718</v>
      </c>
      <c r="BE118" s="23">
        <v>100.32909710101457</v>
      </c>
      <c r="BF118" s="23">
        <v>109.57687415922794</v>
      </c>
      <c r="BG118" s="23">
        <v>108.72402948793574</v>
      </c>
      <c r="BH118" s="23">
        <v>93.998715670825</v>
      </c>
      <c r="BI118" s="23">
        <v>88.57895998219828</v>
      </c>
      <c r="BJ118" s="23">
        <v>86.20508923239515</v>
      </c>
      <c r="BK118" s="23">
        <v>88.47391884898754</v>
      </c>
      <c r="BL118" s="23">
        <v>88.69983210389665</v>
      </c>
      <c r="BM118" s="23">
        <v>88.50368734730365</v>
      </c>
      <c r="BN118" s="23">
        <v>87.38732494278682</v>
      </c>
      <c r="BO118" s="23">
        <v>88.08868929442691</v>
      </c>
      <c r="BP118" s="23">
        <v>90.6169938204992</v>
      </c>
      <c r="BQ118" s="23">
        <v>111.0385183014655</v>
      </c>
      <c r="BR118" s="23">
        <v>122.86058572063976</v>
      </c>
      <c r="BS118" s="23">
        <v>121.0496805672277</v>
      </c>
      <c r="BT118" s="23">
        <v>111.85798171740602</v>
      </c>
      <c r="BU118" s="23">
        <v>98.51283981184493</v>
      </c>
      <c r="BV118" s="23">
        <v>95.9592981540268</v>
      </c>
      <c r="BW118" s="23">
        <v>95.42456821847615</v>
      </c>
      <c r="BX118" s="23">
        <v>92.524872013274</v>
      </c>
      <c r="BY118" s="23">
        <v>92.90091056328187</v>
      </c>
      <c r="BZ118" s="23">
        <v>93.29822051677979</v>
      </c>
      <c r="CA118" s="23">
        <v>94.58595154871908</v>
      </c>
      <c r="CB118" s="23">
        <v>100.7319767631038</v>
      </c>
      <c r="CC118" s="23">
        <v>114.93030479153742</v>
      </c>
      <c r="CD118" s="23">
        <v>126.90265395041025</v>
      </c>
      <c r="CE118" s="23">
        <v>126.31908373246192</v>
      </c>
      <c r="CF118" s="23">
        <v>117.55649383005066</v>
      </c>
      <c r="CG118" s="23">
        <v>105.54430593677993</v>
      </c>
      <c r="CH118" s="23">
        <v>105.08796107621966</v>
      </c>
      <c r="CI118" s="23">
        <v>103.15027147812464</v>
      </c>
      <c r="CJ118" s="23">
        <v>103.40034564703716</v>
      </c>
      <c r="CK118" s="23">
        <v>103.40034564703716</v>
      </c>
      <c r="CL118" s="23">
        <v>103.40034564703716</v>
      </c>
      <c r="CM118" s="23">
        <v>103.40034564703716</v>
      </c>
      <c r="CN118" s="23">
        <v>114.26173852205572</v>
      </c>
      <c r="CO118" s="23">
        <v>127.5162117627097</v>
      </c>
      <c r="CP118" s="23">
        <v>143.05594023276237</v>
      </c>
      <c r="CQ118" s="23">
        <v>137.3777952260803</v>
      </c>
      <c r="CR118" s="23">
        <v>126.60512181382421</v>
      </c>
      <c r="CS118" s="23">
        <v>116.30015995002492</v>
      </c>
      <c r="CT118" s="23">
        <v>116.693805811759</v>
      </c>
      <c r="CU118" s="23">
        <v>118.89201903741244</v>
      </c>
      <c r="CV118" s="23"/>
      <c r="CW118" s="23"/>
      <c r="CX118" s="23"/>
      <c r="CY118" s="23"/>
      <c r="CZ118" s="23"/>
      <c r="DA118" s="23"/>
      <c r="DB118" s="23"/>
      <c r="DC118" s="23"/>
      <c r="DD118" s="23"/>
      <c r="DE118" s="23"/>
      <c r="DF118" s="23"/>
      <c r="DG118" s="23"/>
      <c r="DH118" s="23"/>
    </row>
    <row r="119" spans="1:112" ht="15.75" customHeight="1">
      <c r="A119" s="35" t="s">
        <v>102</v>
      </c>
      <c r="B119" s="19" t="s">
        <v>333</v>
      </c>
      <c r="C119" s="40" t="s">
        <v>231</v>
      </c>
      <c r="D119" s="33">
        <v>98.71159914527479</v>
      </c>
      <c r="E119" s="22">
        <v>98.66991678042726</v>
      </c>
      <c r="F119" s="22">
        <v>98.60476579399977</v>
      </c>
      <c r="G119" s="22">
        <v>98.31468948690562</v>
      </c>
      <c r="H119" s="22">
        <v>98.27630695779787</v>
      </c>
      <c r="I119" s="22">
        <v>98.06081545687141</v>
      </c>
      <c r="J119" s="22">
        <v>97.79006307077104</v>
      </c>
      <c r="K119" s="22">
        <v>97.95187997192771</v>
      </c>
      <c r="L119" s="22">
        <v>98.0059390647461</v>
      </c>
      <c r="M119" s="22">
        <v>98.06182334757658</v>
      </c>
      <c r="N119" s="22">
        <v>98.1630890227498</v>
      </c>
      <c r="O119" s="22">
        <v>97.89307906790509</v>
      </c>
      <c r="P119" s="22">
        <v>97.94949798308524</v>
      </c>
      <c r="Q119" s="22">
        <v>97.50118155451759</v>
      </c>
      <c r="R119" s="22">
        <v>97.77009372017366</v>
      </c>
      <c r="S119" s="22">
        <v>97.77233680837963</v>
      </c>
      <c r="T119" s="22">
        <v>97.7415412983382</v>
      </c>
      <c r="U119" s="22">
        <v>97.65038892666354</v>
      </c>
      <c r="V119" s="22">
        <v>97.65038892666354</v>
      </c>
      <c r="W119" s="22">
        <v>97.575440091585</v>
      </c>
      <c r="X119" s="22">
        <v>99.54026081269637</v>
      </c>
      <c r="Y119" s="22">
        <v>99.72237174987782</v>
      </c>
      <c r="Z119" s="22">
        <v>99.6063664096111</v>
      </c>
      <c r="AA119" s="22">
        <v>98.75341318378452</v>
      </c>
      <c r="AB119" s="22">
        <v>98.75341318378452</v>
      </c>
      <c r="AC119" s="22">
        <v>99.98512575031062</v>
      </c>
      <c r="AD119" s="22">
        <v>99.58234526994951</v>
      </c>
      <c r="AE119" s="22">
        <v>98.08992184496924</v>
      </c>
      <c r="AF119" s="22">
        <v>95.86566027760568</v>
      </c>
      <c r="AG119" s="22">
        <v>97.02351252305786</v>
      </c>
      <c r="AH119" s="22">
        <v>97.8759611095226</v>
      </c>
      <c r="AI119" s="22">
        <v>97.677312022572</v>
      </c>
      <c r="AJ119" s="22">
        <v>97.1603138718716</v>
      </c>
      <c r="AK119" s="22">
        <v>97.19659011135533</v>
      </c>
      <c r="AL119" s="22">
        <v>97.387557651747</v>
      </c>
      <c r="AM119" s="22">
        <v>97.54609785946926</v>
      </c>
      <c r="AN119" s="22">
        <v>97.87579357779727</v>
      </c>
      <c r="AO119" s="22">
        <v>98.22757477176819</v>
      </c>
      <c r="AP119" s="22">
        <v>98.20849082341013</v>
      </c>
      <c r="AQ119" s="22">
        <v>98.16669279130323</v>
      </c>
      <c r="AR119" s="22">
        <v>98.0925117264552</v>
      </c>
      <c r="AS119" s="22">
        <v>99.18524041054258</v>
      </c>
      <c r="AT119" s="22">
        <v>100.57078255678317</v>
      </c>
      <c r="AU119" s="22">
        <v>101.17582451797821</v>
      </c>
      <c r="AV119" s="22">
        <v>100.8894230917101</v>
      </c>
      <c r="AW119" s="22">
        <v>101.54993741701838</v>
      </c>
      <c r="AX119" s="22">
        <v>100.25761891826268</v>
      </c>
      <c r="AY119" s="22">
        <v>100.34328921079718</v>
      </c>
      <c r="AZ119" s="22">
        <v>100.30938648591629</v>
      </c>
      <c r="BA119" s="22">
        <v>100.27118992486363</v>
      </c>
      <c r="BB119" s="22">
        <v>99.49084539082308</v>
      </c>
      <c r="BC119" s="22">
        <v>99.32006579552474</v>
      </c>
      <c r="BD119" s="22">
        <v>100.02280202468121</v>
      </c>
      <c r="BE119" s="22">
        <v>99.95226643402277</v>
      </c>
      <c r="BF119" s="22">
        <v>100.3803277044295</v>
      </c>
      <c r="BG119" s="22">
        <v>100.40550370257537</v>
      </c>
      <c r="BH119" s="22">
        <v>99.97065591658505</v>
      </c>
      <c r="BI119" s="22">
        <v>100.08844793324336</v>
      </c>
      <c r="BJ119" s="22">
        <v>99.44896185571747</v>
      </c>
      <c r="BK119" s="22">
        <v>99.42396026487611</v>
      </c>
      <c r="BL119" s="22">
        <v>99.42396026487611</v>
      </c>
      <c r="BM119" s="22">
        <v>100.0992481946546</v>
      </c>
      <c r="BN119" s="22">
        <v>100.49077745907607</v>
      </c>
      <c r="BO119" s="22">
        <v>100.52660119606362</v>
      </c>
      <c r="BP119" s="22">
        <v>100.1069731275529</v>
      </c>
      <c r="BQ119" s="22">
        <v>100.13097596584144</v>
      </c>
      <c r="BR119" s="22">
        <v>99.94709163505804</v>
      </c>
      <c r="BS119" s="22">
        <v>99.86189120772147</v>
      </c>
      <c r="BT119" s="22">
        <v>100.08891693072928</v>
      </c>
      <c r="BU119" s="22">
        <v>99.57746526700949</v>
      </c>
      <c r="BV119" s="22">
        <v>99.87826672031967</v>
      </c>
      <c r="BW119" s="22">
        <v>99.86783203109735</v>
      </c>
      <c r="BX119" s="22">
        <v>100.33936837938208</v>
      </c>
      <c r="BY119" s="22">
        <v>99.86087788409846</v>
      </c>
      <c r="BZ119" s="22">
        <v>99.5929626800616</v>
      </c>
      <c r="CA119" s="22">
        <v>99.27403881436717</v>
      </c>
      <c r="CB119" s="22">
        <v>98.48374332755299</v>
      </c>
      <c r="CC119" s="22">
        <v>98.76058384649025</v>
      </c>
      <c r="CD119" s="22">
        <v>98.92839888552902</v>
      </c>
      <c r="CE119" s="22">
        <v>99.25345344936814</v>
      </c>
      <c r="CF119" s="22">
        <v>99.35124339769396</v>
      </c>
      <c r="CG119" s="22">
        <v>99.3567998086393</v>
      </c>
      <c r="CH119" s="22">
        <v>99.43964539489764</v>
      </c>
      <c r="CI119" s="22">
        <v>99.4416883898863</v>
      </c>
      <c r="CJ119" s="22">
        <v>99.74664711691014</v>
      </c>
      <c r="CK119" s="22">
        <v>100.07014493807627</v>
      </c>
      <c r="CL119" s="22">
        <v>100.22434791228706</v>
      </c>
      <c r="CM119" s="22">
        <v>100.2989255977706</v>
      </c>
      <c r="CN119" s="22">
        <v>100.8972870913173</v>
      </c>
      <c r="CO119" s="22">
        <v>100.61413785884693</v>
      </c>
      <c r="CP119" s="22">
        <v>101.26520967213554</v>
      </c>
      <c r="CQ119" s="22">
        <v>101.36631355095692</v>
      </c>
      <c r="CR119" s="22">
        <v>101.39915411270562</v>
      </c>
      <c r="CS119" s="22">
        <v>101.27369110938571</v>
      </c>
      <c r="CT119" s="22">
        <v>101.27872888356758</v>
      </c>
      <c r="CU119" s="22">
        <v>101.28873068756947</v>
      </c>
      <c r="CV119" s="22"/>
      <c r="CW119" s="22"/>
      <c r="CX119" s="22"/>
      <c r="CY119" s="22"/>
      <c r="CZ119" s="22"/>
      <c r="DA119" s="22"/>
      <c r="DB119" s="22"/>
      <c r="DC119" s="22"/>
      <c r="DD119" s="22"/>
      <c r="DE119" s="22"/>
      <c r="DF119" s="22"/>
      <c r="DG119" s="22"/>
      <c r="DH119" s="22"/>
    </row>
    <row r="120" spans="1:112" ht="15.75" customHeight="1">
      <c r="A120" s="35" t="s">
        <v>103</v>
      </c>
      <c r="B120" s="19" t="s">
        <v>334</v>
      </c>
      <c r="C120" s="40" t="s">
        <v>232</v>
      </c>
      <c r="D120" s="34">
        <v>97.67586856472202</v>
      </c>
      <c r="E120" s="23">
        <v>97.42927957058156</v>
      </c>
      <c r="F120" s="23">
        <v>97.35939998374914</v>
      </c>
      <c r="G120" s="23">
        <v>96.93077919839297</v>
      </c>
      <c r="H120" s="23">
        <v>96.88107792009825</v>
      </c>
      <c r="I120" s="23">
        <v>96.56093736659453</v>
      </c>
      <c r="J120" s="23">
        <v>96.11447822743344</v>
      </c>
      <c r="K120" s="23">
        <v>96.02720022362716</v>
      </c>
      <c r="L120" s="23">
        <v>96.07935953300859</v>
      </c>
      <c r="M120" s="23">
        <v>96.04260945208294</v>
      </c>
      <c r="N120" s="23">
        <v>96.10707076722895</v>
      </c>
      <c r="O120" s="23">
        <v>95.79985606111185</v>
      </c>
      <c r="P120" s="23">
        <v>96.38785262957198</v>
      </c>
      <c r="Q120" s="23">
        <v>96.2691826621936</v>
      </c>
      <c r="R120" s="23">
        <v>96.2691826621936</v>
      </c>
      <c r="S120" s="23">
        <v>96.27263619325741</v>
      </c>
      <c r="T120" s="23">
        <v>96.19763089005512</v>
      </c>
      <c r="U120" s="23">
        <v>96.36643752209572</v>
      </c>
      <c r="V120" s="23">
        <v>96.36643752209572</v>
      </c>
      <c r="W120" s="23">
        <v>96.30613271168224</v>
      </c>
      <c r="X120" s="23">
        <v>99.11192694951319</v>
      </c>
      <c r="Y120" s="23">
        <v>99.11575662382405</v>
      </c>
      <c r="Z120" s="23">
        <v>98.93546985896575</v>
      </c>
      <c r="AA120" s="23">
        <v>97.61074434487476</v>
      </c>
      <c r="AB120" s="23">
        <v>97.61074434487476</v>
      </c>
      <c r="AC120" s="23">
        <v>99.09022144912805</v>
      </c>
      <c r="AD120" s="23">
        <v>99.51990141797363</v>
      </c>
      <c r="AE120" s="23">
        <v>97.20936088325344</v>
      </c>
      <c r="AF120" s="23">
        <v>94.42027214964773</v>
      </c>
      <c r="AG120" s="23">
        <v>95.65959275751001</v>
      </c>
      <c r="AH120" s="23">
        <v>98.04527827100156</v>
      </c>
      <c r="AI120" s="23">
        <v>98.04727468155076</v>
      </c>
      <c r="AJ120" s="23">
        <v>97.14366439685583</v>
      </c>
      <c r="AK120" s="23">
        <v>97.07155059928947</v>
      </c>
      <c r="AL120" s="23">
        <v>97.15568317065846</v>
      </c>
      <c r="AM120" s="23">
        <v>97.51159703712567</v>
      </c>
      <c r="AN120" s="23">
        <v>97.91562702404806</v>
      </c>
      <c r="AO120" s="23">
        <v>98.37308213601254</v>
      </c>
      <c r="AP120" s="23">
        <v>98.27842455032028</v>
      </c>
      <c r="AQ120" s="23">
        <v>98.2318866285402</v>
      </c>
      <c r="AR120" s="23">
        <v>98.23022677874931</v>
      </c>
      <c r="AS120" s="23">
        <v>99.51043325727161</v>
      </c>
      <c r="AT120" s="23">
        <v>101.33431311933157</v>
      </c>
      <c r="AU120" s="23">
        <v>102.08327463577633</v>
      </c>
      <c r="AV120" s="23">
        <v>101.70943909686845</v>
      </c>
      <c r="AW120" s="23">
        <v>102.45079055320714</v>
      </c>
      <c r="AX120" s="23">
        <v>100.88108537056846</v>
      </c>
      <c r="AY120" s="23">
        <v>101.003707033906</v>
      </c>
      <c r="AZ120" s="23">
        <v>101.03213596966285</v>
      </c>
      <c r="BA120" s="23">
        <v>100.97548227760593</v>
      </c>
      <c r="BB120" s="23">
        <v>100.04096006809276</v>
      </c>
      <c r="BC120" s="23">
        <v>99.76628738051467</v>
      </c>
      <c r="BD120" s="23">
        <v>100.52276464975802</v>
      </c>
      <c r="BE120" s="23">
        <v>100.4382928899699</v>
      </c>
      <c r="BF120" s="23">
        <v>100.95472265936891</v>
      </c>
      <c r="BG120" s="23">
        <v>100.98487945180462</v>
      </c>
      <c r="BH120" s="23">
        <v>100.4371515708729</v>
      </c>
      <c r="BI120" s="23">
        <v>100.5013490701981</v>
      </c>
      <c r="BJ120" s="23">
        <v>99.6862408874098</v>
      </c>
      <c r="BK120" s="23">
        <v>99.59938163703725</v>
      </c>
      <c r="BL120" s="23">
        <v>99.59938163703725</v>
      </c>
      <c r="BM120" s="23">
        <v>100.33178014491291</v>
      </c>
      <c r="BN120" s="23">
        <v>100.47309228476173</v>
      </c>
      <c r="BO120" s="23">
        <v>100.49633521465775</v>
      </c>
      <c r="BP120" s="23">
        <v>99.99409725293349</v>
      </c>
      <c r="BQ120" s="23">
        <v>100.03404352346183</v>
      </c>
      <c r="BR120" s="23">
        <v>99.87148657525887</v>
      </c>
      <c r="BS120" s="23">
        <v>99.85227073128522</v>
      </c>
      <c r="BT120" s="23">
        <v>100.12398977235675</v>
      </c>
      <c r="BU120" s="23">
        <v>99.5116546059424</v>
      </c>
      <c r="BV120" s="23">
        <v>99.86126554953734</v>
      </c>
      <c r="BW120" s="23">
        <v>99.85060270785435</v>
      </c>
      <c r="BX120" s="23">
        <v>100.25410999896975</v>
      </c>
      <c r="BY120" s="23">
        <v>99.70069137782603</v>
      </c>
      <c r="BZ120" s="23">
        <v>99.3803980879493</v>
      </c>
      <c r="CA120" s="23">
        <v>98.99479556691375</v>
      </c>
      <c r="CB120" s="23">
        <v>98.05014772670155</v>
      </c>
      <c r="CC120" s="23">
        <v>98.36397175341716</v>
      </c>
      <c r="CD120" s="23">
        <v>98.56659262698459</v>
      </c>
      <c r="CE120" s="23">
        <v>98.94524257081767</v>
      </c>
      <c r="CF120" s="23">
        <v>98.99186438188853</v>
      </c>
      <c r="CG120" s="23">
        <v>98.99061907024036</v>
      </c>
      <c r="CH120" s="23">
        <v>99.0637421465557</v>
      </c>
      <c r="CI120" s="23">
        <v>99.06382910906513</v>
      </c>
      <c r="CJ120" s="23">
        <v>99.4119966097311</v>
      </c>
      <c r="CK120" s="23">
        <v>99.80279897798368</v>
      </c>
      <c r="CL120" s="23">
        <v>99.98192018405443</v>
      </c>
      <c r="CM120" s="23">
        <v>100.08530577693273</v>
      </c>
      <c r="CN120" s="23">
        <v>100.76858244184312</v>
      </c>
      <c r="CO120" s="23">
        <v>100.45919257225593</v>
      </c>
      <c r="CP120" s="23">
        <v>101.22910846288968</v>
      </c>
      <c r="CQ120" s="23">
        <v>101.35069744134155</v>
      </c>
      <c r="CR120" s="23">
        <v>101.38484608058276</v>
      </c>
      <c r="CS120" s="23">
        <v>101.21984387114392</v>
      </c>
      <c r="CT120" s="23">
        <v>101.21984387114392</v>
      </c>
      <c r="CU120" s="23">
        <v>101.18624779262414</v>
      </c>
      <c r="CV120" s="23"/>
      <c r="CW120" s="23"/>
      <c r="CX120" s="23"/>
      <c r="CY120" s="23"/>
      <c r="CZ120" s="23"/>
      <c r="DA120" s="23"/>
      <c r="DB120" s="23"/>
      <c r="DC120" s="23"/>
      <c r="DD120" s="23"/>
      <c r="DE120" s="23"/>
      <c r="DF120" s="23"/>
      <c r="DG120" s="23"/>
      <c r="DH120" s="23"/>
    </row>
    <row r="121" spans="1:112" ht="15.75" customHeight="1">
      <c r="A121" s="36" t="s">
        <v>104</v>
      </c>
      <c r="B121" s="21" t="s">
        <v>335</v>
      </c>
      <c r="C121" s="41" t="s">
        <v>233</v>
      </c>
      <c r="D121" s="34">
        <v>99.65757467222353</v>
      </c>
      <c r="E121" s="23">
        <v>99.92644153496626</v>
      </c>
      <c r="F121" s="23">
        <v>99.92644153496626</v>
      </c>
      <c r="G121" s="23">
        <v>99.92644153496626</v>
      </c>
      <c r="H121" s="23">
        <v>99.92644153496626</v>
      </c>
      <c r="I121" s="23">
        <v>99.92644153496626</v>
      </c>
      <c r="J121" s="23">
        <v>99.92644153496626</v>
      </c>
      <c r="K121" s="23">
        <v>99.92644153496626</v>
      </c>
      <c r="L121" s="23">
        <v>99.92644153496626</v>
      </c>
      <c r="M121" s="23">
        <v>99.92644153496626</v>
      </c>
      <c r="N121" s="23">
        <v>102.14739072900376</v>
      </c>
      <c r="O121" s="23">
        <v>102.14739072900376</v>
      </c>
      <c r="P121" s="23">
        <v>102.30487351763836</v>
      </c>
      <c r="Q121" s="23">
        <v>102.30487351763836</v>
      </c>
      <c r="R121" s="23">
        <v>102.30487351763836</v>
      </c>
      <c r="S121" s="23">
        <v>102.30487351763836</v>
      </c>
      <c r="T121" s="23">
        <v>101.96877535979571</v>
      </c>
      <c r="U121" s="23">
        <v>101.96877535979571</v>
      </c>
      <c r="V121" s="23">
        <v>101.96877535979571</v>
      </c>
      <c r="W121" s="23">
        <v>101.96877535979571</v>
      </c>
      <c r="X121" s="23">
        <v>101.96877535979571</v>
      </c>
      <c r="Y121" s="23">
        <v>101.96877535979571</v>
      </c>
      <c r="Z121" s="23">
        <v>101.96877535979571</v>
      </c>
      <c r="AA121" s="23">
        <v>101.96877535979571</v>
      </c>
      <c r="AB121" s="23">
        <v>101.96877535979571</v>
      </c>
      <c r="AC121" s="23">
        <v>101.96877535979571</v>
      </c>
      <c r="AD121" s="23">
        <v>101.96877535979571</v>
      </c>
      <c r="AE121" s="23">
        <v>101.9687753597957</v>
      </c>
      <c r="AF121" s="23">
        <v>99.19223250718746</v>
      </c>
      <c r="AG121" s="23">
        <v>101.97785726601339</v>
      </c>
      <c r="AH121" s="23">
        <v>101.97785726601339</v>
      </c>
      <c r="AI121" s="23">
        <v>101.97785726601339</v>
      </c>
      <c r="AJ121" s="23">
        <v>101.97785726601339</v>
      </c>
      <c r="AK121" s="23">
        <v>101.97785726601339</v>
      </c>
      <c r="AL121" s="23">
        <v>101.97785726601339</v>
      </c>
      <c r="AM121" s="23">
        <v>101.97785726601339</v>
      </c>
      <c r="AN121" s="23">
        <v>101.97785726601339</v>
      </c>
      <c r="AO121" s="23">
        <v>101.97785726601339</v>
      </c>
      <c r="AP121" s="23">
        <v>101.97785726601339</v>
      </c>
      <c r="AQ121" s="23">
        <v>102.59367185132955</v>
      </c>
      <c r="AR121" s="23">
        <v>102.59367185132955</v>
      </c>
      <c r="AS121" s="23">
        <v>103.16559889314183</v>
      </c>
      <c r="AT121" s="23">
        <v>104.98265464751199</v>
      </c>
      <c r="AU121" s="23">
        <v>105.15988226599686</v>
      </c>
      <c r="AV121" s="23">
        <v>105.15988226599686</v>
      </c>
      <c r="AW121" s="23">
        <v>104.73783509675071</v>
      </c>
      <c r="AX121" s="23">
        <v>100.35929334160414</v>
      </c>
      <c r="AY121" s="23">
        <v>100.74966112493145</v>
      </c>
      <c r="AZ121" s="23">
        <v>100.74966112493145</v>
      </c>
      <c r="BA121" s="23">
        <v>100.74966112493145</v>
      </c>
      <c r="BB121" s="23">
        <v>99.19545296371949</v>
      </c>
      <c r="BC121" s="23">
        <v>99.19545296371949</v>
      </c>
      <c r="BD121" s="23">
        <v>99.19545296371949</v>
      </c>
      <c r="BE121" s="23">
        <v>99.19545296371949</v>
      </c>
      <c r="BF121" s="23">
        <v>100.74966112493145</v>
      </c>
      <c r="BG121" s="23">
        <v>100.74966112493145</v>
      </c>
      <c r="BH121" s="23">
        <v>100.45039098340678</v>
      </c>
      <c r="BI121" s="23">
        <v>102.37924493350607</v>
      </c>
      <c r="BJ121" s="23">
        <v>100.14330970203278</v>
      </c>
      <c r="BK121" s="23">
        <v>100.05548138582586</v>
      </c>
      <c r="BL121" s="23">
        <v>100.05548138582586</v>
      </c>
      <c r="BM121" s="23">
        <v>99.27534345769497</v>
      </c>
      <c r="BN121" s="23">
        <v>99.08147863036942</v>
      </c>
      <c r="BO121" s="23">
        <v>99.08147863036942</v>
      </c>
      <c r="BP121" s="23">
        <v>99.64409584527363</v>
      </c>
      <c r="BQ121" s="23">
        <v>100.00664454805978</v>
      </c>
      <c r="BR121" s="23">
        <v>100.00664454805978</v>
      </c>
      <c r="BS121" s="23">
        <v>100.00664454805978</v>
      </c>
      <c r="BT121" s="23">
        <v>101.40432074670346</v>
      </c>
      <c r="BU121" s="23">
        <v>99.70564030405849</v>
      </c>
      <c r="BV121" s="23">
        <v>100.8661136777627</v>
      </c>
      <c r="BW121" s="23">
        <v>100.8661136777627</v>
      </c>
      <c r="BX121" s="23">
        <v>100.84354351612903</v>
      </c>
      <c r="BY121" s="23">
        <v>100.84354351612902</v>
      </c>
      <c r="BZ121" s="23">
        <v>100.84354351612903</v>
      </c>
      <c r="CA121" s="23">
        <v>100.84354351612903</v>
      </c>
      <c r="CB121" s="23">
        <v>100.84354351612903</v>
      </c>
      <c r="CC121" s="23">
        <v>101.19106775595581</v>
      </c>
      <c r="CD121" s="23">
        <v>101.37753282008431</v>
      </c>
      <c r="CE121" s="23">
        <v>101.37753282008431</v>
      </c>
      <c r="CF121" s="23">
        <v>101.37753282008431</v>
      </c>
      <c r="CG121" s="23">
        <v>101.37753282008431</v>
      </c>
      <c r="CH121" s="23">
        <v>101.37753282008431</v>
      </c>
      <c r="CI121" s="23">
        <v>101.37753282008431</v>
      </c>
      <c r="CJ121" s="23">
        <v>102.36509970969314</v>
      </c>
      <c r="CK121" s="23">
        <v>102.36509970969314</v>
      </c>
      <c r="CL121" s="23">
        <v>103.2505334294287</v>
      </c>
      <c r="CM121" s="23">
        <v>103.18233286065077</v>
      </c>
      <c r="CN121" s="23">
        <v>103.18233286065077</v>
      </c>
      <c r="CO121" s="23">
        <v>103.18233286065077</v>
      </c>
      <c r="CP121" s="23">
        <v>103.26544927161767</v>
      </c>
      <c r="CQ121" s="23">
        <v>103.26544927161767</v>
      </c>
      <c r="CR121" s="23">
        <v>103.30769720684852</v>
      </c>
      <c r="CS121" s="23">
        <v>103.30769720684852</v>
      </c>
      <c r="CT121" s="23">
        <v>103.30769720684852</v>
      </c>
      <c r="CU121" s="23">
        <v>103.71398248298075</v>
      </c>
      <c r="CV121" s="23"/>
      <c r="CW121" s="23"/>
      <c r="CX121" s="23"/>
      <c r="CY121" s="23"/>
      <c r="CZ121" s="23"/>
      <c r="DA121" s="23"/>
      <c r="DB121" s="23"/>
      <c r="DC121" s="23"/>
      <c r="DD121" s="23"/>
      <c r="DE121" s="23"/>
      <c r="DF121" s="23"/>
      <c r="DG121" s="23"/>
      <c r="DH121" s="23"/>
    </row>
    <row r="122" spans="1:112" ht="15.75" customHeight="1">
      <c r="A122" s="36" t="s">
        <v>701</v>
      </c>
      <c r="B122" s="21" t="s">
        <v>336</v>
      </c>
      <c r="C122" s="41" t="s">
        <v>234</v>
      </c>
      <c r="D122" s="33">
        <v>96.6293251046893</v>
      </c>
      <c r="E122" s="22">
        <v>96.12599785812054</v>
      </c>
      <c r="F122" s="22">
        <v>96.0213346353291</v>
      </c>
      <c r="G122" s="22">
        <v>95.37936128110228</v>
      </c>
      <c r="H122" s="22">
        <v>95.30492042936032</v>
      </c>
      <c r="I122" s="22">
        <v>94.82542500595001</v>
      </c>
      <c r="J122" s="22">
        <v>94.15673398375824</v>
      </c>
      <c r="K122" s="22">
        <v>94.02601201513701</v>
      </c>
      <c r="L122" s="22">
        <v>94.10413442063337</v>
      </c>
      <c r="M122" s="22">
        <v>94.04909142335931</v>
      </c>
      <c r="N122" s="22">
        <v>93.03878802970806</v>
      </c>
      <c r="O122" s="22">
        <v>92.57865249244075</v>
      </c>
      <c r="P122" s="22">
        <v>93.3714449590008</v>
      </c>
      <c r="Q122" s="22">
        <v>93.19581735097444</v>
      </c>
      <c r="R122" s="22">
        <v>93.19581735097444</v>
      </c>
      <c r="S122" s="22">
        <v>93.2009251369628</v>
      </c>
      <c r="T122" s="22">
        <v>93.25158981587998</v>
      </c>
      <c r="U122" s="22">
        <v>93.50159071001679</v>
      </c>
      <c r="V122" s="22">
        <v>93.50159071001679</v>
      </c>
      <c r="W122" s="22">
        <v>93.41219733373802</v>
      </c>
      <c r="X122" s="22">
        <v>97.5700170299068</v>
      </c>
      <c r="Y122" s="22">
        <v>97.57577689738348</v>
      </c>
      <c r="Z122" s="22">
        <v>97.30461831698766</v>
      </c>
      <c r="AA122" s="22">
        <v>95.31409383985644</v>
      </c>
      <c r="AB122" s="22">
        <v>95.31409383985644</v>
      </c>
      <c r="AC122" s="22">
        <v>97.48784509476836</v>
      </c>
      <c r="AD122" s="22">
        <v>98.12391797304133</v>
      </c>
      <c r="AE122" s="22">
        <v>94.69607725046284</v>
      </c>
      <c r="AF122" s="22">
        <v>91.90921819951546</v>
      </c>
      <c r="AG122" s="22">
        <v>92.42178897946198</v>
      </c>
      <c r="AH122" s="22">
        <v>95.88996502982033</v>
      </c>
      <c r="AI122" s="22">
        <v>95.89290293943947</v>
      </c>
      <c r="AJ122" s="22">
        <v>94.56314006656821</v>
      </c>
      <c r="AK122" s="22">
        <v>94.4575147878131</v>
      </c>
      <c r="AL122" s="22">
        <v>94.58069779694121</v>
      </c>
      <c r="AM122" s="22">
        <v>95.10203811281826</v>
      </c>
      <c r="AN122" s="22">
        <v>95.71900189258906</v>
      </c>
      <c r="AO122" s="22">
        <v>96.41917778122124</v>
      </c>
      <c r="AP122" s="22">
        <v>96.27391475662156</v>
      </c>
      <c r="AQ122" s="22">
        <v>95.87364644907791</v>
      </c>
      <c r="AR122" s="22">
        <v>95.87110998881627</v>
      </c>
      <c r="AS122" s="22">
        <v>97.52506207736387</v>
      </c>
      <c r="AT122" s="22">
        <v>99.35202965370536</v>
      </c>
      <c r="AU122" s="22">
        <v>100.40686718774705</v>
      </c>
      <c r="AV122" s="22">
        <v>99.83115963972156</v>
      </c>
      <c r="AW122" s="22">
        <v>101.19712823054297</v>
      </c>
      <c r="AX122" s="22">
        <v>101.16276019035489</v>
      </c>
      <c r="AY122" s="22">
        <v>101.13268211750939</v>
      </c>
      <c r="AZ122" s="22">
        <v>101.1754945906852</v>
      </c>
      <c r="BA122" s="22">
        <v>101.09017712779311</v>
      </c>
      <c r="BB122" s="22">
        <v>100.46917641685815</v>
      </c>
      <c r="BC122" s="22">
        <v>100.0555338813219</v>
      </c>
      <c r="BD122" s="22">
        <v>101.19474862627682</v>
      </c>
      <c r="BE122" s="22">
        <v>101.06753862513669</v>
      </c>
      <c r="BF122" s="22">
        <v>101.05891424104587</v>
      </c>
      <c r="BG122" s="22">
        <v>101.1043287749652</v>
      </c>
      <c r="BH122" s="22">
        <v>100.43089311207478</v>
      </c>
      <c r="BI122" s="22">
        <v>99.55168154824588</v>
      </c>
      <c r="BJ122" s="22">
        <v>99.45542688754297</v>
      </c>
      <c r="BK122" s="22">
        <v>99.36905754851531</v>
      </c>
      <c r="BL122" s="22">
        <v>99.36905754851531</v>
      </c>
      <c r="BM122" s="22">
        <v>100.8652661152755</v>
      </c>
      <c r="BN122" s="22">
        <v>101.1758380051309</v>
      </c>
      <c r="BO122" s="22">
        <v>101.21081829435914</v>
      </c>
      <c r="BP122" s="22">
        <v>100.17084314111864</v>
      </c>
      <c r="BQ122" s="22">
        <v>100.04787962850831</v>
      </c>
      <c r="BR122" s="22">
        <v>99.80323366134141</v>
      </c>
      <c r="BS122" s="22">
        <v>99.77431408093696</v>
      </c>
      <c r="BT122" s="22">
        <v>99.47744027204226</v>
      </c>
      <c r="BU122" s="22">
        <v>99.41369450133031</v>
      </c>
      <c r="BV122" s="22">
        <v>99.35383109062523</v>
      </c>
      <c r="BW122" s="22">
        <v>99.33778366081604</v>
      </c>
      <c r="BX122" s="22">
        <v>99.94956934843746</v>
      </c>
      <c r="BY122" s="22">
        <v>99.11021777303615</v>
      </c>
      <c r="BZ122" s="22">
        <v>98.62443961672312</v>
      </c>
      <c r="CA122" s="22">
        <v>98.03960912648586</v>
      </c>
      <c r="CB122" s="22">
        <v>96.60689323549735</v>
      </c>
      <c r="CC122" s="22">
        <v>96.90330548543888</v>
      </c>
      <c r="CD122" s="22">
        <v>97.1142735272164</v>
      </c>
      <c r="CE122" s="22">
        <v>97.68855927536326</v>
      </c>
      <c r="CF122" s="22">
        <v>97.75926902215404</v>
      </c>
      <c r="CG122" s="22">
        <v>97.75738029948762</v>
      </c>
      <c r="CH122" s="22">
        <v>97.86828363189926</v>
      </c>
      <c r="CI122" s="22">
        <v>97.86841552503853</v>
      </c>
      <c r="CJ122" s="22">
        <v>97.82414720422388</v>
      </c>
      <c r="CK122" s="22">
        <v>98.42507948907458</v>
      </c>
      <c r="CL122" s="22">
        <v>98.22442461995871</v>
      </c>
      <c r="CM122" s="22">
        <v>98.4200701088029</v>
      </c>
      <c r="CN122" s="22">
        <v>99.47073673926816</v>
      </c>
      <c r="CO122" s="22">
        <v>98.99499151266676</v>
      </c>
      <c r="CP122" s="22">
        <v>100.13419154563393</v>
      </c>
      <c r="CQ122" s="22">
        <v>100.32115751249964</v>
      </c>
      <c r="CR122" s="22">
        <v>100.35095125389716</v>
      </c>
      <c r="CS122" s="22">
        <v>100.09722926350375</v>
      </c>
      <c r="CT122" s="22">
        <v>100.09722926350375</v>
      </c>
      <c r="CU122" s="22">
        <v>99.82711406464345</v>
      </c>
      <c r="CV122" s="22"/>
      <c r="CW122" s="22"/>
      <c r="CX122" s="22"/>
      <c r="CY122" s="22"/>
      <c r="CZ122" s="22"/>
      <c r="DA122" s="22"/>
      <c r="DB122" s="22"/>
      <c r="DC122" s="22"/>
      <c r="DD122" s="22"/>
      <c r="DE122" s="22"/>
      <c r="DF122" s="22"/>
      <c r="DG122" s="22"/>
      <c r="DH122" s="22"/>
    </row>
    <row r="123" spans="1:112" ht="15.75" customHeight="1">
      <c r="A123" s="35" t="s">
        <v>105</v>
      </c>
      <c r="B123" s="19" t="s">
        <v>337</v>
      </c>
      <c r="C123" s="40" t="s">
        <v>235</v>
      </c>
      <c r="D123" s="34">
        <v>102.85082117684559</v>
      </c>
      <c r="E123" s="23">
        <v>103.69999143676347</v>
      </c>
      <c r="F123" s="23">
        <v>103.55896377849383</v>
      </c>
      <c r="G123" s="23">
        <v>103.47776714975139</v>
      </c>
      <c r="H123" s="23">
        <v>103.43438902309178</v>
      </c>
      <c r="I123" s="23">
        <v>103.38210734499059</v>
      </c>
      <c r="J123" s="23">
        <v>103.52219001164178</v>
      </c>
      <c r="K123" s="23">
        <v>103.52219001164178</v>
      </c>
      <c r="L123" s="23">
        <v>103.66630510858062</v>
      </c>
      <c r="M123" s="23">
        <v>103.70567599500289</v>
      </c>
      <c r="N123" s="23">
        <v>103.70567599500289</v>
      </c>
      <c r="O123" s="23">
        <v>103.52380483711468</v>
      </c>
      <c r="P123" s="23">
        <v>102.30336848932617</v>
      </c>
      <c r="Q123" s="23">
        <v>100.273193815535</v>
      </c>
      <c r="R123" s="23">
        <v>102.15087359262469</v>
      </c>
      <c r="S123" s="23">
        <v>102.15087359262469</v>
      </c>
      <c r="T123" s="23">
        <v>102.27799124876866</v>
      </c>
      <c r="U123" s="23">
        <v>101.81394265839296</v>
      </c>
      <c r="V123" s="23">
        <v>101.81394265839296</v>
      </c>
      <c r="W123" s="23">
        <v>101.5600349018703</v>
      </c>
      <c r="X123" s="23">
        <v>101.80131632345513</v>
      </c>
      <c r="Y123" s="23">
        <v>102.69353779592463</v>
      </c>
      <c r="Z123" s="23">
        <v>102.69353779592463</v>
      </c>
      <c r="AA123" s="23">
        <v>102.69353779592463</v>
      </c>
      <c r="AB123" s="23">
        <v>102.69353779592463</v>
      </c>
      <c r="AC123" s="23">
        <v>104.66286396521637</v>
      </c>
      <c r="AD123" s="23">
        <v>99.6935129118931</v>
      </c>
      <c r="AE123" s="23">
        <v>99.6935129118931</v>
      </c>
      <c r="AF123" s="23">
        <v>96.72411747904265</v>
      </c>
      <c r="AG123" s="23">
        <v>99.19145688574334</v>
      </c>
      <c r="AH123" s="23">
        <v>94.20448228514698</v>
      </c>
      <c r="AI123" s="23">
        <v>92.8628325267935</v>
      </c>
      <c r="AJ123" s="23">
        <v>93.26333971397231</v>
      </c>
      <c r="AK123" s="23">
        <v>93.81574775426039</v>
      </c>
      <c r="AL123" s="23">
        <v>94.7372629756617</v>
      </c>
      <c r="AM123" s="23">
        <v>94.26045458852225</v>
      </c>
      <c r="AN123" s="23">
        <v>93.88086149717836</v>
      </c>
      <c r="AO123" s="23">
        <v>93.37165771424108</v>
      </c>
      <c r="AP123" s="23">
        <v>94.81369444035292</v>
      </c>
      <c r="AQ123" s="23">
        <v>94.75956392721399</v>
      </c>
      <c r="AR123" s="23">
        <v>93.77311723234246</v>
      </c>
      <c r="AS123" s="23">
        <v>92.6922013406779</v>
      </c>
      <c r="AT123" s="23">
        <v>90.49777567754931</v>
      </c>
      <c r="AU123" s="23">
        <v>90.2672962755413</v>
      </c>
      <c r="AV123" s="23">
        <v>90.62884468407277</v>
      </c>
      <c r="AW123" s="23">
        <v>91.41818078041281</v>
      </c>
      <c r="AX123" s="23">
        <v>91.47542320608551</v>
      </c>
      <c r="AY123" s="23">
        <v>91.21157811950721</v>
      </c>
      <c r="AZ123" s="23">
        <v>90.14072632594639</v>
      </c>
      <c r="BA123" s="23">
        <v>90.3099774562611</v>
      </c>
      <c r="BB123" s="23">
        <v>90.30997745626107</v>
      </c>
      <c r="BC123" s="23">
        <v>91.06063354934011</v>
      </c>
      <c r="BD123" s="23">
        <v>92.3808235738497</v>
      </c>
      <c r="BE123" s="23">
        <v>92.3808235738497</v>
      </c>
      <c r="BF123" s="23">
        <v>92.32197271100866</v>
      </c>
      <c r="BG123" s="23">
        <v>92.32187015822986</v>
      </c>
      <c r="BH123" s="23">
        <v>92.74016495653072</v>
      </c>
      <c r="BI123" s="23">
        <v>93.93259709810083</v>
      </c>
      <c r="BJ123" s="23">
        <v>94.69698811765087</v>
      </c>
      <c r="BK123" s="23">
        <v>95.57994679876224</v>
      </c>
      <c r="BL123" s="23">
        <v>95.57994679876224</v>
      </c>
      <c r="BM123" s="23">
        <v>96.79428776065707</v>
      </c>
      <c r="BN123" s="23">
        <v>102.03561491499377</v>
      </c>
      <c r="BO123" s="23">
        <v>102.03561491499377</v>
      </c>
      <c r="BP123" s="23">
        <v>102.03561491499376</v>
      </c>
      <c r="BQ123" s="23">
        <v>101.85596721434098</v>
      </c>
      <c r="BR123" s="23">
        <v>100.9909899093101</v>
      </c>
      <c r="BS123" s="23">
        <v>99.66570598894236</v>
      </c>
      <c r="BT123" s="23">
        <v>99.66570598894236</v>
      </c>
      <c r="BU123" s="23">
        <v>99.66885752720914</v>
      </c>
      <c r="BV123" s="23">
        <v>99.8355263133897</v>
      </c>
      <c r="BW123" s="23">
        <v>99.8361677534646</v>
      </c>
      <c r="BX123" s="23">
        <v>102.29123805335693</v>
      </c>
      <c r="BY123" s="23">
        <v>101.99217647638407</v>
      </c>
      <c r="BZ123" s="23">
        <v>101.98283183284511</v>
      </c>
      <c r="CA123" s="23">
        <v>102.03735317510211</v>
      </c>
      <c r="CB123" s="23">
        <v>102.04403135934501</v>
      </c>
      <c r="CC123" s="23">
        <v>102.31363638151848</v>
      </c>
      <c r="CD123" s="23">
        <v>102.2891930082836</v>
      </c>
      <c r="CE123" s="23">
        <v>102.4514934365589</v>
      </c>
      <c r="CF123" s="23">
        <v>103.520913363237</v>
      </c>
      <c r="CG123" s="23">
        <v>103.64074205540774</v>
      </c>
      <c r="CH123" s="23">
        <v>104.03673688165175</v>
      </c>
      <c r="CI123" s="23">
        <v>104.07253235921922</v>
      </c>
      <c r="CJ123" s="23">
        <v>104.1573521238186</v>
      </c>
      <c r="CK123" s="23">
        <v>104.1317175287635</v>
      </c>
      <c r="CL123" s="23">
        <v>104.13173639808774</v>
      </c>
      <c r="CM123" s="23">
        <v>103.93214577128732</v>
      </c>
      <c r="CN123" s="23">
        <v>104.46140149331576</v>
      </c>
      <c r="CO123" s="23">
        <v>104.00780066210575</v>
      </c>
      <c r="CP123" s="23">
        <v>104.19828469811894</v>
      </c>
      <c r="CQ123" s="23">
        <v>104.19828469811894</v>
      </c>
      <c r="CR123" s="23">
        <v>104.27618198934333</v>
      </c>
      <c r="CS123" s="23">
        <v>104.4819101258461</v>
      </c>
      <c r="CT123" s="23">
        <v>104.57019112103306</v>
      </c>
      <c r="CU123" s="23">
        <v>105.23500368768767</v>
      </c>
      <c r="CV123" s="23"/>
      <c r="CW123" s="23"/>
      <c r="CX123" s="23"/>
      <c r="CY123" s="23"/>
      <c r="CZ123" s="23"/>
      <c r="DA123" s="23"/>
      <c r="DB123" s="23"/>
      <c r="DC123" s="23"/>
      <c r="DD123" s="23"/>
      <c r="DE123" s="23"/>
      <c r="DF123" s="23"/>
      <c r="DG123" s="23"/>
      <c r="DH123" s="23"/>
    </row>
    <row r="124" spans="1:112" ht="15.75" customHeight="1">
      <c r="A124" s="36" t="s">
        <v>106</v>
      </c>
      <c r="B124" s="21" t="s">
        <v>338</v>
      </c>
      <c r="C124" s="41" t="s">
        <v>236</v>
      </c>
      <c r="D124" s="33">
        <v>92.80057740047262</v>
      </c>
      <c r="E124" s="22">
        <v>92.80057740047262</v>
      </c>
      <c r="F124" s="22">
        <v>92.36605573484124</v>
      </c>
      <c r="G124" s="22">
        <v>92.08933245819401</v>
      </c>
      <c r="H124" s="22">
        <v>92.08933245819401</v>
      </c>
      <c r="I124" s="22">
        <v>92.08165677190671</v>
      </c>
      <c r="J124" s="22">
        <v>92.35288163193752</v>
      </c>
      <c r="K124" s="22">
        <v>92.35288163193752</v>
      </c>
      <c r="L124" s="22">
        <v>92.35288163193752</v>
      </c>
      <c r="M124" s="22">
        <v>92.35288163193752</v>
      </c>
      <c r="N124" s="22">
        <v>92.35288163193752</v>
      </c>
      <c r="O124" s="22">
        <v>91.79251666930868</v>
      </c>
      <c r="P124" s="22">
        <v>93.17317474877385</v>
      </c>
      <c r="Q124" s="22">
        <v>93.17317474877382</v>
      </c>
      <c r="R124" s="22">
        <v>92.24513671811769</v>
      </c>
      <c r="S124" s="22">
        <v>92.24513671811769</v>
      </c>
      <c r="T124" s="22">
        <v>92.24513671811769</v>
      </c>
      <c r="U124" s="22">
        <v>92.24513671811769</v>
      </c>
      <c r="V124" s="22">
        <v>92.24513671811769</v>
      </c>
      <c r="W124" s="22">
        <v>92.24513671811769</v>
      </c>
      <c r="X124" s="22">
        <v>92.90516484155282</v>
      </c>
      <c r="Y124" s="22">
        <v>95.39919639230291</v>
      </c>
      <c r="Z124" s="22">
        <v>95.39919639230288</v>
      </c>
      <c r="AA124" s="22">
        <v>95.39919639230288</v>
      </c>
      <c r="AB124" s="22">
        <v>95.39919639230287</v>
      </c>
      <c r="AC124" s="22">
        <v>96.04012206920424</v>
      </c>
      <c r="AD124" s="22">
        <v>95.4200548570936</v>
      </c>
      <c r="AE124" s="22">
        <v>95.4200548570936</v>
      </c>
      <c r="AF124" s="22">
        <v>93.40067567383966</v>
      </c>
      <c r="AG124" s="22">
        <v>99.09461703960143</v>
      </c>
      <c r="AH124" s="22">
        <v>100.08826974659479</v>
      </c>
      <c r="AI124" s="22">
        <v>100.08826974659479</v>
      </c>
      <c r="AJ124" s="22">
        <v>99.48264971229271</v>
      </c>
      <c r="AK124" s="22">
        <v>101.95709906869055</v>
      </c>
      <c r="AL124" s="22">
        <v>101.5453154783319</v>
      </c>
      <c r="AM124" s="22">
        <v>100.20541514156778</v>
      </c>
      <c r="AN124" s="22">
        <v>102.31233957468693</v>
      </c>
      <c r="AO124" s="22">
        <v>100.64753283383183</v>
      </c>
      <c r="AP124" s="22">
        <v>100.64753283383183</v>
      </c>
      <c r="AQ124" s="22">
        <v>100.68239713696696</v>
      </c>
      <c r="AR124" s="22">
        <v>100.62266855989182</v>
      </c>
      <c r="AS124" s="22">
        <v>100.62266855989179</v>
      </c>
      <c r="AT124" s="22">
        <v>99.43637670812</v>
      </c>
      <c r="AU124" s="22">
        <v>99.495306525361</v>
      </c>
      <c r="AV124" s="22">
        <v>99.49530652536099</v>
      </c>
      <c r="AW124" s="22">
        <v>99.49530652536099</v>
      </c>
      <c r="AX124" s="22">
        <v>99.68220652621228</v>
      </c>
      <c r="AY124" s="22">
        <v>99.68220652621227</v>
      </c>
      <c r="AZ124" s="22">
        <v>99.68352277383711</v>
      </c>
      <c r="BA124" s="22">
        <v>100.18947226933939</v>
      </c>
      <c r="BB124" s="22">
        <v>100.18947226933939</v>
      </c>
      <c r="BC124" s="22">
        <v>100.18947226933939</v>
      </c>
      <c r="BD124" s="22">
        <v>100.18947226933939</v>
      </c>
      <c r="BE124" s="22">
        <v>100.18947226933939</v>
      </c>
      <c r="BF124" s="22">
        <v>100.03890439508838</v>
      </c>
      <c r="BG124" s="22">
        <v>100.03859782976976</v>
      </c>
      <c r="BH124" s="22">
        <v>100.19705007098345</v>
      </c>
      <c r="BI124" s="22">
        <v>100.19705007098345</v>
      </c>
      <c r="BJ124" s="22">
        <v>100.19705007098345</v>
      </c>
      <c r="BK124" s="22">
        <v>100.19705007098345</v>
      </c>
      <c r="BL124" s="22">
        <v>100.19705007098342</v>
      </c>
      <c r="BM124" s="22">
        <v>100.1961990302557</v>
      </c>
      <c r="BN124" s="22">
        <v>100.21638959828752</v>
      </c>
      <c r="BO124" s="22">
        <v>100.21638959828752</v>
      </c>
      <c r="BP124" s="22">
        <v>100.21638959828752</v>
      </c>
      <c r="BQ124" s="22">
        <v>99.7141874729724</v>
      </c>
      <c r="BR124" s="22">
        <v>99.7141874729724</v>
      </c>
      <c r="BS124" s="22">
        <v>99.7141874729724</v>
      </c>
      <c r="BT124" s="22">
        <v>99.7141874729724</v>
      </c>
      <c r="BU124" s="22">
        <v>99.72299754518501</v>
      </c>
      <c r="BV124" s="22">
        <v>100.18891733341187</v>
      </c>
      <c r="BW124" s="22">
        <v>100.18891733341187</v>
      </c>
      <c r="BX124" s="22">
        <v>100.62555469405586</v>
      </c>
      <c r="BY124" s="22">
        <v>100.95609861144568</v>
      </c>
      <c r="BZ124" s="22">
        <v>100.9280646808288</v>
      </c>
      <c r="CA124" s="22">
        <v>101.09162870759981</v>
      </c>
      <c r="CB124" s="22">
        <v>101.11166326032851</v>
      </c>
      <c r="CC124" s="22">
        <v>101.11166326032851</v>
      </c>
      <c r="CD124" s="22">
        <v>100.77453754813718</v>
      </c>
      <c r="CE124" s="22">
        <v>100.71457617750599</v>
      </c>
      <c r="CF124" s="22">
        <v>100.68414202880747</v>
      </c>
      <c r="CG124" s="22">
        <v>101.0436281053197</v>
      </c>
      <c r="CH124" s="22">
        <v>101.34100626393472</v>
      </c>
      <c r="CI124" s="22">
        <v>101.34100626393472</v>
      </c>
      <c r="CJ124" s="22">
        <v>101.09001912818654</v>
      </c>
      <c r="CK124" s="22">
        <v>101.08996252021386</v>
      </c>
      <c r="CL124" s="22">
        <v>101.09001912818654</v>
      </c>
      <c r="CM124" s="22">
        <v>101.31994276114503</v>
      </c>
      <c r="CN124" s="22">
        <v>101.31994276114503</v>
      </c>
      <c r="CO124" s="22">
        <v>101.15191095554582</v>
      </c>
      <c r="CP124" s="22">
        <v>101.41169665999479</v>
      </c>
      <c r="CQ124" s="22">
        <v>101.41169665999479</v>
      </c>
      <c r="CR124" s="22">
        <v>101.64538853366795</v>
      </c>
      <c r="CS124" s="22">
        <v>101.78958579310373</v>
      </c>
      <c r="CT124" s="22">
        <v>102.01275732532883</v>
      </c>
      <c r="CU124" s="22">
        <v>102.01275732532883</v>
      </c>
      <c r="CV124" s="22"/>
      <c r="CW124" s="22"/>
      <c r="CX124" s="22"/>
      <c r="CY124" s="22"/>
      <c r="CZ124" s="22"/>
      <c r="DA124" s="22"/>
      <c r="DB124" s="22"/>
      <c r="DC124" s="22"/>
      <c r="DD124" s="22"/>
      <c r="DE124" s="22"/>
      <c r="DF124" s="22"/>
      <c r="DG124" s="22"/>
      <c r="DH124" s="22"/>
    </row>
    <row r="125" spans="1:112" ht="15.75" customHeight="1">
      <c r="A125" s="36" t="s">
        <v>107</v>
      </c>
      <c r="B125" s="21" t="s">
        <v>565</v>
      </c>
      <c r="C125" s="41" t="s">
        <v>237</v>
      </c>
      <c r="D125" s="34">
        <v>107.78379062436886</v>
      </c>
      <c r="E125" s="23">
        <v>109.0422088637221</v>
      </c>
      <c r="F125" s="23">
        <v>109.0422088637221</v>
      </c>
      <c r="G125" s="23">
        <v>109.05497759735647</v>
      </c>
      <c r="H125" s="23">
        <v>108.99069387434585</v>
      </c>
      <c r="I125" s="23">
        <v>108.91690745239771</v>
      </c>
      <c r="J125" s="23">
        <v>108.99404881952111</v>
      </c>
      <c r="K125" s="23">
        <v>108.99404881952111</v>
      </c>
      <c r="L125" s="23">
        <v>109.20761855354772</v>
      </c>
      <c r="M125" s="23">
        <v>109.26596379232008</v>
      </c>
      <c r="N125" s="23">
        <v>109.26596379232008</v>
      </c>
      <c r="O125" s="23">
        <v>109.26596379232008</v>
      </c>
      <c r="P125" s="23">
        <v>106.7834747049379</v>
      </c>
      <c r="Q125" s="23">
        <v>103.8010646628243</v>
      </c>
      <c r="R125" s="23">
        <v>106.9579174598132</v>
      </c>
      <c r="S125" s="23">
        <v>106.9579174598132</v>
      </c>
      <c r="T125" s="23">
        <v>107.14524281394056</v>
      </c>
      <c r="U125" s="23">
        <v>106.46105711251317</v>
      </c>
      <c r="V125" s="23">
        <v>106.46105711251317</v>
      </c>
      <c r="W125" s="23">
        <v>106.08739478094316</v>
      </c>
      <c r="X125" s="23">
        <v>106.13286255487027</v>
      </c>
      <c r="Y125" s="23">
        <v>106.28125542411091</v>
      </c>
      <c r="Z125" s="23">
        <v>106.28125542411091</v>
      </c>
      <c r="AA125" s="23">
        <v>106.28125542411091</v>
      </c>
      <c r="AB125" s="23">
        <v>106.28125542411091</v>
      </c>
      <c r="AC125" s="23">
        <v>108.98142810557403</v>
      </c>
      <c r="AD125" s="23">
        <v>101.57164628047029</v>
      </c>
      <c r="AE125" s="23">
        <v>101.57164628047026</v>
      </c>
      <c r="AF125" s="23">
        <v>98.10842494848912</v>
      </c>
      <c r="AG125" s="23">
        <v>98.87193375811792</v>
      </c>
      <c r="AH125" s="23">
        <v>90.91985859869945</v>
      </c>
      <c r="AI125" s="23">
        <v>88.97755282896043</v>
      </c>
      <c r="AJ125" s="23">
        <v>89.82237375840643</v>
      </c>
      <c r="AK125" s="23">
        <v>89.50333023227884</v>
      </c>
      <c r="AL125" s="23">
        <v>91.00280699018668</v>
      </c>
      <c r="AM125" s="23">
        <v>90.91618288797403</v>
      </c>
      <c r="AN125" s="23">
        <v>89.4111903875162</v>
      </c>
      <c r="AO125" s="23">
        <v>89.41119038751621</v>
      </c>
      <c r="AP125" s="23">
        <v>91.4824969823735</v>
      </c>
      <c r="AQ125" s="23">
        <v>91.38830918861149</v>
      </c>
      <c r="AR125" s="23">
        <v>89.98838875716274</v>
      </c>
      <c r="AS125" s="23">
        <v>88.43245435383209</v>
      </c>
      <c r="AT125" s="23">
        <v>85.8133734422124</v>
      </c>
      <c r="AU125" s="23">
        <v>85.46012151570666</v>
      </c>
      <c r="AV125" s="23">
        <v>85.97356279845975</v>
      </c>
      <c r="AW125" s="23">
        <v>87.09674885502395</v>
      </c>
      <c r="AX125" s="23">
        <v>87.09674885502395</v>
      </c>
      <c r="AY125" s="23">
        <v>86.71992552198662</v>
      </c>
      <c r="AZ125" s="23">
        <v>85.11444319350016</v>
      </c>
      <c r="BA125" s="23">
        <v>85.1144431935002</v>
      </c>
      <c r="BB125" s="23">
        <v>85.1144431935002</v>
      </c>
      <c r="BC125" s="23">
        <v>86.23940722922356</v>
      </c>
      <c r="BD125" s="23">
        <v>88.21789819411032</v>
      </c>
      <c r="BE125" s="23">
        <v>88.21789819411032</v>
      </c>
      <c r="BF125" s="23">
        <v>88.20518577927588</v>
      </c>
      <c r="BG125" s="23">
        <v>88.20518577927588</v>
      </c>
      <c r="BH125" s="23">
        <v>88.75262297646995</v>
      </c>
      <c r="BI125" s="23">
        <v>90.53965073348802</v>
      </c>
      <c r="BJ125" s="23">
        <v>91.68519849384325</v>
      </c>
      <c r="BK125" s="23">
        <v>93.0084366190488</v>
      </c>
      <c r="BL125" s="23">
        <v>93.0084366190488</v>
      </c>
      <c r="BM125" s="23">
        <v>94.89958258633547</v>
      </c>
      <c r="BN125" s="23">
        <v>103.04883817323207</v>
      </c>
      <c r="BO125" s="23">
        <v>103.04883817323207</v>
      </c>
      <c r="BP125" s="23">
        <v>103.04883817323204</v>
      </c>
      <c r="BQ125" s="23">
        <v>103.04883817323204</v>
      </c>
      <c r="BR125" s="23">
        <v>101.70210903941049</v>
      </c>
      <c r="BS125" s="23">
        <v>99.63870407402727</v>
      </c>
      <c r="BT125" s="23">
        <v>99.63870407402727</v>
      </c>
      <c r="BU125" s="23">
        <v>99.63870407402727</v>
      </c>
      <c r="BV125" s="23">
        <v>99.63870407402727</v>
      </c>
      <c r="BW125" s="23">
        <v>99.63970276616799</v>
      </c>
      <c r="BX125" s="23">
        <v>103.12407973300745</v>
      </c>
      <c r="BY125" s="23">
        <v>102.51021540885326</v>
      </c>
      <c r="BZ125" s="23">
        <v>102.51021540885326</v>
      </c>
      <c r="CA125" s="23">
        <v>102.51021540885326</v>
      </c>
      <c r="CB125" s="23">
        <v>102.51021540885326</v>
      </c>
      <c r="CC125" s="23">
        <v>102.91462294211344</v>
      </c>
      <c r="CD125" s="23">
        <v>103.04652073835682</v>
      </c>
      <c r="CE125" s="23">
        <v>103.31995206608535</v>
      </c>
      <c r="CF125" s="23">
        <v>104.93929903045176</v>
      </c>
      <c r="CG125" s="23">
        <v>104.93929903045176</v>
      </c>
      <c r="CH125" s="23">
        <v>105.38460219051025</v>
      </c>
      <c r="CI125" s="23">
        <v>105.43829540686147</v>
      </c>
      <c r="CJ125" s="23">
        <v>105.69101862163463</v>
      </c>
      <c r="CK125" s="23">
        <v>105.65259503303834</v>
      </c>
      <c r="CL125" s="23">
        <v>105.65259503303834</v>
      </c>
      <c r="CM125" s="23">
        <v>105.23824727635848</v>
      </c>
      <c r="CN125" s="23">
        <v>106.03213085940115</v>
      </c>
      <c r="CO125" s="23">
        <v>105.43574551538573</v>
      </c>
      <c r="CP125" s="23">
        <v>105.59157871718102</v>
      </c>
      <c r="CQ125" s="23">
        <v>105.59157871718102</v>
      </c>
      <c r="CR125" s="23">
        <v>105.59157871718102</v>
      </c>
      <c r="CS125" s="23">
        <v>105.82807229221731</v>
      </c>
      <c r="CT125" s="23">
        <v>105.8489080188852</v>
      </c>
      <c r="CU125" s="23">
        <v>106.84612686886707</v>
      </c>
      <c r="CV125" s="23"/>
      <c r="CW125" s="23"/>
      <c r="CX125" s="23"/>
      <c r="CY125" s="23"/>
      <c r="CZ125" s="23"/>
      <c r="DA125" s="23"/>
      <c r="DB125" s="23"/>
      <c r="DC125" s="23"/>
      <c r="DD125" s="23"/>
      <c r="DE125" s="23"/>
      <c r="DF125" s="23"/>
      <c r="DG125" s="23"/>
      <c r="DH125" s="23"/>
    </row>
    <row r="126" spans="1:112" ht="15.75" customHeight="1">
      <c r="A126" s="35" t="s">
        <v>108</v>
      </c>
      <c r="B126" s="19" t="s">
        <v>566</v>
      </c>
      <c r="C126" s="40" t="s">
        <v>238</v>
      </c>
      <c r="D126" s="33">
        <v>93.85016122623907</v>
      </c>
      <c r="E126" s="22">
        <v>93.85016122623907</v>
      </c>
      <c r="F126" s="22">
        <v>93.85016122623907</v>
      </c>
      <c r="G126" s="22">
        <v>93.85016122623907</v>
      </c>
      <c r="H126" s="22">
        <v>93.85016122623907</v>
      </c>
      <c r="I126" s="22">
        <v>93.85016122623907</v>
      </c>
      <c r="J126" s="22">
        <v>93.85016122623907</v>
      </c>
      <c r="K126" s="22">
        <v>93.85016122623907</v>
      </c>
      <c r="L126" s="22">
        <v>93.85016122623907</v>
      </c>
      <c r="M126" s="22">
        <v>97.54901960784302</v>
      </c>
      <c r="N126" s="22">
        <v>97.54901960784302</v>
      </c>
      <c r="O126" s="22">
        <v>97.54901960784302</v>
      </c>
      <c r="P126" s="22">
        <v>97.54901960784302</v>
      </c>
      <c r="Q126" s="22">
        <v>97.54901960784302</v>
      </c>
      <c r="R126" s="22">
        <v>97.54901960784302</v>
      </c>
      <c r="S126" s="22">
        <v>97.54901960784302</v>
      </c>
      <c r="T126" s="22">
        <v>97.54901960784302</v>
      </c>
      <c r="U126" s="22">
        <v>97.54901960784302</v>
      </c>
      <c r="V126" s="22">
        <v>97.54901960784302</v>
      </c>
      <c r="W126" s="22">
        <v>97.54901960784302</v>
      </c>
      <c r="X126" s="22">
        <v>97.54901960784302</v>
      </c>
      <c r="Y126" s="22">
        <v>97.54901960784302</v>
      </c>
      <c r="Z126" s="22">
        <v>97.54901960784302</v>
      </c>
      <c r="AA126" s="22">
        <v>97.54901960784302</v>
      </c>
      <c r="AB126" s="22">
        <v>97.54901960784302</v>
      </c>
      <c r="AC126" s="22">
        <v>97.54901960784302</v>
      </c>
      <c r="AD126" s="22">
        <v>97.54901960784302</v>
      </c>
      <c r="AE126" s="22">
        <v>97.54901960784302</v>
      </c>
      <c r="AF126" s="22">
        <v>97.54901960784302</v>
      </c>
      <c r="AG126" s="22">
        <v>97.54901960784302</v>
      </c>
      <c r="AH126" s="22">
        <v>97.54901960784305</v>
      </c>
      <c r="AI126" s="22">
        <v>97.54901960784305</v>
      </c>
      <c r="AJ126" s="22">
        <v>97.54901960784305</v>
      </c>
      <c r="AK126" s="22">
        <v>97.54901960784306</v>
      </c>
      <c r="AL126" s="22">
        <v>97.54901960784306</v>
      </c>
      <c r="AM126" s="22">
        <v>97.54901960784309</v>
      </c>
      <c r="AN126" s="22">
        <v>97.54901960784306</v>
      </c>
      <c r="AO126" s="22">
        <v>97.5490196078431</v>
      </c>
      <c r="AP126" s="22">
        <v>97.5490196078431</v>
      </c>
      <c r="AQ126" s="22">
        <v>97.5490196078431</v>
      </c>
      <c r="AR126" s="22">
        <v>97.5490196078431</v>
      </c>
      <c r="AS126" s="22">
        <v>99.99999999999997</v>
      </c>
      <c r="AT126" s="22">
        <v>100</v>
      </c>
      <c r="AU126" s="22">
        <v>100</v>
      </c>
      <c r="AV126" s="22">
        <v>99.99999999999999</v>
      </c>
      <c r="AW126" s="22">
        <v>100.00000000000003</v>
      </c>
      <c r="AX126" s="22">
        <v>100.00000000000003</v>
      </c>
      <c r="AY126" s="22">
        <v>100</v>
      </c>
      <c r="AZ126" s="22">
        <v>100</v>
      </c>
      <c r="BA126" s="22">
        <v>100</v>
      </c>
      <c r="BB126" s="22">
        <v>100</v>
      </c>
      <c r="BC126" s="22">
        <v>100</v>
      </c>
      <c r="BD126" s="22">
        <v>100</v>
      </c>
      <c r="BE126" s="22">
        <v>100</v>
      </c>
      <c r="BF126" s="22">
        <v>100</v>
      </c>
      <c r="BG126" s="22">
        <v>100</v>
      </c>
      <c r="BH126" s="22">
        <v>100</v>
      </c>
      <c r="BI126" s="22">
        <v>100</v>
      </c>
      <c r="BJ126" s="22">
        <v>100</v>
      </c>
      <c r="BK126" s="22">
        <v>100</v>
      </c>
      <c r="BL126" s="22">
        <v>100</v>
      </c>
      <c r="BM126" s="22">
        <v>100</v>
      </c>
      <c r="BN126" s="22">
        <v>100</v>
      </c>
      <c r="BO126" s="22">
        <v>100</v>
      </c>
      <c r="BP126" s="22">
        <v>100</v>
      </c>
      <c r="BQ126" s="22">
        <v>100</v>
      </c>
      <c r="BR126" s="22">
        <v>100</v>
      </c>
      <c r="BS126" s="22">
        <v>100</v>
      </c>
      <c r="BT126" s="22">
        <v>100</v>
      </c>
      <c r="BU126" s="22">
        <v>100</v>
      </c>
      <c r="BV126" s="22">
        <v>100</v>
      </c>
      <c r="BW126" s="22">
        <v>100</v>
      </c>
      <c r="BX126" s="22">
        <v>99.99999999999999</v>
      </c>
      <c r="BY126" s="22">
        <v>99.99999999999999</v>
      </c>
      <c r="BZ126" s="22">
        <v>99.99999999999999</v>
      </c>
      <c r="CA126" s="22">
        <v>99.99999999999999</v>
      </c>
      <c r="CB126" s="22">
        <v>99.99999999999999</v>
      </c>
      <c r="CC126" s="22">
        <v>99.99999999999999</v>
      </c>
      <c r="CD126" s="22">
        <v>99.99999999999999</v>
      </c>
      <c r="CE126" s="22">
        <v>99.99999999999999</v>
      </c>
      <c r="CF126" s="22">
        <v>99.99999999999999</v>
      </c>
      <c r="CG126" s="22">
        <v>99.99999999999999</v>
      </c>
      <c r="CH126" s="22">
        <v>99.99999999999999</v>
      </c>
      <c r="CI126" s="22">
        <v>99.99999999999999</v>
      </c>
      <c r="CJ126" s="22">
        <v>100</v>
      </c>
      <c r="CK126" s="22">
        <v>100</v>
      </c>
      <c r="CL126" s="22">
        <v>100</v>
      </c>
      <c r="CM126" s="22">
        <v>100</v>
      </c>
      <c r="CN126" s="22">
        <v>100</v>
      </c>
      <c r="CO126" s="22">
        <v>100</v>
      </c>
      <c r="CP126" s="22">
        <v>100</v>
      </c>
      <c r="CQ126" s="22">
        <v>100</v>
      </c>
      <c r="CR126" s="22">
        <v>100</v>
      </c>
      <c r="CS126" s="22">
        <v>100</v>
      </c>
      <c r="CT126" s="22">
        <v>100</v>
      </c>
      <c r="CU126" s="22">
        <v>100</v>
      </c>
      <c r="CV126" s="22"/>
      <c r="CW126" s="22"/>
      <c r="CX126" s="22"/>
      <c r="CY126" s="22"/>
      <c r="CZ126" s="22"/>
      <c r="DA126" s="22"/>
      <c r="DB126" s="22"/>
      <c r="DC126" s="22"/>
      <c r="DD126" s="22"/>
      <c r="DE126" s="22"/>
      <c r="DF126" s="22"/>
      <c r="DG126" s="22"/>
      <c r="DH126" s="22"/>
    </row>
    <row r="127" spans="1:112" ht="15.75" customHeight="1">
      <c r="A127" s="36" t="s">
        <v>109</v>
      </c>
      <c r="B127" s="21" t="s">
        <v>567</v>
      </c>
      <c r="C127" s="41" t="s">
        <v>239</v>
      </c>
      <c r="D127" s="34">
        <v>93.85016122623907</v>
      </c>
      <c r="E127" s="23">
        <v>93.85016122623907</v>
      </c>
      <c r="F127" s="23">
        <v>93.85016122623907</v>
      </c>
      <c r="G127" s="23">
        <v>93.85016122623907</v>
      </c>
      <c r="H127" s="23">
        <v>93.85016122623907</v>
      </c>
      <c r="I127" s="23">
        <v>93.85016122623907</v>
      </c>
      <c r="J127" s="23">
        <v>93.85016122623907</v>
      </c>
      <c r="K127" s="23">
        <v>93.85016122623907</v>
      </c>
      <c r="L127" s="23">
        <v>93.85016122623907</v>
      </c>
      <c r="M127" s="23">
        <v>97.54901960784302</v>
      </c>
      <c r="N127" s="23">
        <v>97.54901960784302</v>
      </c>
      <c r="O127" s="23">
        <v>97.54901960784302</v>
      </c>
      <c r="P127" s="23">
        <v>97.54901960784302</v>
      </c>
      <c r="Q127" s="23">
        <v>97.54901960784302</v>
      </c>
      <c r="R127" s="23">
        <v>97.54901960784302</v>
      </c>
      <c r="S127" s="23">
        <v>97.54901960784302</v>
      </c>
      <c r="T127" s="23">
        <v>97.54901960784302</v>
      </c>
      <c r="U127" s="23">
        <v>97.54901960784302</v>
      </c>
      <c r="V127" s="23">
        <v>97.54901960784302</v>
      </c>
      <c r="W127" s="23">
        <v>97.54901960784302</v>
      </c>
      <c r="X127" s="23">
        <v>97.54901960784302</v>
      </c>
      <c r="Y127" s="23">
        <v>97.54901960784302</v>
      </c>
      <c r="Z127" s="23">
        <v>97.54901960784302</v>
      </c>
      <c r="AA127" s="23">
        <v>97.54901960784302</v>
      </c>
      <c r="AB127" s="23">
        <v>97.54901960784302</v>
      </c>
      <c r="AC127" s="23">
        <v>97.54901960784302</v>
      </c>
      <c r="AD127" s="23">
        <v>97.54901960784302</v>
      </c>
      <c r="AE127" s="23">
        <v>97.54901960784302</v>
      </c>
      <c r="AF127" s="23">
        <v>97.54901960784302</v>
      </c>
      <c r="AG127" s="23">
        <v>97.54901960784302</v>
      </c>
      <c r="AH127" s="23">
        <v>97.54901960784305</v>
      </c>
      <c r="AI127" s="23">
        <v>97.54901960784305</v>
      </c>
      <c r="AJ127" s="23">
        <v>97.54901960784305</v>
      </c>
      <c r="AK127" s="23">
        <v>97.54901960784306</v>
      </c>
      <c r="AL127" s="23">
        <v>97.54901960784306</v>
      </c>
      <c r="AM127" s="23">
        <v>97.54901960784309</v>
      </c>
      <c r="AN127" s="23">
        <v>97.54901960784306</v>
      </c>
      <c r="AO127" s="23">
        <v>97.5490196078431</v>
      </c>
      <c r="AP127" s="23">
        <v>97.5490196078431</v>
      </c>
      <c r="AQ127" s="23">
        <v>97.5490196078431</v>
      </c>
      <c r="AR127" s="23">
        <v>97.5490196078431</v>
      </c>
      <c r="AS127" s="23">
        <v>99.99999999999997</v>
      </c>
      <c r="AT127" s="23">
        <v>100</v>
      </c>
      <c r="AU127" s="23">
        <v>100</v>
      </c>
      <c r="AV127" s="23">
        <v>99.99999999999999</v>
      </c>
      <c r="AW127" s="23">
        <v>100.00000000000003</v>
      </c>
      <c r="AX127" s="23">
        <v>100.00000000000003</v>
      </c>
      <c r="AY127" s="23">
        <v>100</v>
      </c>
      <c r="AZ127" s="23">
        <v>100</v>
      </c>
      <c r="BA127" s="23">
        <v>100</v>
      </c>
      <c r="BB127" s="23">
        <v>100</v>
      </c>
      <c r="BC127" s="23">
        <v>100</v>
      </c>
      <c r="BD127" s="23">
        <v>100</v>
      </c>
      <c r="BE127" s="23">
        <v>100</v>
      </c>
      <c r="BF127" s="23">
        <v>100</v>
      </c>
      <c r="BG127" s="23">
        <v>100</v>
      </c>
      <c r="BH127" s="23">
        <v>100</v>
      </c>
      <c r="BI127" s="23">
        <v>100</v>
      </c>
      <c r="BJ127" s="23">
        <v>100</v>
      </c>
      <c r="BK127" s="23">
        <v>100</v>
      </c>
      <c r="BL127" s="23">
        <v>100</v>
      </c>
      <c r="BM127" s="23">
        <v>100</v>
      </c>
      <c r="BN127" s="23">
        <v>100</v>
      </c>
      <c r="BO127" s="23">
        <v>100</v>
      </c>
      <c r="BP127" s="23">
        <v>100</v>
      </c>
      <c r="BQ127" s="23">
        <v>100</v>
      </c>
      <c r="BR127" s="23">
        <v>100</v>
      </c>
      <c r="BS127" s="23">
        <v>100</v>
      </c>
      <c r="BT127" s="23">
        <v>100</v>
      </c>
      <c r="BU127" s="23">
        <v>100</v>
      </c>
      <c r="BV127" s="23">
        <v>100</v>
      </c>
      <c r="BW127" s="23">
        <v>100</v>
      </c>
      <c r="BX127" s="23">
        <v>99.99999999999999</v>
      </c>
      <c r="BY127" s="23">
        <v>99.99999999999999</v>
      </c>
      <c r="BZ127" s="23">
        <v>99.99999999999999</v>
      </c>
      <c r="CA127" s="23">
        <v>99.99999999999999</v>
      </c>
      <c r="CB127" s="23">
        <v>99.99999999999999</v>
      </c>
      <c r="CC127" s="23">
        <v>99.99999999999999</v>
      </c>
      <c r="CD127" s="23">
        <v>99.99999999999999</v>
      </c>
      <c r="CE127" s="23">
        <v>99.99999999999999</v>
      </c>
      <c r="CF127" s="23">
        <v>99.99999999999999</v>
      </c>
      <c r="CG127" s="23">
        <v>99.99999999999999</v>
      </c>
      <c r="CH127" s="23">
        <v>99.99999999999999</v>
      </c>
      <c r="CI127" s="23">
        <v>99.99999999999999</v>
      </c>
      <c r="CJ127" s="23">
        <v>100</v>
      </c>
      <c r="CK127" s="23">
        <v>100</v>
      </c>
      <c r="CL127" s="23">
        <v>100</v>
      </c>
      <c r="CM127" s="23">
        <v>100</v>
      </c>
      <c r="CN127" s="23">
        <v>100</v>
      </c>
      <c r="CO127" s="23">
        <v>100</v>
      </c>
      <c r="CP127" s="23">
        <v>100</v>
      </c>
      <c r="CQ127" s="23">
        <v>100</v>
      </c>
      <c r="CR127" s="23">
        <v>100</v>
      </c>
      <c r="CS127" s="23">
        <v>100</v>
      </c>
      <c r="CT127" s="23">
        <v>100</v>
      </c>
      <c r="CU127" s="23">
        <v>100</v>
      </c>
      <c r="CV127" s="23"/>
      <c r="CW127" s="23"/>
      <c r="CX127" s="23"/>
      <c r="CY127" s="23"/>
      <c r="CZ127" s="23"/>
      <c r="DA127" s="23"/>
      <c r="DB127" s="23"/>
      <c r="DC127" s="23"/>
      <c r="DD127" s="23"/>
      <c r="DE127" s="23"/>
      <c r="DF127" s="23"/>
      <c r="DG127" s="23"/>
      <c r="DH127" s="23"/>
    </row>
    <row r="128" spans="1:112" ht="15.75" customHeight="1">
      <c r="A128" s="35" t="s">
        <v>110</v>
      </c>
      <c r="B128" s="19" t="s">
        <v>339</v>
      </c>
      <c r="C128" s="40" t="s">
        <v>240</v>
      </c>
      <c r="D128" s="33">
        <v>96.49658556192124</v>
      </c>
      <c r="E128" s="22">
        <v>96.49658556192124</v>
      </c>
      <c r="F128" s="22">
        <v>96.49658556192124</v>
      </c>
      <c r="G128" s="22">
        <v>96.49658556192124</v>
      </c>
      <c r="H128" s="22">
        <v>96.49658556192124</v>
      </c>
      <c r="I128" s="22">
        <v>96.49658556192124</v>
      </c>
      <c r="J128" s="22">
        <v>96.49658556192124</v>
      </c>
      <c r="K128" s="22">
        <v>96.49658556192124</v>
      </c>
      <c r="L128" s="22">
        <v>96.49658556192124</v>
      </c>
      <c r="M128" s="22">
        <v>96.49658556192124</v>
      </c>
      <c r="N128" s="22">
        <v>98.380968672349</v>
      </c>
      <c r="O128" s="22">
        <v>96.95804384833463</v>
      </c>
      <c r="P128" s="22">
        <v>91.91553545691077</v>
      </c>
      <c r="Q128" s="22">
        <v>93.85525829631558</v>
      </c>
      <c r="R128" s="22">
        <v>93.85525829631558</v>
      </c>
      <c r="S128" s="22">
        <v>93.85525829631558</v>
      </c>
      <c r="T128" s="22">
        <v>93.85525829631558</v>
      </c>
      <c r="U128" s="22">
        <v>93.85525829631558</v>
      </c>
      <c r="V128" s="22">
        <v>93.85525829631558</v>
      </c>
      <c r="W128" s="22">
        <v>93.85525829631558</v>
      </c>
      <c r="X128" s="22">
        <v>97.34890429639285</v>
      </c>
      <c r="Y128" s="22">
        <v>98.96241021842141</v>
      </c>
      <c r="Z128" s="22">
        <v>98.96241021842141</v>
      </c>
      <c r="AA128" s="22">
        <v>98.96241021842141</v>
      </c>
      <c r="AB128" s="22">
        <v>98.96241021842141</v>
      </c>
      <c r="AC128" s="22">
        <v>98.96241021842143</v>
      </c>
      <c r="AD128" s="22">
        <v>98.96241021842144</v>
      </c>
      <c r="AE128" s="22">
        <v>98.96485408432414</v>
      </c>
      <c r="AF128" s="22">
        <v>98.96485408432417</v>
      </c>
      <c r="AG128" s="22">
        <v>98.96485408432417</v>
      </c>
      <c r="AH128" s="22">
        <v>98.96485408432417</v>
      </c>
      <c r="AI128" s="22">
        <v>98.96485408432414</v>
      </c>
      <c r="AJ128" s="22">
        <v>98.96485408432417</v>
      </c>
      <c r="AK128" s="22">
        <v>98.96485408432414</v>
      </c>
      <c r="AL128" s="22">
        <v>98.96485408432417</v>
      </c>
      <c r="AM128" s="22">
        <v>98.96485408432414</v>
      </c>
      <c r="AN128" s="22">
        <v>98.96485408432417</v>
      </c>
      <c r="AO128" s="22">
        <v>98.96485408432414</v>
      </c>
      <c r="AP128" s="22">
        <v>98.96485408432414</v>
      </c>
      <c r="AQ128" s="22">
        <v>98.96485408432417</v>
      </c>
      <c r="AR128" s="22">
        <v>98.96485408432417</v>
      </c>
      <c r="AS128" s="22">
        <v>98.96485408432417</v>
      </c>
      <c r="AT128" s="22">
        <v>98.96485408432414</v>
      </c>
      <c r="AU128" s="22">
        <v>98.96485408432414</v>
      </c>
      <c r="AV128" s="22">
        <v>98.96485408432417</v>
      </c>
      <c r="AW128" s="22">
        <v>98.96485408432414</v>
      </c>
      <c r="AX128" s="22">
        <v>98.96485408432414</v>
      </c>
      <c r="AY128" s="22">
        <v>98.96485408432417</v>
      </c>
      <c r="AZ128" s="22">
        <v>98.96485408432416</v>
      </c>
      <c r="BA128" s="22">
        <v>98.96485408432417</v>
      </c>
      <c r="BB128" s="22">
        <v>98.96485408432417</v>
      </c>
      <c r="BC128" s="22">
        <v>100.10264593326168</v>
      </c>
      <c r="BD128" s="22">
        <v>100.10264593326168</v>
      </c>
      <c r="BE128" s="22">
        <v>100.1026459332617</v>
      </c>
      <c r="BF128" s="22">
        <v>100.1026459332617</v>
      </c>
      <c r="BG128" s="22">
        <v>100.1026459332617</v>
      </c>
      <c r="BH128" s="22">
        <v>100.10264593326173</v>
      </c>
      <c r="BI128" s="22">
        <v>100.1026459332617</v>
      </c>
      <c r="BJ128" s="22">
        <v>100.10264593326174</v>
      </c>
      <c r="BK128" s="22">
        <v>100.10264593326174</v>
      </c>
      <c r="BL128" s="22">
        <v>100.10264593326177</v>
      </c>
      <c r="BM128" s="22">
        <v>100.10264593326177</v>
      </c>
      <c r="BN128" s="22">
        <v>100.10264593326174</v>
      </c>
      <c r="BO128" s="22">
        <v>100.10264593326174</v>
      </c>
      <c r="BP128" s="22">
        <v>100.10264593326174</v>
      </c>
      <c r="BQ128" s="22">
        <v>100.10264593326177</v>
      </c>
      <c r="BR128" s="22">
        <v>99.91404648052014</v>
      </c>
      <c r="BS128" s="22">
        <v>99.91404648052014</v>
      </c>
      <c r="BT128" s="22">
        <v>99.91404648052014</v>
      </c>
      <c r="BU128" s="22">
        <v>99.91404648052014</v>
      </c>
      <c r="BV128" s="22">
        <v>99.91404648052014</v>
      </c>
      <c r="BW128" s="22">
        <v>99.81389199782865</v>
      </c>
      <c r="BX128" s="22">
        <v>99.81376455575545</v>
      </c>
      <c r="BY128" s="22">
        <v>99.81376455575545</v>
      </c>
      <c r="BZ128" s="22">
        <v>99.81376455575545</v>
      </c>
      <c r="CA128" s="22">
        <v>99.81376455575545</v>
      </c>
      <c r="CB128" s="22">
        <v>99.68217033041968</v>
      </c>
      <c r="CC128" s="22">
        <v>99.68217033041968</v>
      </c>
      <c r="CD128" s="22">
        <v>99.68217033041968</v>
      </c>
      <c r="CE128" s="22">
        <v>99.68217033041968</v>
      </c>
      <c r="CF128" s="22">
        <v>99.68217033041968</v>
      </c>
      <c r="CG128" s="22">
        <v>99.68217033041968</v>
      </c>
      <c r="CH128" s="22">
        <v>99.68217033041968</v>
      </c>
      <c r="CI128" s="22">
        <v>99.68217033041968</v>
      </c>
      <c r="CJ128" s="22">
        <v>99.68340987417066</v>
      </c>
      <c r="CK128" s="22">
        <v>99.68340987417066</v>
      </c>
      <c r="CL128" s="22">
        <v>100.00594474018969</v>
      </c>
      <c r="CM128" s="22">
        <v>100.00594474018969</v>
      </c>
      <c r="CN128" s="22">
        <v>100.00594474018969</v>
      </c>
      <c r="CO128" s="22">
        <v>100.00594474018969</v>
      </c>
      <c r="CP128" s="22">
        <v>100.00594474018969</v>
      </c>
      <c r="CQ128" s="22">
        <v>100.00594474018969</v>
      </c>
      <c r="CR128" s="22">
        <v>100.00594474018969</v>
      </c>
      <c r="CS128" s="22">
        <v>100.00594474018969</v>
      </c>
      <c r="CT128" s="22">
        <v>100.00594474018969</v>
      </c>
      <c r="CU128" s="22">
        <v>100.00594474018969</v>
      </c>
      <c r="CV128" s="22"/>
      <c r="CW128" s="22"/>
      <c r="CX128" s="22"/>
      <c r="CY128" s="22"/>
      <c r="CZ128" s="22"/>
      <c r="DA128" s="22"/>
      <c r="DB128" s="22"/>
      <c r="DC128" s="22"/>
      <c r="DD128" s="22"/>
      <c r="DE128" s="22"/>
      <c r="DF128" s="22"/>
      <c r="DG128" s="22"/>
      <c r="DH128" s="22"/>
    </row>
    <row r="129" spans="1:112" ht="15.75" customHeight="1">
      <c r="A129" s="36" t="s">
        <v>618</v>
      </c>
      <c r="B129" s="21" t="s">
        <v>619</v>
      </c>
      <c r="C129" s="41" t="s">
        <v>620</v>
      </c>
      <c r="D129" s="34">
        <v>97.38746758524593</v>
      </c>
      <c r="E129" s="23">
        <v>97.38746758524593</v>
      </c>
      <c r="F129" s="23">
        <v>97.38746758524593</v>
      </c>
      <c r="G129" s="23">
        <v>97.38746758524593</v>
      </c>
      <c r="H129" s="23">
        <v>97.38746758524593</v>
      </c>
      <c r="I129" s="23">
        <v>97.38746758524593</v>
      </c>
      <c r="J129" s="23">
        <v>97.38746758524593</v>
      </c>
      <c r="K129" s="23">
        <v>97.38746758524593</v>
      </c>
      <c r="L129" s="23">
        <v>97.38746758524593</v>
      </c>
      <c r="M129" s="23">
        <v>97.38746758524593</v>
      </c>
      <c r="N129" s="23">
        <v>97.38746758524593</v>
      </c>
      <c r="O129" s="23">
        <v>97.38746758524593</v>
      </c>
      <c r="P129" s="23">
        <v>97.38746758524593</v>
      </c>
      <c r="Q129" s="23">
        <v>97.38746758524593</v>
      </c>
      <c r="R129" s="23">
        <v>97.38746758524593</v>
      </c>
      <c r="S129" s="23">
        <v>97.38746758524593</v>
      </c>
      <c r="T129" s="23">
        <v>97.38746758524593</v>
      </c>
      <c r="U129" s="23">
        <v>97.38746758524593</v>
      </c>
      <c r="V129" s="23">
        <v>97.38746758524593</v>
      </c>
      <c r="W129" s="23">
        <v>97.38746758524593</v>
      </c>
      <c r="X129" s="23">
        <v>97.38746758524593</v>
      </c>
      <c r="Y129" s="23">
        <v>97.38746758524593</v>
      </c>
      <c r="Z129" s="23">
        <v>97.38746758524593</v>
      </c>
      <c r="AA129" s="23">
        <v>97.38746758524593</v>
      </c>
      <c r="AB129" s="23">
        <v>97.38746758524593</v>
      </c>
      <c r="AC129" s="23">
        <v>97.38746758524593</v>
      </c>
      <c r="AD129" s="23">
        <v>97.38746758524593</v>
      </c>
      <c r="AE129" s="23">
        <v>97.38746758524593</v>
      </c>
      <c r="AF129" s="23">
        <v>97.38746758524593</v>
      </c>
      <c r="AG129" s="23">
        <v>97.38746758524593</v>
      </c>
      <c r="AH129" s="23">
        <v>97.38746758524593</v>
      </c>
      <c r="AI129" s="23">
        <v>97.38746758524593</v>
      </c>
      <c r="AJ129" s="23">
        <v>97.38746758524593</v>
      </c>
      <c r="AK129" s="23">
        <v>97.38746758524593</v>
      </c>
      <c r="AL129" s="23">
        <v>97.38746758524593</v>
      </c>
      <c r="AM129" s="23">
        <v>97.38746758524593</v>
      </c>
      <c r="AN129" s="23">
        <v>97.38746758524599</v>
      </c>
      <c r="AO129" s="23">
        <v>97.38746758524594</v>
      </c>
      <c r="AP129" s="23">
        <v>97.38746758524594</v>
      </c>
      <c r="AQ129" s="23">
        <v>97.38746758524594</v>
      </c>
      <c r="AR129" s="23">
        <v>97.38746758524599</v>
      </c>
      <c r="AS129" s="23">
        <v>97.38746758524594</v>
      </c>
      <c r="AT129" s="23">
        <v>97.38746758524594</v>
      </c>
      <c r="AU129" s="23">
        <v>97.38746758524594</v>
      </c>
      <c r="AV129" s="23">
        <v>97.38746758524594</v>
      </c>
      <c r="AW129" s="23">
        <v>97.38746758524594</v>
      </c>
      <c r="AX129" s="23">
        <v>97.38746758524594</v>
      </c>
      <c r="AY129" s="23">
        <v>97.38746758524594</v>
      </c>
      <c r="AZ129" s="23">
        <v>97.38746758524594</v>
      </c>
      <c r="BA129" s="23">
        <v>97.38746758524599</v>
      </c>
      <c r="BB129" s="23">
        <v>97.38746758524599</v>
      </c>
      <c r="BC129" s="23">
        <v>100</v>
      </c>
      <c r="BD129" s="23">
        <v>100</v>
      </c>
      <c r="BE129" s="23">
        <v>100</v>
      </c>
      <c r="BF129" s="23">
        <v>100</v>
      </c>
      <c r="BG129" s="23">
        <v>100</v>
      </c>
      <c r="BH129" s="23">
        <v>100</v>
      </c>
      <c r="BI129" s="23">
        <v>100</v>
      </c>
      <c r="BJ129" s="23">
        <v>100</v>
      </c>
      <c r="BK129" s="23">
        <v>100</v>
      </c>
      <c r="BL129" s="23">
        <v>100</v>
      </c>
      <c r="BM129" s="23">
        <v>100</v>
      </c>
      <c r="BN129" s="23">
        <v>100</v>
      </c>
      <c r="BO129" s="23">
        <v>100</v>
      </c>
      <c r="BP129" s="23">
        <v>100</v>
      </c>
      <c r="BQ129" s="23">
        <v>100</v>
      </c>
      <c r="BR129" s="23">
        <v>100</v>
      </c>
      <c r="BS129" s="23">
        <v>100</v>
      </c>
      <c r="BT129" s="23">
        <v>100</v>
      </c>
      <c r="BU129" s="23">
        <v>100</v>
      </c>
      <c r="BV129" s="23">
        <v>100</v>
      </c>
      <c r="BW129" s="23">
        <v>100</v>
      </c>
      <c r="BX129" s="23">
        <v>100.00000000000004</v>
      </c>
      <c r="BY129" s="23">
        <v>100.00000000000004</v>
      </c>
      <c r="BZ129" s="23">
        <v>100.00000000000004</v>
      </c>
      <c r="CA129" s="23">
        <v>100.00000000000004</v>
      </c>
      <c r="CB129" s="23">
        <v>99.67101443666063</v>
      </c>
      <c r="CC129" s="23">
        <v>99.67101443666063</v>
      </c>
      <c r="CD129" s="23">
        <v>99.67101443666063</v>
      </c>
      <c r="CE129" s="23">
        <v>99.67101443666063</v>
      </c>
      <c r="CF129" s="23">
        <v>99.67101443666063</v>
      </c>
      <c r="CG129" s="23">
        <v>99.67101443666063</v>
      </c>
      <c r="CH129" s="23">
        <v>99.67101443666063</v>
      </c>
      <c r="CI129" s="23">
        <v>99.67101443666063</v>
      </c>
      <c r="CJ129" s="23">
        <v>99.67101443666063</v>
      </c>
      <c r="CK129" s="23">
        <v>99.67101443666063</v>
      </c>
      <c r="CL129" s="23">
        <v>100.63861903471769</v>
      </c>
      <c r="CM129" s="23">
        <v>100.63861903471769</v>
      </c>
      <c r="CN129" s="23">
        <v>100.63861903471769</v>
      </c>
      <c r="CO129" s="23">
        <v>100.63861903471769</v>
      </c>
      <c r="CP129" s="23">
        <v>100.63861903471769</v>
      </c>
      <c r="CQ129" s="23">
        <v>100.63861903471769</v>
      </c>
      <c r="CR129" s="23">
        <v>100.63861903471769</v>
      </c>
      <c r="CS129" s="23">
        <v>100.63861903471769</v>
      </c>
      <c r="CT129" s="23">
        <v>100.63861903471769</v>
      </c>
      <c r="CU129" s="23">
        <v>100.63861903471769</v>
      </c>
      <c r="CV129" s="23"/>
      <c r="CW129" s="23"/>
      <c r="CX129" s="23"/>
      <c r="CY129" s="23"/>
      <c r="CZ129" s="23"/>
      <c r="DA129" s="23"/>
      <c r="DB129" s="23"/>
      <c r="DC129" s="23"/>
      <c r="DD129" s="23"/>
      <c r="DE129" s="23"/>
      <c r="DF129" s="23"/>
      <c r="DG129" s="23"/>
      <c r="DH129" s="23"/>
    </row>
    <row r="130" spans="1:112" ht="15.75" customHeight="1">
      <c r="A130" s="36" t="s">
        <v>111</v>
      </c>
      <c r="B130" s="21" t="s">
        <v>340</v>
      </c>
      <c r="C130" s="41" t="s">
        <v>241</v>
      </c>
      <c r="D130" s="34">
        <v>97.67214890825475</v>
      </c>
      <c r="E130" s="23">
        <v>97.67214890825475</v>
      </c>
      <c r="F130" s="23">
        <v>97.67214890825475</v>
      </c>
      <c r="G130" s="23">
        <v>97.67214890825475</v>
      </c>
      <c r="H130" s="23">
        <v>97.67214890825475</v>
      </c>
      <c r="I130" s="23">
        <v>97.67214890825475</v>
      </c>
      <c r="J130" s="23">
        <v>97.67214890825475</v>
      </c>
      <c r="K130" s="23">
        <v>97.67214890825475</v>
      </c>
      <c r="L130" s="23">
        <v>97.67214890825475</v>
      </c>
      <c r="M130" s="23">
        <v>97.67214890825475</v>
      </c>
      <c r="N130" s="23">
        <v>99.579488392757</v>
      </c>
      <c r="O130" s="23">
        <v>98.13922888008024</v>
      </c>
      <c r="P130" s="23">
        <v>93.03529045976967</v>
      </c>
      <c r="Q130" s="23">
        <v>94.99864384588005</v>
      </c>
      <c r="R130" s="23">
        <v>94.99864384588005</v>
      </c>
      <c r="S130" s="23">
        <v>94.99864384588005</v>
      </c>
      <c r="T130" s="23">
        <v>94.99864384588005</v>
      </c>
      <c r="U130" s="23">
        <v>94.99864384588005</v>
      </c>
      <c r="V130" s="23">
        <v>94.99864384588005</v>
      </c>
      <c r="W130" s="23">
        <v>94.99864384588005</v>
      </c>
      <c r="X130" s="23">
        <v>98.53485095999923</v>
      </c>
      <c r="Y130" s="23">
        <v>100.16801331245986</v>
      </c>
      <c r="Z130" s="23">
        <v>100.16801331245986</v>
      </c>
      <c r="AA130" s="23">
        <v>100.16801331245986</v>
      </c>
      <c r="AB130" s="23">
        <v>100.16801331245986</v>
      </c>
      <c r="AC130" s="23">
        <v>100.16801331245986</v>
      </c>
      <c r="AD130" s="23">
        <v>100.16801331245986</v>
      </c>
      <c r="AE130" s="23">
        <v>100.17119370435323</v>
      </c>
      <c r="AF130" s="23">
        <v>100.17119370435327</v>
      </c>
      <c r="AG130" s="23">
        <v>100.17119370435327</v>
      </c>
      <c r="AH130" s="23">
        <v>100.17119370435327</v>
      </c>
      <c r="AI130" s="23">
        <v>100.17119370435323</v>
      </c>
      <c r="AJ130" s="23">
        <v>100.17119370435327</v>
      </c>
      <c r="AK130" s="23">
        <v>100.17119370435323</v>
      </c>
      <c r="AL130" s="23">
        <v>100.17119370435327</v>
      </c>
      <c r="AM130" s="23">
        <v>100.17119370435323</v>
      </c>
      <c r="AN130" s="23">
        <v>100.17119370435327</v>
      </c>
      <c r="AO130" s="23">
        <v>100.17119370435323</v>
      </c>
      <c r="AP130" s="23">
        <v>100.17119370435323</v>
      </c>
      <c r="AQ130" s="23">
        <v>100.17119370435327</v>
      </c>
      <c r="AR130" s="23">
        <v>100.17119370435323</v>
      </c>
      <c r="AS130" s="23">
        <v>100.17119370435327</v>
      </c>
      <c r="AT130" s="23">
        <v>100.17119370435323</v>
      </c>
      <c r="AU130" s="23">
        <v>100.17119370435323</v>
      </c>
      <c r="AV130" s="23">
        <v>100.17119370435327</v>
      </c>
      <c r="AW130" s="23">
        <v>100.17119370435323</v>
      </c>
      <c r="AX130" s="23">
        <v>100.17119370435323</v>
      </c>
      <c r="AY130" s="23">
        <v>100.17119370435327</v>
      </c>
      <c r="AZ130" s="23">
        <v>100.17119370435323</v>
      </c>
      <c r="BA130" s="23">
        <v>100.17119370435327</v>
      </c>
      <c r="BB130" s="23">
        <v>100.17119370435327</v>
      </c>
      <c r="BC130" s="23">
        <v>100.17119370435323</v>
      </c>
      <c r="BD130" s="23">
        <v>100.17119370435323</v>
      </c>
      <c r="BE130" s="23">
        <v>100.17119370435327</v>
      </c>
      <c r="BF130" s="23">
        <v>100.17119370435323</v>
      </c>
      <c r="BG130" s="23">
        <v>100.17119370435323</v>
      </c>
      <c r="BH130" s="23">
        <v>100.17119370435327</v>
      </c>
      <c r="BI130" s="23">
        <v>100.17119370435323</v>
      </c>
      <c r="BJ130" s="23">
        <v>100.17119370435327</v>
      </c>
      <c r="BK130" s="23">
        <v>100.17119370435327</v>
      </c>
      <c r="BL130" s="23">
        <v>100.1711937043533</v>
      </c>
      <c r="BM130" s="23">
        <v>100.1711937043533</v>
      </c>
      <c r="BN130" s="23">
        <v>100.17119370435327</v>
      </c>
      <c r="BO130" s="23">
        <v>100.17119370435327</v>
      </c>
      <c r="BP130" s="23">
        <v>100.17119370435327</v>
      </c>
      <c r="BQ130" s="23">
        <v>100.1711937043533</v>
      </c>
      <c r="BR130" s="23">
        <v>99.85664603619094</v>
      </c>
      <c r="BS130" s="23">
        <v>99.85664603619094</v>
      </c>
      <c r="BT130" s="23">
        <v>99.85664603619094</v>
      </c>
      <c r="BU130" s="23">
        <v>99.85664603619094</v>
      </c>
      <c r="BV130" s="23">
        <v>99.85664603619094</v>
      </c>
      <c r="BW130" s="23">
        <v>99.68960759292577</v>
      </c>
      <c r="BX130" s="23">
        <v>99.68960759292571</v>
      </c>
      <c r="BY130" s="23">
        <v>99.68960759292573</v>
      </c>
      <c r="BZ130" s="23">
        <v>99.68960759292571</v>
      </c>
      <c r="CA130" s="23">
        <v>99.68960759292571</v>
      </c>
      <c r="CB130" s="23">
        <v>99.68960759292571</v>
      </c>
      <c r="CC130" s="23">
        <v>99.68960759292571</v>
      </c>
      <c r="CD130" s="23">
        <v>99.68960759292571</v>
      </c>
      <c r="CE130" s="23">
        <v>99.68960759292571</v>
      </c>
      <c r="CF130" s="23">
        <v>99.68960759292571</v>
      </c>
      <c r="CG130" s="23">
        <v>99.68960759292571</v>
      </c>
      <c r="CH130" s="23">
        <v>99.68960759292571</v>
      </c>
      <c r="CI130" s="23">
        <v>99.68960759292571</v>
      </c>
      <c r="CJ130" s="23">
        <v>99.68960759292571</v>
      </c>
      <c r="CK130" s="23">
        <v>99.68960759292571</v>
      </c>
      <c r="CL130" s="23">
        <v>99.68960759292571</v>
      </c>
      <c r="CM130" s="23">
        <v>99.68960759292571</v>
      </c>
      <c r="CN130" s="23">
        <v>99.68960759292571</v>
      </c>
      <c r="CO130" s="23">
        <v>99.68960759292571</v>
      </c>
      <c r="CP130" s="23">
        <v>99.68960759292571</v>
      </c>
      <c r="CQ130" s="23">
        <v>99.68960759292571</v>
      </c>
      <c r="CR130" s="23">
        <v>99.68960759292571</v>
      </c>
      <c r="CS130" s="23">
        <v>99.68960759292571</v>
      </c>
      <c r="CT130" s="23">
        <v>99.68960759292571</v>
      </c>
      <c r="CU130" s="23">
        <v>99.68960759292571</v>
      </c>
      <c r="CV130" s="23"/>
      <c r="CW130" s="23"/>
      <c r="CX130" s="23"/>
      <c r="CY130" s="23"/>
      <c r="CZ130" s="23"/>
      <c r="DA130" s="23"/>
      <c r="DB130" s="23"/>
      <c r="DC130" s="23"/>
      <c r="DD130" s="23"/>
      <c r="DE130" s="23"/>
      <c r="DF130" s="23"/>
      <c r="DG130" s="23"/>
      <c r="DH130" s="23"/>
    </row>
    <row r="131" spans="1:112" ht="15.75" customHeight="1">
      <c r="A131" s="35" t="s">
        <v>112</v>
      </c>
      <c r="B131" s="19" t="s">
        <v>621</v>
      </c>
      <c r="C131" s="40" t="s">
        <v>242</v>
      </c>
      <c r="D131" s="34">
        <v>99.85365136400588</v>
      </c>
      <c r="E131" s="23">
        <v>99.85365136400588</v>
      </c>
      <c r="F131" s="23">
        <v>99.85365136400588</v>
      </c>
      <c r="G131" s="23">
        <v>99.85365136400588</v>
      </c>
      <c r="H131" s="23">
        <v>99.85365136400588</v>
      </c>
      <c r="I131" s="23">
        <v>99.85365136400588</v>
      </c>
      <c r="J131" s="23">
        <v>99.85365136400588</v>
      </c>
      <c r="K131" s="23">
        <v>99.85365136400588</v>
      </c>
      <c r="L131" s="23">
        <v>99.85365136400588</v>
      </c>
      <c r="M131" s="23">
        <v>99.85365136400588</v>
      </c>
      <c r="N131" s="23">
        <v>99.85365136400588</v>
      </c>
      <c r="O131" s="23">
        <v>99.85365136400588</v>
      </c>
      <c r="P131" s="23">
        <v>99.85365136400591</v>
      </c>
      <c r="Q131" s="23">
        <v>99.85365136400593</v>
      </c>
      <c r="R131" s="23">
        <v>99.85365136400594</v>
      </c>
      <c r="S131" s="23">
        <v>99.85365136400594</v>
      </c>
      <c r="T131" s="23">
        <v>99.85365136400594</v>
      </c>
      <c r="U131" s="23">
        <v>99.85365136400594</v>
      </c>
      <c r="V131" s="23">
        <v>99.85365136400594</v>
      </c>
      <c r="W131" s="23">
        <v>99.85365136400594</v>
      </c>
      <c r="X131" s="23">
        <v>99.85365136400594</v>
      </c>
      <c r="Y131" s="23">
        <v>99.85365136400594</v>
      </c>
      <c r="Z131" s="23">
        <v>99.85365136400594</v>
      </c>
      <c r="AA131" s="23">
        <v>99.85365136400594</v>
      </c>
      <c r="AB131" s="23">
        <v>99.85365136400594</v>
      </c>
      <c r="AC131" s="23">
        <v>99.85365136400594</v>
      </c>
      <c r="AD131" s="23">
        <v>99.85365136400594</v>
      </c>
      <c r="AE131" s="23">
        <v>99.7275204359672</v>
      </c>
      <c r="AF131" s="23">
        <v>99.7275204359672</v>
      </c>
      <c r="AG131" s="23">
        <v>99.7275204359672</v>
      </c>
      <c r="AH131" s="23">
        <v>99.7275204359672</v>
      </c>
      <c r="AI131" s="23">
        <v>99.7275204359672</v>
      </c>
      <c r="AJ131" s="23">
        <v>99.7275204359672</v>
      </c>
      <c r="AK131" s="23">
        <v>99.7275204359672</v>
      </c>
      <c r="AL131" s="23">
        <v>99.7275204359672</v>
      </c>
      <c r="AM131" s="23">
        <v>99.7275204359672</v>
      </c>
      <c r="AN131" s="23">
        <v>99.99999999999989</v>
      </c>
      <c r="AO131" s="23">
        <v>99.9999999999999</v>
      </c>
      <c r="AP131" s="23">
        <v>99.99999999999991</v>
      </c>
      <c r="AQ131" s="23">
        <v>99.99999999999994</v>
      </c>
      <c r="AR131" s="23">
        <v>99.99999999999996</v>
      </c>
      <c r="AS131" s="23">
        <v>99.99999999999997</v>
      </c>
      <c r="AT131" s="23">
        <v>99.99999999999999</v>
      </c>
      <c r="AU131" s="23">
        <v>99.99999999999999</v>
      </c>
      <c r="AV131" s="23">
        <v>99.99999999999999</v>
      </c>
      <c r="AW131" s="23">
        <v>99.99999999999999</v>
      </c>
      <c r="AX131" s="23">
        <v>99.99999999999999</v>
      </c>
      <c r="AY131" s="23">
        <v>99.99999999999999</v>
      </c>
      <c r="AZ131" s="23">
        <v>99.99999999999999</v>
      </c>
      <c r="BA131" s="23">
        <v>99.99999999999999</v>
      </c>
      <c r="BB131" s="23">
        <v>99.99999999999999</v>
      </c>
      <c r="BC131" s="23">
        <v>99.99999999999999</v>
      </c>
      <c r="BD131" s="23">
        <v>99.99999999999999</v>
      </c>
      <c r="BE131" s="23">
        <v>99.99999999999999</v>
      </c>
      <c r="BF131" s="23">
        <v>99.99999999999999</v>
      </c>
      <c r="BG131" s="23">
        <v>99.99999999999999</v>
      </c>
      <c r="BH131" s="23">
        <v>99.99999999999999</v>
      </c>
      <c r="BI131" s="23">
        <v>99.99999999999999</v>
      </c>
      <c r="BJ131" s="23">
        <v>99.99999999999999</v>
      </c>
      <c r="BK131" s="23">
        <v>99.99999999999999</v>
      </c>
      <c r="BL131" s="23">
        <v>99.99999999999999</v>
      </c>
      <c r="BM131" s="23">
        <v>99.99999999999999</v>
      </c>
      <c r="BN131" s="23">
        <v>99.99999999999999</v>
      </c>
      <c r="BO131" s="23">
        <v>99.99999999999999</v>
      </c>
      <c r="BP131" s="23">
        <v>99.99999999999999</v>
      </c>
      <c r="BQ131" s="23">
        <v>99.99999999999999</v>
      </c>
      <c r="BR131" s="23">
        <v>99.99999999999999</v>
      </c>
      <c r="BS131" s="23">
        <v>99.99999999999999</v>
      </c>
      <c r="BT131" s="23">
        <v>99.99999999999999</v>
      </c>
      <c r="BU131" s="23">
        <v>99.99999999999999</v>
      </c>
      <c r="BV131" s="23">
        <v>99.99999999999999</v>
      </c>
      <c r="BW131" s="23">
        <v>99.99999999999999</v>
      </c>
      <c r="BX131" s="23">
        <v>99.99999999999997</v>
      </c>
      <c r="BY131" s="23">
        <v>99.99999999999997</v>
      </c>
      <c r="BZ131" s="23">
        <v>99.99999999999997</v>
      </c>
      <c r="CA131" s="23">
        <v>99.99999999999997</v>
      </c>
      <c r="CB131" s="23">
        <v>99.99999999999997</v>
      </c>
      <c r="CC131" s="23">
        <v>99.99999999999997</v>
      </c>
      <c r="CD131" s="23">
        <v>99.99999999999997</v>
      </c>
      <c r="CE131" s="23">
        <v>99.99999999999997</v>
      </c>
      <c r="CF131" s="23">
        <v>99.99999999999997</v>
      </c>
      <c r="CG131" s="23">
        <v>99.99999999999997</v>
      </c>
      <c r="CH131" s="23">
        <v>99.99999999999997</v>
      </c>
      <c r="CI131" s="23">
        <v>99.99999999999997</v>
      </c>
      <c r="CJ131" s="23">
        <v>99.99999999999996</v>
      </c>
      <c r="CK131" s="23">
        <v>99.99999999999996</v>
      </c>
      <c r="CL131" s="23">
        <v>99.99999999999996</v>
      </c>
      <c r="CM131" s="23">
        <v>99.99999999999996</v>
      </c>
      <c r="CN131" s="23">
        <v>99.99999999999996</v>
      </c>
      <c r="CO131" s="23">
        <v>99.99999999999996</v>
      </c>
      <c r="CP131" s="23">
        <v>99.99999999999996</v>
      </c>
      <c r="CQ131" s="23">
        <v>99.99999999999996</v>
      </c>
      <c r="CR131" s="23">
        <v>99.99999999999996</v>
      </c>
      <c r="CS131" s="23">
        <v>99.99999999999996</v>
      </c>
      <c r="CT131" s="23">
        <v>99.99999999999996</v>
      </c>
      <c r="CU131" s="23">
        <v>99.99999999999996</v>
      </c>
      <c r="CV131" s="23"/>
      <c r="CW131" s="23"/>
      <c r="CX131" s="23"/>
      <c r="CY131" s="23"/>
      <c r="CZ131" s="23"/>
      <c r="DA131" s="23"/>
      <c r="DB131" s="23"/>
      <c r="DC131" s="23"/>
      <c r="DD131" s="23"/>
      <c r="DE131" s="23"/>
      <c r="DF131" s="23"/>
      <c r="DG131" s="23"/>
      <c r="DH131" s="23"/>
    </row>
    <row r="132" spans="1:112" ht="15.75" customHeight="1">
      <c r="A132" s="36" t="s">
        <v>113</v>
      </c>
      <c r="B132" s="21" t="s">
        <v>622</v>
      </c>
      <c r="C132" s="41" t="s">
        <v>243</v>
      </c>
      <c r="D132" s="34">
        <v>99.85365136400588</v>
      </c>
      <c r="E132" s="23">
        <v>99.85365136400588</v>
      </c>
      <c r="F132" s="23">
        <v>99.85365136400588</v>
      </c>
      <c r="G132" s="23">
        <v>99.85365136400588</v>
      </c>
      <c r="H132" s="23">
        <v>99.85365136400588</v>
      </c>
      <c r="I132" s="23">
        <v>99.85365136400588</v>
      </c>
      <c r="J132" s="23">
        <v>99.85365136400588</v>
      </c>
      <c r="K132" s="23">
        <v>99.85365136400588</v>
      </c>
      <c r="L132" s="23">
        <v>99.85365136400588</v>
      </c>
      <c r="M132" s="23">
        <v>99.85365136400588</v>
      </c>
      <c r="N132" s="23">
        <v>99.85365136400588</v>
      </c>
      <c r="O132" s="23">
        <v>99.85365136400588</v>
      </c>
      <c r="P132" s="23">
        <v>99.85365136400591</v>
      </c>
      <c r="Q132" s="23">
        <v>99.85365136400593</v>
      </c>
      <c r="R132" s="23">
        <v>99.85365136400594</v>
      </c>
      <c r="S132" s="23">
        <v>99.85365136400594</v>
      </c>
      <c r="T132" s="23">
        <v>99.85365136400594</v>
      </c>
      <c r="U132" s="23">
        <v>99.85365136400594</v>
      </c>
      <c r="V132" s="23">
        <v>99.85365136400594</v>
      </c>
      <c r="W132" s="23">
        <v>99.85365136400594</v>
      </c>
      <c r="X132" s="23">
        <v>99.85365136400594</v>
      </c>
      <c r="Y132" s="23">
        <v>99.85365136400594</v>
      </c>
      <c r="Z132" s="23">
        <v>99.85365136400594</v>
      </c>
      <c r="AA132" s="23">
        <v>99.85365136400594</v>
      </c>
      <c r="AB132" s="23">
        <v>99.85365136400594</v>
      </c>
      <c r="AC132" s="23">
        <v>99.85365136400594</v>
      </c>
      <c r="AD132" s="23">
        <v>99.85365136400594</v>
      </c>
      <c r="AE132" s="23">
        <v>99.7275204359672</v>
      </c>
      <c r="AF132" s="23">
        <v>99.7275204359672</v>
      </c>
      <c r="AG132" s="23">
        <v>99.7275204359672</v>
      </c>
      <c r="AH132" s="23">
        <v>99.7275204359672</v>
      </c>
      <c r="AI132" s="23">
        <v>99.7275204359672</v>
      </c>
      <c r="AJ132" s="23">
        <v>99.7275204359672</v>
      </c>
      <c r="AK132" s="23">
        <v>99.7275204359672</v>
      </c>
      <c r="AL132" s="23">
        <v>99.7275204359672</v>
      </c>
      <c r="AM132" s="23">
        <v>99.7275204359672</v>
      </c>
      <c r="AN132" s="23">
        <v>99.99999999999989</v>
      </c>
      <c r="AO132" s="23">
        <v>99.9999999999999</v>
      </c>
      <c r="AP132" s="23">
        <v>99.99999999999991</v>
      </c>
      <c r="AQ132" s="23">
        <v>99.99999999999994</v>
      </c>
      <c r="AR132" s="23">
        <v>99.99999999999996</v>
      </c>
      <c r="AS132" s="23">
        <v>99.99999999999997</v>
      </c>
      <c r="AT132" s="23">
        <v>99.99999999999999</v>
      </c>
      <c r="AU132" s="23">
        <v>99.99999999999999</v>
      </c>
      <c r="AV132" s="23">
        <v>99.99999999999999</v>
      </c>
      <c r="AW132" s="23">
        <v>99.99999999999999</v>
      </c>
      <c r="AX132" s="23">
        <v>99.99999999999999</v>
      </c>
      <c r="AY132" s="23">
        <v>99.99999999999999</v>
      </c>
      <c r="AZ132" s="23">
        <v>99.99999999999999</v>
      </c>
      <c r="BA132" s="23">
        <v>99.99999999999999</v>
      </c>
      <c r="BB132" s="23">
        <v>99.99999999999999</v>
      </c>
      <c r="BC132" s="23">
        <v>99.99999999999999</v>
      </c>
      <c r="BD132" s="23">
        <v>99.99999999999999</v>
      </c>
      <c r="BE132" s="23">
        <v>99.99999999999999</v>
      </c>
      <c r="BF132" s="23">
        <v>99.99999999999999</v>
      </c>
      <c r="BG132" s="23">
        <v>99.99999999999999</v>
      </c>
      <c r="BH132" s="23">
        <v>99.99999999999999</v>
      </c>
      <c r="BI132" s="23">
        <v>99.99999999999999</v>
      </c>
      <c r="BJ132" s="23">
        <v>99.99999999999999</v>
      </c>
      <c r="BK132" s="23">
        <v>99.99999999999999</v>
      </c>
      <c r="BL132" s="23">
        <v>99.99999999999999</v>
      </c>
      <c r="BM132" s="23">
        <v>99.99999999999999</v>
      </c>
      <c r="BN132" s="23">
        <v>99.99999999999999</v>
      </c>
      <c r="BO132" s="23">
        <v>99.99999999999999</v>
      </c>
      <c r="BP132" s="23">
        <v>99.99999999999999</v>
      </c>
      <c r="BQ132" s="23">
        <v>99.99999999999999</v>
      </c>
      <c r="BR132" s="23">
        <v>99.99999999999999</v>
      </c>
      <c r="BS132" s="23">
        <v>99.99999999999999</v>
      </c>
      <c r="BT132" s="23">
        <v>99.99999999999999</v>
      </c>
      <c r="BU132" s="23">
        <v>99.99999999999999</v>
      </c>
      <c r="BV132" s="23">
        <v>99.99999999999999</v>
      </c>
      <c r="BW132" s="23">
        <v>99.99999999999999</v>
      </c>
      <c r="BX132" s="23">
        <v>99.99999999999997</v>
      </c>
      <c r="BY132" s="23">
        <v>99.99999999999997</v>
      </c>
      <c r="BZ132" s="23">
        <v>99.99999999999997</v>
      </c>
      <c r="CA132" s="23">
        <v>99.99999999999997</v>
      </c>
      <c r="CB132" s="23">
        <v>99.99999999999997</v>
      </c>
      <c r="CC132" s="23">
        <v>99.99999999999997</v>
      </c>
      <c r="CD132" s="23">
        <v>99.99999999999997</v>
      </c>
      <c r="CE132" s="23">
        <v>99.99999999999997</v>
      </c>
      <c r="CF132" s="23">
        <v>99.99999999999997</v>
      </c>
      <c r="CG132" s="23">
        <v>99.99999999999997</v>
      </c>
      <c r="CH132" s="23">
        <v>99.99999999999997</v>
      </c>
      <c r="CI132" s="23">
        <v>99.99999999999997</v>
      </c>
      <c r="CJ132" s="23">
        <v>99.99999999999996</v>
      </c>
      <c r="CK132" s="23">
        <v>99.99999999999996</v>
      </c>
      <c r="CL132" s="23">
        <v>99.99999999999996</v>
      </c>
      <c r="CM132" s="23">
        <v>99.99999999999996</v>
      </c>
      <c r="CN132" s="23">
        <v>99.99999999999996</v>
      </c>
      <c r="CO132" s="23">
        <v>99.99999999999996</v>
      </c>
      <c r="CP132" s="23">
        <v>99.99999999999996</v>
      </c>
      <c r="CQ132" s="23">
        <v>99.99999999999996</v>
      </c>
      <c r="CR132" s="23">
        <v>99.99999999999996</v>
      </c>
      <c r="CS132" s="23">
        <v>99.99999999999996</v>
      </c>
      <c r="CT132" s="23">
        <v>99.99999999999996</v>
      </c>
      <c r="CU132" s="23">
        <v>99.99999999999996</v>
      </c>
      <c r="CV132" s="23"/>
      <c r="CW132" s="23"/>
      <c r="CX132" s="23"/>
      <c r="CY132" s="23"/>
      <c r="CZ132" s="23"/>
      <c r="DA132" s="23"/>
      <c r="DB132" s="23"/>
      <c r="DC132" s="23"/>
      <c r="DD132" s="23"/>
      <c r="DE132" s="23"/>
      <c r="DF132" s="23"/>
      <c r="DG132" s="23"/>
      <c r="DH132" s="23"/>
    </row>
    <row r="133" spans="1:112" ht="15.75" customHeight="1">
      <c r="A133" s="35" t="s">
        <v>114</v>
      </c>
      <c r="B133" s="19" t="s">
        <v>623</v>
      </c>
      <c r="C133" s="40" t="s">
        <v>244</v>
      </c>
      <c r="D133" s="34">
        <v>106.0578088568681</v>
      </c>
      <c r="E133" s="23">
        <v>106.0578088568681</v>
      </c>
      <c r="F133" s="23">
        <v>106.0578088568681</v>
      </c>
      <c r="G133" s="23">
        <v>106.0578088568681</v>
      </c>
      <c r="H133" s="23">
        <v>106.0578088568681</v>
      </c>
      <c r="I133" s="23">
        <v>106.0578088568681</v>
      </c>
      <c r="J133" s="23">
        <v>106.0578088568681</v>
      </c>
      <c r="K133" s="23">
        <v>109.30388882715087</v>
      </c>
      <c r="L133" s="23">
        <v>109.30388882715087</v>
      </c>
      <c r="M133" s="23">
        <v>109.30388882715087</v>
      </c>
      <c r="N133" s="23">
        <v>109.30388882715087</v>
      </c>
      <c r="O133" s="23">
        <v>109.30388882715087</v>
      </c>
      <c r="P133" s="23">
        <v>109.30388882715087</v>
      </c>
      <c r="Q133" s="23">
        <v>107.04614985806451</v>
      </c>
      <c r="R133" s="23">
        <v>107.04614985806451</v>
      </c>
      <c r="S133" s="23">
        <v>107.04614985806451</v>
      </c>
      <c r="T133" s="23">
        <v>107.04614985806451</v>
      </c>
      <c r="U133" s="23">
        <v>105.03065954513056</v>
      </c>
      <c r="V133" s="23">
        <v>105.03065954513056</v>
      </c>
      <c r="W133" s="23">
        <v>105.03065954513056</v>
      </c>
      <c r="X133" s="23">
        <v>105.03065954513056</v>
      </c>
      <c r="Y133" s="23">
        <v>105.03065954513056</v>
      </c>
      <c r="Z133" s="23">
        <v>105.03065954513056</v>
      </c>
      <c r="AA133" s="23">
        <v>105.03065954513056</v>
      </c>
      <c r="AB133" s="23">
        <v>105.03065954513056</v>
      </c>
      <c r="AC133" s="23">
        <v>105.03065954513056</v>
      </c>
      <c r="AD133" s="23">
        <v>105.03065954513056</v>
      </c>
      <c r="AE133" s="23">
        <v>105.03065954513056</v>
      </c>
      <c r="AF133" s="23">
        <v>105.03065954513056</v>
      </c>
      <c r="AG133" s="23">
        <v>105.03065954513056</v>
      </c>
      <c r="AH133" s="23">
        <v>105.03065954513056</v>
      </c>
      <c r="AI133" s="23">
        <v>105.03065954513056</v>
      </c>
      <c r="AJ133" s="23">
        <v>105.03065954513056</v>
      </c>
      <c r="AK133" s="23">
        <v>105.03065954513056</v>
      </c>
      <c r="AL133" s="23">
        <v>105.03065954513056</v>
      </c>
      <c r="AM133" s="23">
        <v>105.03065954513056</v>
      </c>
      <c r="AN133" s="23">
        <v>105.03065954513058</v>
      </c>
      <c r="AO133" s="23">
        <v>105.03065954513058</v>
      </c>
      <c r="AP133" s="23">
        <v>100.92076417162545</v>
      </c>
      <c r="AQ133" s="23">
        <v>100.92076417162545</v>
      </c>
      <c r="AR133" s="23">
        <v>98.06451612903227</v>
      </c>
      <c r="AS133" s="23">
        <v>98.06451612903227</v>
      </c>
      <c r="AT133" s="23">
        <v>98.06451612903227</v>
      </c>
      <c r="AU133" s="23">
        <v>98.06451612903227</v>
      </c>
      <c r="AV133" s="23">
        <v>98.06451612903227</v>
      </c>
      <c r="AW133" s="23">
        <v>98.06451612903227</v>
      </c>
      <c r="AX133" s="23">
        <v>98.06451612903227</v>
      </c>
      <c r="AY133" s="23">
        <v>98.06451612903227</v>
      </c>
      <c r="AZ133" s="23">
        <v>98.06451612903227</v>
      </c>
      <c r="BA133" s="23">
        <v>98.06451612903227</v>
      </c>
      <c r="BB133" s="23">
        <v>98.06451612903227</v>
      </c>
      <c r="BC133" s="23">
        <v>98.06451612903227</v>
      </c>
      <c r="BD133" s="23">
        <v>98.06451612903227</v>
      </c>
      <c r="BE133" s="23">
        <v>98.06451612903227</v>
      </c>
      <c r="BF133" s="23">
        <v>98.06451612903227</v>
      </c>
      <c r="BG133" s="23">
        <v>98.06451612903227</v>
      </c>
      <c r="BH133" s="23">
        <v>98.06451612903227</v>
      </c>
      <c r="BI133" s="23">
        <v>98.06451612903227</v>
      </c>
      <c r="BJ133" s="23">
        <v>98.06451612903227</v>
      </c>
      <c r="BK133" s="23">
        <v>98.06451612903227</v>
      </c>
      <c r="BL133" s="23">
        <v>98.06451612903227</v>
      </c>
      <c r="BM133" s="23">
        <v>98.06451612903227</v>
      </c>
      <c r="BN133" s="23">
        <v>98.06451612903227</v>
      </c>
      <c r="BO133" s="23">
        <v>100.64516129032259</v>
      </c>
      <c r="BP133" s="23">
        <v>100.64516129032259</v>
      </c>
      <c r="BQ133" s="23">
        <v>100.64516129032259</v>
      </c>
      <c r="BR133" s="23">
        <v>100.64516129032259</v>
      </c>
      <c r="BS133" s="23">
        <v>100.64516129032259</v>
      </c>
      <c r="BT133" s="23">
        <v>100.64516129032259</v>
      </c>
      <c r="BU133" s="23">
        <v>100.64516129032259</v>
      </c>
      <c r="BV133" s="23">
        <v>100.64516129032259</v>
      </c>
      <c r="BW133" s="23">
        <v>100.64516129032259</v>
      </c>
      <c r="BX133" s="23">
        <v>100.64516130000001</v>
      </c>
      <c r="BY133" s="23">
        <v>100.64516130000001</v>
      </c>
      <c r="BZ133" s="23">
        <v>100.64516130000001</v>
      </c>
      <c r="CA133" s="23">
        <v>100.64516130000001</v>
      </c>
      <c r="CB133" s="23">
        <v>100.64516130000001</v>
      </c>
      <c r="CC133" s="23">
        <v>100.64516130000001</v>
      </c>
      <c r="CD133" s="23">
        <v>100.64516130000001</v>
      </c>
      <c r="CE133" s="23">
        <v>100.64516130000001</v>
      </c>
      <c r="CF133" s="23">
        <v>100.64516130000001</v>
      </c>
      <c r="CG133" s="23">
        <v>100.64516130000001</v>
      </c>
      <c r="CH133" s="23">
        <v>100.64516130000001</v>
      </c>
      <c r="CI133" s="23">
        <v>100.64516130000001</v>
      </c>
      <c r="CJ133" s="23">
        <v>100.64516130000001</v>
      </c>
      <c r="CK133" s="23">
        <v>100.64516130000001</v>
      </c>
      <c r="CL133" s="23">
        <v>100.64516130000001</v>
      </c>
      <c r="CM133" s="23">
        <v>100.64516130000001</v>
      </c>
      <c r="CN133" s="23">
        <v>100.64516130000001</v>
      </c>
      <c r="CO133" s="23">
        <v>100.64516130000001</v>
      </c>
      <c r="CP133" s="23">
        <v>100.64516130000001</v>
      </c>
      <c r="CQ133" s="23">
        <v>100.64516130000001</v>
      </c>
      <c r="CR133" s="23">
        <v>100.64516130000001</v>
      </c>
      <c r="CS133" s="23">
        <v>100.64516130000001</v>
      </c>
      <c r="CT133" s="23">
        <v>100.64516130000001</v>
      </c>
      <c r="CU133" s="23">
        <v>100.64516130000001</v>
      </c>
      <c r="CV133" s="23"/>
      <c r="CW133" s="23"/>
      <c r="CX133" s="23"/>
      <c r="CY133" s="23"/>
      <c r="CZ133" s="23"/>
      <c r="DA133" s="23"/>
      <c r="DB133" s="23"/>
      <c r="DC133" s="23"/>
      <c r="DD133" s="23"/>
      <c r="DE133" s="23"/>
      <c r="DF133" s="23"/>
      <c r="DG133" s="23"/>
      <c r="DH133" s="23"/>
    </row>
    <row r="134" spans="1:112" ht="15.75" customHeight="1">
      <c r="A134" s="36" t="s">
        <v>115</v>
      </c>
      <c r="B134" s="21" t="s">
        <v>624</v>
      </c>
      <c r="C134" s="41" t="s">
        <v>245</v>
      </c>
      <c r="D134" s="34">
        <v>106.0578088568681</v>
      </c>
      <c r="E134" s="23">
        <v>106.0578088568681</v>
      </c>
      <c r="F134" s="23">
        <v>106.0578088568681</v>
      </c>
      <c r="G134" s="23">
        <v>106.0578088568681</v>
      </c>
      <c r="H134" s="23">
        <v>106.0578088568681</v>
      </c>
      <c r="I134" s="23">
        <v>106.0578088568681</v>
      </c>
      <c r="J134" s="23">
        <v>106.0578088568681</v>
      </c>
      <c r="K134" s="23">
        <v>109.30388882715087</v>
      </c>
      <c r="L134" s="23">
        <v>109.30388882715087</v>
      </c>
      <c r="M134" s="23">
        <v>109.30388882715087</v>
      </c>
      <c r="N134" s="23">
        <v>109.30388882715087</v>
      </c>
      <c r="O134" s="23">
        <v>109.30388882715087</v>
      </c>
      <c r="P134" s="23">
        <v>109.30388882715087</v>
      </c>
      <c r="Q134" s="23">
        <v>107.04614985806451</v>
      </c>
      <c r="R134" s="23">
        <v>107.04614985806451</v>
      </c>
      <c r="S134" s="23">
        <v>107.04614985806451</v>
      </c>
      <c r="T134" s="23">
        <v>107.04614985806451</v>
      </c>
      <c r="U134" s="23">
        <v>105.03065954513056</v>
      </c>
      <c r="V134" s="23">
        <v>105.03065954513056</v>
      </c>
      <c r="W134" s="23">
        <v>105.03065954513056</v>
      </c>
      <c r="X134" s="23">
        <v>105.03065954513056</v>
      </c>
      <c r="Y134" s="23">
        <v>105.03065954513056</v>
      </c>
      <c r="Z134" s="23">
        <v>105.03065954513056</v>
      </c>
      <c r="AA134" s="23">
        <v>105.03065954513056</v>
      </c>
      <c r="AB134" s="23">
        <v>105.03065954513056</v>
      </c>
      <c r="AC134" s="23">
        <v>105.03065954513056</v>
      </c>
      <c r="AD134" s="23">
        <v>105.03065954513056</v>
      </c>
      <c r="AE134" s="23">
        <v>105.03065954513056</v>
      </c>
      <c r="AF134" s="23">
        <v>105.03065954513056</v>
      </c>
      <c r="AG134" s="23">
        <v>105.03065954513056</v>
      </c>
      <c r="AH134" s="23">
        <v>105.03065954513056</v>
      </c>
      <c r="AI134" s="23">
        <v>105.03065954513056</v>
      </c>
      <c r="AJ134" s="23">
        <v>105.03065954513056</v>
      </c>
      <c r="AK134" s="23">
        <v>105.03065954513056</v>
      </c>
      <c r="AL134" s="23">
        <v>105.03065954513056</v>
      </c>
      <c r="AM134" s="23">
        <v>105.03065954513056</v>
      </c>
      <c r="AN134" s="23">
        <v>105.03065954513058</v>
      </c>
      <c r="AO134" s="23">
        <v>105.03065954513058</v>
      </c>
      <c r="AP134" s="23">
        <v>100.92076417162545</v>
      </c>
      <c r="AQ134" s="23">
        <v>100.92076417162545</v>
      </c>
      <c r="AR134" s="23">
        <v>98.06451612903227</v>
      </c>
      <c r="AS134" s="23">
        <v>98.06451612903227</v>
      </c>
      <c r="AT134" s="23">
        <v>98.06451612903227</v>
      </c>
      <c r="AU134" s="23">
        <v>98.06451612903227</v>
      </c>
      <c r="AV134" s="23">
        <v>98.06451612903227</v>
      </c>
      <c r="AW134" s="23">
        <v>98.06451612903227</v>
      </c>
      <c r="AX134" s="23">
        <v>98.06451612903227</v>
      </c>
      <c r="AY134" s="23">
        <v>98.06451612903227</v>
      </c>
      <c r="AZ134" s="23">
        <v>98.06451612903227</v>
      </c>
      <c r="BA134" s="23">
        <v>98.06451612903227</v>
      </c>
      <c r="BB134" s="23">
        <v>98.06451612903227</v>
      </c>
      <c r="BC134" s="23">
        <v>98.06451612903227</v>
      </c>
      <c r="BD134" s="23">
        <v>98.06451612903227</v>
      </c>
      <c r="BE134" s="23">
        <v>98.06451612903227</v>
      </c>
      <c r="BF134" s="23">
        <v>98.06451612903227</v>
      </c>
      <c r="BG134" s="23">
        <v>98.06451612903227</v>
      </c>
      <c r="BH134" s="23">
        <v>98.06451612903227</v>
      </c>
      <c r="BI134" s="23">
        <v>98.06451612903227</v>
      </c>
      <c r="BJ134" s="23">
        <v>98.06451612903227</v>
      </c>
      <c r="BK134" s="23">
        <v>98.06451612903227</v>
      </c>
      <c r="BL134" s="23">
        <v>98.06451612903227</v>
      </c>
      <c r="BM134" s="23">
        <v>98.06451612903227</v>
      </c>
      <c r="BN134" s="23">
        <v>98.06451612903227</v>
      </c>
      <c r="BO134" s="23">
        <v>100.64516129032259</v>
      </c>
      <c r="BP134" s="23">
        <v>100.64516129032259</v>
      </c>
      <c r="BQ134" s="23">
        <v>100.64516129032259</v>
      </c>
      <c r="BR134" s="23">
        <v>100.64516129032259</v>
      </c>
      <c r="BS134" s="23">
        <v>100.64516129032259</v>
      </c>
      <c r="BT134" s="23">
        <v>100.64516129032259</v>
      </c>
      <c r="BU134" s="23">
        <v>100.64516129032259</v>
      </c>
      <c r="BV134" s="23">
        <v>100.64516129032259</v>
      </c>
      <c r="BW134" s="23">
        <v>100.64516129032259</v>
      </c>
      <c r="BX134" s="23">
        <v>100.64516130000001</v>
      </c>
      <c r="BY134" s="23">
        <v>100.64516130000001</v>
      </c>
      <c r="BZ134" s="23">
        <v>100.64516130000001</v>
      </c>
      <c r="CA134" s="23">
        <v>100.64516130000001</v>
      </c>
      <c r="CB134" s="23">
        <v>100.64516130000001</v>
      </c>
      <c r="CC134" s="23">
        <v>100.64516130000001</v>
      </c>
      <c r="CD134" s="23">
        <v>100.64516130000001</v>
      </c>
      <c r="CE134" s="23">
        <v>100.64516130000001</v>
      </c>
      <c r="CF134" s="23">
        <v>100.64516130000001</v>
      </c>
      <c r="CG134" s="23">
        <v>100.64516130000001</v>
      </c>
      <c r="CH134" s="23">
        <v>100.64516130000001</v>
      </c>
      <c r="CI134" s="23">
        <v>100.64516130000001</v>
      </c>
      <c r="CJ134" s="23">
        <v>100.64516130000001</v>
      </c>
      <c r="CK134" s="23">
        <v>100.64516130000001</v>
      </c>
      <c r="CL134" s="23">
        <v>100.64516130000001</v>
      </c>
      <c r="CM134" s="23">
        <v>100.64516130000001</v>
      </c>
      <c r="CN134" s="23">
        <v>100.64516130000001</v>
      </c>
      <c r="CO134" s="23">
        <v>100.64516130000001</v>
      </c>
      <c r="CP134" s="23">
        <v>100.64516130000001</v>
      </c>
      <c r="CQ134" s="23">
        <v>100.64516130000001</v>
      </c>
      <c r="CR134" s="23">
        <v>100.64516130000001</v>
      </c>
      <c r="CS134" s="23">
        <v>100.64516130000001</v>
      </c>
      <c r="CT134" s="23">
        <v>100.64516130000001</v>
      </c>
      <c r="CU134" s="23">
        <v>100.64516130000001</v>
      </c>
      <c r="CV134" s="23"/>
      <c r="CW134" s="23"/>
      <c r="CX134" s="23"/>
      <c r="CY134" s="23"/>
      <c r="CZ134" s="23"/>
      <c r="DA134" s="23"/>
      <c r="DB134" s="23"/>
      <c r="DC134" s="23"/>
      <c r="DD134" s="23"/>
      <c r="DE134" s="23"/>
      <c r="DF134" s="23"/>
      <c r="DG134" s="23"/>
      <c r="DH134" s="23"/>
    </row>
    <row r="135" spans="1:112" ht="15.75" customHeight="1">
      <c r="A135" s="36"/>
      <c r="B135" s="21"/>
      <c r="C135" s="41"/>
      <c r="D135" s="34"/>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row>
    <row r="136" spans="1:112" ht="15.75" customHeight="1">
      <c r="A136" s="35" t="s">
        <v>116</v>
      </c>
      <c r="B136" s="29" t="s">
        <v>116</v>
      </c>
      <c r="C136" s="42" t="s">
        <v>121</v>
      </c>
      <c r="D136" s="33">
        <v>89.60898998570734</v>
      </c>
      <c r="E136" s="22">
        <v>89.62011876002146</v>
      </c>
      <c r="F136" s="22">
        <v>90.14112276864043</v>
      </c>
      <c r="G136" s="22">
        <v>90.3133237259225</v>
      </c>
      <c r="H136" s="22">
        <v>90.3290054197615</v>
      </c>
      <c r="I136" s="22">
        <v>89.79080114758136</v>
      </c>
      <c r="J136" s="22">
        <v>90.04092848124523</v>
      </c>
      <c r="K136" s="22">
        <v>90.22442664182792</v>
      </c>
      <c r="L136" s="22">
        <v>90.36948784376766</v>
      </c>
      <c r="M136" s="22">
        <v>90.52439651268442</v>
      </c>
      <c r="N136" s="22">
        <v>90.66997050928282</v>
      </c>
      <c r="O136" s="22">
        <v>91.20589725658064</v>
      </c>
      <c r="P136" s="22">
        <v>91.51747738535957</v>
      </c>
      <c r="Q136" s="22">
        <v>92.39795331627795</v>
      </c>
      <c r="R136" s="22">
        <v>94.01003480590185</v>
      </c>
      <c r="S136" s="22">
        <v>93.97958787757791</v>
      </c>
      <c r="T136" s="22">
        <v>94.23707044241728</v>
      </c>
      <c r="U136" s="22">
        <v>93.73126392462197</v>
      </c>
      <c r="V136" s="22">
        <v>93.02770573723348</v>
      </c>
      <c r="W136" s="22">
        <v>93.83536842065156</v>
      </c>
      <c r="X136" s="22">
        <v>94.1473713392599</v>
      </c>
      <c r="Y136" s="22">
        <v>94.60046252773444</v>
      </c>
      <c r="Z136" s="22">
        <v>94.26253537188201</v>
      </c>
      <c r="AA136" s="22">
        <v>94.28120053112997</v>
      </c>
      <c r="AB136" s="22">
        <v>94.83175625173168</v>
      </c>
      <c r="AC136" s="22">
        <v>95.83741973412452</v>
      </c>
      <c r="AD136" s="22">
        <v>96.47634036158428</v>
      </c>
      <c r="AE136" s="22">
        <v>97.3886405802034</v>
      </c>
      <c r="AF136" s="38">
        <v>97.6539937523852</v>
      </c>
      <c r="AG136" s="38">
        <v>97.5922613449849</v>
      </c>
      <c r="AH136" s="38">
        <v>97.06875396760849</v>
      </c>
      <c r="AI136" s="38">
        <v>97.31903517780884</v>
      </c>
      <c r="AJ136" s="38">
        <v>98.22751353453963</v>
      </c>
      <c r="AK136" s="38">
        <v>99.53332669178955</v>
      </c>
      <c r="AL136" s="38">
        <v>99.26789831183986</v>
      </c>
      <c r="AM136" s="38">
        <v>98.75903397164835</v>
      </c>
      <c r="AN136" s="38">
        <v>98.58463679920447</v>
      </c>
      <c r="AO136" s="38">
        <v>98.87627542688614</v>
      </c>
      <c r="AP136" s="38">
        <v>99.27589361743301</v>
      </c>
      <c r="AQ136" s="38">
        <v>99.594481217163</v>
      </c>
      <c r="AR136" s="38">
        <v>100.06919347862602</v>
      </c>
      <c r="AS136" s="38">
        <v>99.46979577922002</v>
      </c>
      <c r="AT136" s="38">
        <v>100.22077758436829</v>
      </c>
      <c r="AU136" s="38">
        <v>100.04489653337043</v>
      </c>
      <c r="AV136" s="38">
        <v>100.07708723992343</v>
      </c>
      <c r="AW136" s="38">
        <v>99.75625939014947</v>
      </c>
      <c r="AX136" s="38">
        <v>99.12676458027526</v>
      </c>
      <c r="AY136" s="38">
        <v>99.06202905868557</v>
      </c>
      <c r="AZ136" s="38">
        <v>98.59940291913865</v>
      </c>
      <c r="BA136" s="38">
        <v>98.69918808435126</v>
      </c>
      <c r="BB136" s="38">
        <v>98.78884488490998</v>
      </c>
      <c r="BC136" s="38">
        <v>98.6147639021051</v>
      </c>
      <c r="BD136" s="38">
        <v>99.06331314949675</v>
      </c>
      <c r="BE136" s="38">
        <v>99.46264158618754</v>
      </c>
      <c r="BF136" s="38">
        <v>98.81301628671321</v>
      </c>
      <c r="BG136" s="38">
        <v>98.77210634185471</v>
      </c>
      <c r="BH136" s="38">
        <v>99.28365497340373</v>
      </c>
      <c r="BI136" s="38">
        <v>99.0990183603519</v>
      </c>
      <c r="BJ136" s="38">
        <v>99.01221736863843</v>
      </c>
      <c r="BK136" s="38">
        <v>98.44768015042635</v>
      </c>
      <c r="BL136" s="38">
        <v>98.18966704321261</v>
      </c>
      <c r="BM136" s="38">
        <v>98.63793540384466</v>
      </c>
      <c r="BN136" s="38">
        <v>100.00165559064895</v>
      </c>
      <c r="BO136" s="38">
        <v>100.25232229328257</v>
      </c>
      <c r="BP136" s="38">
        <v>100.9486732794431</v>
      </c>
      <c r="BQ136" s="38">
        <v>100.82052582591108</v>
      </c>
      <c r="BR136" s="38">
        <v>100.18730675076159</v>
      </c>
      <c r="BS136" s="38">
        <v>100.23004470917627</v>
      </c>
      <c r="BT136" s="38">
        <v>100.55672432830303</v>
      </c>
      <c r="BU136" s="38">
        <v>100.42285170492823</v>
      </c>
      <c r="BV136" s="38">
        <v>100.08913245246471</v>
      </c>
      <c r="BW136" s="38">
        <v>99.66316061802303</v>
      </c>
      <c r="BX136" s="38">
        <v>99.08315083457586</v>
      </c>
      <c r="BY136" s="38">
        <v>98.62468609651486</v>
      </c>
      <c r="BZ136" s="38">
        <v>98.36862294305963</v>
      </c>
      <c r="CA136" s="38">
        <v>98.9693074195535</v>
      </c>
      <c r="CB136" s="38">
        <v>99.34775359561637</v>
      </c>
      <c r="CC136" s="38">
        <v>99.2523128190031</v>
      </c>
      <c r="CD136" s="38">
        <v>98.91876608367927</v>
      </c>
      <c r="CE136" s="38">
        <v>99.09340349696423</v>
      </c>
      <c r="CF136" s="38">
        <v>99.88958471219944</v>
      </c>
      <c r="CG136" s="38">
        <v>100.28015079006211</v>
      </c>
      <c r="CH136" s="38">
        <v>100.29140280759388</v>
      </c>
      <c r="CI136" s="38">
        <v>100.50257790231</v>
      </c>
      <c r="CJ136" s="38">
        <v>101.11299938219312</v>
      </c>
      <c r="CK136" s="38">
        <v>101.36131784000656</v>
      </c>
      <c r="CL136" s="38">
        <v>101.4000282647938</v>
      </c>
      <c r="CM136" s="38">
        <v>101.55135309112195</v>
      </c>
      <c r="CN136" s="38">
        <v>101.53906540538598</v>
      </c>
      <c r="CO136" s="38">
        <v>101.15599130640963</v>
      </c>
      <c r="CP136" s="38">
        <v>101.26619508057077</v>
      </c>
      <c r="CQ136" s="38">
        <v>102.19778482662774</v>
      </c>
      <c r="CR136" s="38">
        <v>103.14865706311487</v>
      </c>
      <c r="CS136" s="38">
        <v>102.99837477090053</v>
      </c>
      <c r="CT136" s="38">
        <v>103.13367495285438</v>
      </c>
      <c r="CU136" s="38">
        <v>102.80140343617342</v>
      </c>
      <c r="CV136" s="38"/>
      <c r="CW136" s="38"/>
      <c r="CX136" s="38"/>
      <c r="CY136" s="38"/>
      <c r="CZ136" s="38"/>
      <c r="DA136" s="38"/>
      <c r="DB136" s="38"/>
      <c r="DC136" s="38"/>
      <c r="DD136" s="38"/>
      <c r="DE136" s="38"/>
      <c r="DF136" s="38"/>
      <c r="DG136" s="38"/>
      <c r="DH136" s="38"/>
    </row>
    <row r="137" spans="1:112" ht="15.75" customHeight="1">
      <c r="A137" s="35" t="s">
        <v>117</v>
      </c>
      <c r="B137" s="29" t="s">
        <v>117</v>
      </c>
      <c r="C137" s="42" t="s">
        <v>122</v>
      </c>
      <c r="D137" s="33">
        <v>91.713837557596</v>
      </c>
      <c r="E137" s="22">
        <v>91.85722435377367</v>
      </c>
      <c r="F137" s="22">
        <v>91.85491789199311</v>
      </c>
      <c r="G137" s="22">
        <v>91.73637962092161</v>
      </c>
      <c r="H137" s="22">
        <v>91.70694579508145</v>
      </c>
      <c r="I137" s="22">
        <v>91.65275979963694</v>
      </c>
      <c r="J137" s="22">
        <v>91.78259611217011</v>
      </c>
      <c r="K137" s="22">
        <v>91.89482793546458</v>
      </c>
      <c r="L137" s="22">
        <v>91.9125394235026</v>
      </c>
      <c r="M137" s="22">
        <v>92.0396910112732</v>
      </c>
      <c r="N137" s="22">
        <v>92.2383160367365</v>
      </c>
      <c r="O137" s="22">
        <v>92.27209475890973</v>
      </c>
      <c r="P137" s="22">
        <v>92.5940437601753</v>
      </c>
      <c r="Q137" s="22">
        <v>92.92682347650214</v>
      </c>
      <c r="R137" s="22">
        <v>93.42811701981647</v>
      </c>
      <c r="S137" s="22">
        <v>93.37512381548707</v>
      </c>
      <c r="T137" s="22">
        <v>93.26406667877741</v>
      </c>
      <c r="U137" s="22">
        <v>93.59592260160045</v>
      </c>
      <c r="V137" s="22">
        <v>93.64582955008704</v>
      </c>
      <c r="W137" s="22">
        <v>93.83974138472391</v>
      </c>
      <c r="X137" s="22">
        <v>93.70537383229166</v>
      </c>
      <c r="Y137" s="22">
        <v>93.90313169757276</v>
      </c>
      <c r="Z137" s="22">
        <v>93.91301700895426</v>
      </c>
      <c r="AA137" s="22">
        <v>93.91820167153405</v>
      </c>
      <c r="AB137" s="22">
        <v>93.95159201002187</v>
      </c>
      <c r="AC137" s="22">
        <v>94.02585417951278</v>
      </c>
      <c r="AD137" s="22">
        <v>94.0235921758377</v>
      </c>
      <c r="AE137" s="22">
        <v>94.13305533648835</v>
      </c>
      <c r="AF137" s="38">
        <v>96.34223595645864</v>
      </c>
      <c r="AG137" s="38">
        <v>98.464863192844</v>
      </c>
      <c r="AH137" s="38">
        <v>101.9661631718459</v>
      </c>
      <c r="AI137" s="38">
        <v>102.18278233566005</v>
      </c>
      <c r="AJ137" s="38">
        <v>98.77415345950531</v>
      </c>
      <c r="AK137" s="38">
        <v>97.34842521360753</v>
      </c>
      <c r="AL137" s="38">
        <v>96.83526351091926</v>
      </c>
      <c r="AM137" s="38">
        <v>96.80575486336905</v>
      </c>
      <c r="AN137" s="38">
        <v>96.75670429845297</v>
      </c>
      <c r="AO137" s="38">
        <v>96.73381283520577</v>
      </c>
      <c r="AP137" s="38">
        <v>96.82303740572101</v>
      </c>
      <c r="AQ137" s="38">
        <v>96.79963520704129</v>
      </c>
      <c r="AR137" s="38">
        <v>97.20777526315929</v>
      </c>
      <c r="AS137" s="38">
        <v>98.4702986374607</v>
      </c>
      <c r="AT137" s="38">
        <v>100.49964721409775</v>
      </c>
      <c r="AU137" s="38">
        <v>100.30323369296393</v>
      </c>
      <c r="AV137" s="38">
        <v>99.06951769841726</v>
      </c>
      <c r="AW137" s="38">
        <v>98.00471727099892</v>
      </c>
      <c r="AX137" s="38">
        <v>97.41875730170354</v>
      </c>
      <c r="AY137" s="38">
        <v>97.37019678067698</v>
      </c>
      <c r="AZ137" s="38">
        <v>97.16936980642733</v>
      </c>
      <c r="BA137" s="38">
        <v>97.12767792978825</v>
      </c>
      <c r="BB137" s="38">
        <v>96.6026271336197</v>
      </c>
      <c r="BC137" s="38">
        <v>96.6122729425301</v>
      </c>
      <c r="BD137" s="38">
        <v>97.32088114312157</v>
      </c>
      <c r="BE137" s="38">
        <v>98.98877035839158</v>
      </c>
      <c r="BF137" s="38">
        <v>100.76953080376533</v>
      </c>
      <c r="BG137" s="38">
        <v>100.75688619145731</v>
      </c>
      <c r="BH137" s="38">
        <v>97.99312923158023</v>
      </c>
      <c r="BI137" s="38">
        <v>97.04330972508022</v>
      </c>
      <c r="BJ137" s="38">
        <v>96.59113436286238</v>
      </c>
      <c r="BK137" s="38">
        <v>97.00627410115361</v>
      </c>
      <c r="BL137" s="38">
        <v>96.97947662440481</v>
      </c>
      <c r="BM137" s="38">
        <v>96.85739413820473</v>
      </c>
      <c r="BN137" s="38">
        <v>96.85540761457273</v>
      </c>
      <c r="BO137" s="38">
        <v>97.07103642434495</v>
      </c>
      <c r="BP137" s="38">
        <v>97.98252373001051</v>
      </c>
      <c r="BQ137" s="38">
        <v>102.48622500564346</v>
      </c>
      <c r="BR137" s="38">
        <v>104.72082573316118</v>
      </c>
      <c r="BS137" s="38">
        <v>104.44446076108365</v>
      </c>
      <c r="BT137" s="38">
        <v>102.7482729298568</v>
      </c>
      <c r="BU137" s="38">
        <v>100.2125110251134</v>
      </c>
      <c r="BV137" s="38">
        <v>99.87395843924187</v>
      </c>
      <c r="BW137" s="38">
        <v>99.76790757436184</v>
      </c>
      <c r="BX137" s="38">
        <v>99.35362425646392</v>
      </c>
      <c r="BY137" s="38">
        <v>99.38262283977181</v>
      </c>
      <c r="BZ137" s="38">
        <v>99.30481272217574</v>
      </c>
      <c r="CA137" s="38">
        <v>99.45620596706362</v>
      </c>
      <c r="CB137" s="38">
        <v>100.38850490277132</v>
      </c>
      <c r="CC137" s="38">
        <v>102.84583080185784</v>
      </c>
      <c r="CD137" s="38">
        <v>105.30862922505811</v>
      </c>
      <c r="CE137" s="38">
        <v>105.2603026315435</v>
      </c>
      <c r="CF137" s="38">
        <v>103.76721979875593</v>
      </c>
      <c r="CG137" s="38">
        <v>101.7033111444452</v>
      </c>
      <c r="CH137" s="38">
        <v>101.66018680971477</v>
      </c>
      <c r="CI137" s="38">
        <v>101.2870308162887</v>
      </c>
      <c r="CJ137" s="38">
        <v>101.39239700132366</v>
      </c>
      <c r="CK137" s="38">
        <v>101.3304424082459</v>
      </c>
      <c r="CL137" s="38">
        <v>101.40683536283052</v>
      </c>
      <c r="CM137" s="38">
        <v>101.39871838672944</v>
      </c>
      <c r="CN137" s="38">
        <v>103.6179675635047</v>
      </c>
      <c r="CO137" s="38">
        <v>106.21199122135928</v>
      </c>
      <c r="CP137" s="38">
        <v>109.90326198216654</v>
      </c>
      <c r="CQ137" s="38">
        <v>108.95352432588486</v>
      </c>
      <c r="CR137" s="38">
        <v>106.8930515496422</v>
      </c>
      <c r="CS137" s="38">
        <v>104.99379843004895</v>
      </c>
      <c r="CT137" s="38">
        <v>105.03387855490796</v>
      </c>
      <c r="CU137" s="38">
        <v>105.47998101562206</v>
      </c>
      <c r="CV137" s="38"/>
      <c r="CW137" s="38"/>
      <c r="CX137" s="38"/>
      <c r="CY137" s="38"/>
      <c r="CZ137" s="38"/>
      <c r="DA137" s="38"/>
      <c r="DB137" s="38"/>
      <c r="DC137" s="38"/>
      <c r="DD137" s="38"/>
      <c r="DE137" s="38"/>
      <c r="DF137" s="38"/>
      <c r="DG137" s="38"/>
      <c r="DH137" s="38"/>
    </row>
    <row r="138" spans="1:112" ht="15.75" customHeight="1">
      <c r="A138" s="35" t="s">
        <v>118</v>
      </c>
      <c r="B138" s="29" t="s">
        <v>118</v>
      </c>
      <c r="C138" s="42" t="s">
        <v>125</v>
      </c>
      <c r="D138" s="33">
        <v>94.3699255689938</v>
      </c>
      <c r="E138" s="22">
        <v>94.26367473510801</v>
      </c>
      <c r="F138" s="22">
        <v>94.57509525562332</v>
      </c>
      <c r="G138" s="22">
        <v>94.5874334443895</v>
      </c>
      <c r="H138" s="22">
        <v>94.5521363259316</v>
      </c>
      <c r="I138" s="22">
        <v>94.47578929272522</v>
      </c>
      <c r="J138" s="22">
        <v>94.58193964159803</v>
      </c>
      <c r="K138" s="22">
        <v>94.52347344523164</v>
      </c>
      <c r="L138" s="22">
        <v>94.61460756630112</v>
      </c>
      <c r="M138" s="22">
        <v>94.71398950974763</v>
      </c>
      <c r="N138" s="22">
        <v>94.84418717936634</v>
      </c>
      <c r="O138" s="22">
        <v>95.24418615124483</v>
      </c>
      <c r="P138" s="22">
        <v>95.31557551413165</v>
      </c>
      <c r="Q138" s="22">
        <v>95.70895580174307</v>
      </c>
      <c r="R138" s="22">
        <v>96.32346898401205</v>
      </c>
      <c r="S138" s="22">
        <v>96.20904900113736</v>
      </c>
      <c r="T138" s="22">
        <v>95.97168631767784</v>
      </c>
      <c r="U138" s="22">
        <v>96.50666968596002</v>
      </c>
      <c r="V138" s="22">
        <v>96.4850269601333</v>
      </c>
      <c r="W138" s="22">
        <v>96.8287954660067</v>
      </c>
      <c r="X138" s="22">
        <v>97.05792002832254</v>
      </c>
      <c r="Y138" s="22">
        <v>97.23386402102416</v>
      </c>
      <c r="Z138" s="22">
        <v>97.19518750977963</v>
      </c>
      <c r="AA138" s="22">
        <v>97.05496098727173</v>
      </c>
      <c r="AB138" s="22">
        <v>97.44245065284044</v>
      </c>
      <c r="AC138" s="22">
        <v>97.43703137670767</v>
      </c>
      <c r="AD138" s="22">
        <v>97.5569708667529</v>
      </c>
      <c r="AE138" s="22">
        <v>98.14552492042421</v>
      </c>
      <c r="AF138" s="38">
        <v>99.06370103161898</v>
      </c>
      <c r="AG138" s="38">
        <v>99.28085907518167</v>
      </c>
      <c r="AH138" s="38">
        <v>100.87880372439919</v>
      </c>
      <c r="AI138" s="38">
        <v>101.63286065868786</v>
      </c>
      <c r="AJ138" s="38">
        <v>100.47790835520458</v>
      </c>
      <c r="AK138" s="38">
        <v>100.20362971373449</v>
      </c>
      <c r="AL138" s="38">
        <v>99.94363600326561</v>
      </c>
      <c r="AM138" s="38">
        <v>99.56000634126124</v>
      </c>
      <c r="AN138" s="38">
        <v>99.26976889471527</v>
      </c>
      <c r="AO138" s="38">
        <v>99.32935854946166</v>
      </c>
      <c r="AP138" s="38">
        <v>99.649412493524</v>
      </c>
      <c r="AQ138" s="38">
        <v>99.16924104538784</v>
      </c>
      <c r="AR138" s="38">
        <v>99.12690045149475</v>
      </c>
      <c r="AS138" s="38">
        <v>99.46658490444776</v>
      </c>
      <c r="AT138" s="38">
        <v>100.66442861248883</v>
      </c>
      <c r="AU138" s="38">
        <v>100.82368817286618</v>
      </c>
      <c r="AV138" s="38">
        <v>100.63771209057906</v>
      </c>
      <c r="AW138" s="38">
        <v>100.27104384944742</v>
      </c>
      <c r="AX138" s="38">
        <v>99.98651679544652</v>
      </c>
      <c r="AY138" s="38">
        <v>99.89357061899102</v>
      </c>
      <c r="AZ138" s="38">
        <v>99.31659606941814</v>
      </c>
      <c r="BA138" s="38">
        <v>99.18868697650409</v>
      </c>
      <c r="BB138" s="38">
        <v>98.9823261996406</v>
      </c>
      <c r="BC138" s="38">
        <v>99.09289131175723</v>
      </c>
      <c r="BD138" s="38">
        <v>99.37180876173383</v>
      </c>
      <c r="BE138" s="38">
        <v>100.05169908013944</v>
      </c>
      <c r="BF138" s="38">
        <v>100.76097583001086</v>
      </c>
      <c r="BG138" s="38">
        <v>100.73834065774045</v>
      </c>
      <c r="BH138" s="38">
        <v>99.58740604914283</v>
      </c>
      <c r="BI138" s="38">
        <v>99.03339319206142</v>
      </c>
      <c r="BJ138" s="38">
        <v>98.80541516939459</v>
      </c>
      <c r="BK138" s="38">
        <v>98.46073821825287</v>
      </c>
      <c r="BL138" s="38">
        <v>97.6790931364084</v>
      </c>
      <c r="BM138" s="38">
        <v>97.74814898309928</v>
      </c>
      <c r="BN138" s="38">
        <v>98.46439814593421</v>
      </c>
      <c r="BO138" s="38">
        <v>98.76014220490627</v>
      </c>
      <c r="BP138" s="38">
        <v>99.57139885034329</v>
      </c>
      <c r="BQ138" s="38">
        <v>101.70498891414275</v>
      </c>
      <c r="BR138" s="38">
        <v>102.5195708214253</v>
      </c>
      <c r="BS138" s="38">
        <v>101.9631436579186</v>
      </c>
      <c r="BT138" s="38">
        <v>101.33304980778779</v>
      </c>
      <c r="BU138" s="38">
        <v>100.52506247466484</v>
      </c>
      <c r="BV138" s="38">
        <v>100.04594525849531</v>
      </c>
      <c r="BW138" s="38">
        <v>99.68505774487383</v>
      </c>
      <c r="BX138" s="38">
        <v>98.85892092869642</v>
      </c>
      <c r="BY138" s="38">
        <v>98.80394278902978</v>
      </c>
      <c r="BZ138" s="38">
        <v>98.9694699440332</v>
      </c>
      <c r="CA138" s="38">
        <v>99.21920038364712</v>
      </c>
      <c r="CB138" s="38">
        <v>99.53431596561809</v>
      </c>
      <c r="CC138" s="38">
        <v>100.7668379732343</v>
      </c>
      <c r="CD138" s="38">
        <v>101.72737779269612</v>
      </c>
      <c r="CE138" s="38">
        <v>101.5350903267398</v>
      </c>
      <c r="CF138" s="38">
        <v>101.52805465260364</v>
      </c>
      <c r="CG138" s="38">
        <v>101.00553088130027</v>
      </c>
      <c r="CH138" s="38">
        <v>100.987807557934</v>
      </c>
      <c r="CI138" s="38">
        <v>100.81319872661207</v>
      </c>
      <c r="CJ138" s="38">
        <v>101.07079196699989</v>
      </c>
      <c r="CK138" s="38">
        <v>101.06009485863038</v>
      </c>
      <c r="CL138" s="38">
        <v>101.07157828000234</v>
      </c>
      <c r="CM138" s="38">
        <v>101.16168034551443</v>
      </c>
      <c r="CN138" s="38">
        <v>102.12063404765527</v>
      </c>
      <c r="CO138" s="38">
        <v>103.41994235149595</v>
      </c>
      <c r="CP138" s="38">
        <v>105.39165645868678</v>
      </c>
      <c r="CQ138" s="38">
        <v>104.87821482995525</v>
      </c>
      <c r="CR138" s="38">
        <v>104.83505070276091</v>
      </c>
      <c r="CS138" s="38">
        <v>103.81341693337225</v>
      </c>
      <c r="CT138" s="38">
        <v>104.03555519351706</v>
      </c>
      <c r="CU138" s="38">
        <v>104.09137005474577</v>
      </c>
      <c r="CV138" s="38"/>
      <c r="CW138" s="38"/>
      <c r="CX138" s="38"/>
      <c r="CY138" s="38"/>
      <c r="CZ138" s="38"/>
      <c r="DA138" s="38"/>
      <c r="DB138" s="38"/>
      <c r="DC138" s="38"/>
      <c r="DD138" s="38"/>
      <c r="DE138" s="38"/>
      <c r="DF138" s="38"/>
      <c r="DG138" s="38"/>
      <c r="DH138" s="38"/>
    </row>
    <row r="139" spans="1:112" ht="15.75" customHeight="1">
      <c r="A139" s="35" t="s">
        <v>119</v>
      </c>
      <c r="B139" s="29" t="s">
        <v>119</v>
      </c>
      <c r="C139" s="42" t="s">
        <v>123</v>
      </c>
      <c r="D139" s="33">
        <v>90.96975378910702</v>
      </c>
      <c r="E139" s="22">
        <v>90.09773497098867</v>
      </c>
      <c r="F139" s="22">
        <v>92.54724629549158</v>
      </c>
      <c r="G139" s="22">
        <v>93.33818537557804</v>
      </c>
      <c r="H139" s="22">
        <v>93.59432575637483</v>
      </c>
      <c r="I139" s="22">
        <v>93.46073055621126</v>
      </c>
      <c r="J139" s="22">
        <v>93.46073055621126</v>
      </c>
      <c r="K139" s="22">
        <v>93.06164632278897</v>
      </c>
      <c r="L139" s="22">
        <v>92.61694279372583</v>
      </c>
      <c r="M139" s="22">
        <v>92.71650800592286</v>
      </c>
      <c r="N139" s="22">
        <v>93.08516443777525</v>
      </c>
      <c r="O139" s="22">
        <v>96.12168137024882</v>
      </c>
      <c r="P139" s="22">
        <v>96.3308007449464</v>
      </c>
      <c r="Q139" s="22">
        <v>98.09163144491072</v>
      </c>
      <c r="R139" s="22">
        <v>100.9438486676376</v>
      </c>
      <c r="S139" s="22">
        <v>100.14848086435732</v>
      </c>
      <c r="T139" s="22">
        <v>99.46641671112899</v>
      </c>
      <c r="U139" s="22">
        <v>99.1798820839551</v>
      </c>
      <c r="V139" s="22">
        <v>99.1798820839551</v>
      </c>
      <c r="W139" s="22">
        <v>99.45396238631747</v>
      </c>
      <c r="X139" s="22">
        <v>99.43071716171187</v>
      </c>
      <c r="Y139" s="22">
        <v>100.07352111557122</v>
      </c>
      <c r="Z139" s="22">
        <v>100.07814607481822</v>
      </c>
      <c r="AA139" s="22">
        <v>99.86083407969936</v>
      </c>
      <c r="AB139" s="22">
        <v>102.447374103938</v>
      </c>
      <c r="AC139" s="22">
        <v>103.64511617608092</v>
      </c>
      <c r="AD139" s="22">
        <v>104.81426869259825</v>
      </c>
      <c r="AE139" s="22">
        <v>106.89276566719322</v>
      </c>
      <c r="AF139" s="38">
        <v>106.1993588480052</v>
      </c>
      <c r="AG139" s="38">
        <v>102.1799563781643</v>
      </c>
      <c r="AH139" s="38">
        <v>103.7341898851718</v>
      </c>
      <c r="AI139" s="38">
        <v>109.08361416202037</v>
      </c>
      <c r="AJ139" s="38">
        <v>110.79160736192205</v>
      </c>
      <c r="AK139" s="38">
        <v>110.23093560103743</v>
      </c>
      <c r="AL139" s="38">
        <v>108.9066218332847</v>
      </c>
      <c r="AM139" s="38">
        <v>107.17385505626496</v>
      </c>
      <c r="AN139" s="38">
        <v>107.58337039230888</v>
      </c>
      <c r="AO139" s="38">
        <v>108.06208967049449</v>
      </c>
      <c r="AP139" s="38">
        <v>107.79407037743975</v>
      </c>
      <c r="AQ139" s="38">
        <v>104.71452349489232</v>
      </c>
      <c r="AR139" s="38">
        <v>104.69719669637934</v>
      </c>
      <c r="AS139" s="38">
        <v>104.44465239984359</v>
      </c>
      <c r="AT139" s="38">
        <v>107.05845514326204</v>
      </c>
      <c r="AU139" s="38">
        <v>108.10357453164971</v>
      </c>
      <c r="AV139" s="38">
        <v>109.67195562212007</v>
      </c>
      <c r="AW139" s="38">
        <v>107.76237811220047</v>
      </c>
      <c r="AX139" s="38">
        <v>107.82986614645151</v>
      </c>
      <c r="AY139" s="38">
        <v>107.8808811085651</v>
      </c>
      <c r="AZ139" s="38">
        <v>106.80209776679584</v>
      </c>
      <c r="BA139" s="38">
        <v>106.80209776679584</v>
      </c>
      <c r="BB139" s="38">
        <v>106.80209776679584</v>
      </c>
      <c r="BC139" s="38">
        <v>106.98184645182683</v>
      </c>
      <c r="BD139" s="38">
        <v>106.76158648957232</v>
      </c>
      <c r="BE139" s="38">
        <v>106.75896356762074</v>
      </c>
      <c r="BF139" s="38">
        <v>106.7601001671331</v>
      </c>
      <c r="BG139" s="38">
        <v>106.89547006526404</v>
      </c>
      <c r="BH139" s="38">
        <v>105.99264982825201</v>
      </c>
      <c r="BI139" s="38">
        <v>104.08788389882658</v>
      </c>
      <c r="BJ139" s="38">
        <v>103.65306589958927</v>
      </c>
      <c r="BK139" s="38">
        <v>100.56613092324089</v>
      </c>
      <c r="BL139" s="38">
        <v>96.46061470781186</v>
      </c>
      <c r="BM139" s="38">
        <v>97.17241651002733</v>
      </c>
      <c r="BN139" s="38">
        <v>99.8585830972299</v>
      </c>
      <c r="BO139" s="38">
        <v>100.9384037244162</v>
      </c>
      <c r="BP139" s="38">
        <v>104.08731229201898</v>
      </c>
      <c r="BQ139" s="38">
        <v>104.47285424928864</v>
      </c>
      <c r="BR139" s="38">
        <v>103.73308383905385</v>
      </c>
      <c r="BS139" s="38">
        <v>101.48204355457753</v>
      </c>
      <c r="BT139" s="38">
        <v>100.18331577063965</v>
      </c>
      <c r="BU139" s="38">
        <v>99.71936222150354</v>
      </c>
      <c r="BV139" s="38">
        <v>96.90718332803698</v>
      </c>
      <c r="BW139" s="38">
        <v>94.98482670539558</v>
      </c>
      <c r="BX139" s="38">
        <v>93.04002321974099</v>
      </c>
      <c r="BY139" s="38">
        <v>92.12720928049993</v>
      </c>
      <c r="BZ139" s="38">
        <v>92.8509113781612</v>
      </c>
      <c r="CA139" s="38">
        <v>94.00508155601892</v>
      </c>
      <c r="CB139" s="38">
        <v>94.2553999311158</v>
      </c>
      <c r="CC139" s="38">
        <v>95.55416266458167</v>
      </c>
      <c r="CD139" s="38">
        <v>95.13244564382393</v>
      </c>
      <c r="CE139" s="38">
        <v>93.94274752310946</v>
      </c>
      <c r="CF139" s="38">
        <v>94.54752162640946</v>
      </c>
      <c r="CG139" s="38">
        <v>96.16876020526767</v>
      </c>
      <c r="CH139" s="38">
        <v>96.42807362448232</v>
      </c>
      <c r="CI139" s="38">
        <v>97.09177311401703</v>
      </c>
      <c r="CJ139" s="38">
        <v>102.52838463130907</v>
      </c>
      <c r="CK139" s="38">
        <v>102.2809567526743</v>
      </c>
      <c r="CL139" s="38">
        <v>101.03315608430083</v>
      </c>
      <c r="CM139" s="38">
        <v>101.87519737137336</v>
      </c>
      <c r="CN139" s="38">
        <v>100.29577094968575</v>
      </c>
      <c r="CO139" s="38">
        <v>100.29259889557684</v>
      </c>
      <c r="CP139" s="38">
        <v>100.44921657098031</v>
      </c>
      <c r="CQ139" s="38">
        <v>101.12587757837738</v>
      </c>
      <c r="CR139" s="38">
        <v>102.0252072777216</v>
      </c>
      <c r="CS139" s="38">
        <v>101.82828036995987</v>
      </c>
      <c r="CT139" s="38">
        <v>103.29597099747767</v>
      </c>
      <c r="CU139" s="38">
        <v>103.29597099747767</v>
      </c>
      <c r="CV139" s="38"/>
      <c r="CW139" s="38"/>
      <c r="CX139" s="38"/>
      <c r="CY139" s="38"/>
      <c r="CZ139" s="38"/>
      <c r="DA139" s="38"/>
      <c r="DB139" s="38"/>
      <c r="DC139" s="38"/>
      <c r="DD139" s="38"/>
      <c r="DE139" s="38"/>
      <c r="DF139" s="38"/>
      <c r="DG139" s="38"/>
      <c r="DH139" s="38"/>
    </row>
    <row r="140" spans="1:112" ht="15.75" customHeight="1">
      <c r="A140" s="35" t="s">
        <v>120</v>
      </c>
      <c r="B140" s="29" t="s">
        <v>120</v>
      </c>
      <c r="C140" s="42" t="s">
        <v>124</v>
      </c>
      <c r="D140" s="33">
        <v>85.03376532041639</v>
      </c>
      <c r="E140" s="22">
        <v>85.03376532036548</v>
      </c>
      <c r="F140" s="22">
        <v>85.03376532036548</v>
      </c>
      <c r="G140" s="22">
        <v>85.03376532041639</v>
      </c>
      <c r="H140" s="22">
        <v>85.03376532041639</v>
      </c>
      <c r="I140" s="22">
        <v>85.03376532041639</v>
      </c>
      <c r="J140" s="22">
        <v>85.0383128946808</v>
      </c>
      <c r="K140" s="22">
        <v>85.14726835104463</v>
      </c>
      <c r="L140" s="22">
        <v>85.1501468185927</v>
      </c>
      <c r="M140" s="22">
        <v>85.54860349385946</v>
      </c>
      <c r="N140" s="22">
        <v>85.57818706444289</v>
      </c>
      <c r="O140" s="22">
        <v>85.70902797056848</v>
      </c>
      <c r="P140" s="22">
        <v>85.51947269659209</v>
      </c>
      <c r="Q140" s="22">
        <v>85.54925211198953</v>
      </c>
      <c r="R140" s="22">
        <v>85.58883398415372</v>
      </c>
      <c r="S140" s="22">
        <v>83.39666711670446</v>
      </c>
      <c r="T140" s="22">
        <v>83.59656137092237</v>
      </c>
      <c r="U140" s="22">
        <v>83.65366188639148</v>
      </c>
      <c r="V140" s="22">
        <v>84.3614220597171</v>
      </c>
      <c r="W140" s="22">
        <v>87.43760784291797</v>
      </c>
      <c r="X140" s="22">
        <v>87.50882896746049</v>
      </c>
      <c r="Y140" s="22">
        <v>87.53467149657384</v>
      </c>
      <c r="Z140" s="22">
        <v>87.5349624652831</v>
      </c>
      <c r="AA140" s="22">
        <v>87.53496246528313</v>
      </c>
      <c r="AB140" s="22">
        <v>92.07254109671462</v>
      </c>
      <c r="AC140" s="22">
        <v>92.07254109671459</v>
      </c>
      <c r="AD140" s="22">
        <v>92.07254109671457</v>
      </c>
      <c r="AE140" s="22">
        <v>92.07258052540827</v>
      </c>
      <c r="AF140" s="38">
        <v>92.06535612257233</v>
      </c>
      <c r="AG140" s="38">
        <v>92.07262222957294</v>
      </c>
      <c r="AH140" s="38">
        <v>94.09094635887129</v>
      </c>
      <c r="AI140" s="38">
        <v>98.39323863524169</v>
      </c>
      <c r="AJ140" s="38">
        <v>98.39403033253622</v>
      </c>
      <c r="AK140" s="38">
        <v>98.3940303325362</v>
      </c>
      <c r="AL140" s="38">
        <v>98.39976142895271</v>
      </c>
      <c r="AM140" s="38">
        <v>98.39976142895269</v>
      </c>
      <c r="AN140" s="38">
        <v>98.3997614289527</v>
      </c>
      <c r="AO140" s="38">
        <v>98.39976142895271</v>
      </c>
      <c r="AP140" s="38">
        <v>98.39976142895273</v>
      </c>
      <c r="AQ140" s="38">
        <v>98.39976142895274</v>
      </c>
      <c r="AR140" s="38">
        <v>98.31530401430395</v>
      </c>
      <c r="AS140" s="38">
        <v>98.35394257281976</v>
      </c>
      <c r="AT140" s="38">
        <v>99.5922804894034</v>
      </c>
      <c r="AU140" s="38">
        <v>100.43912956695121</v>
      </c>
      <c r="AV140" s="38">
        <v>100.43912956695122</v>
      </c>
      <c r="AW140" s="38">
        <v>100.43912956695122</v>
      </c>
      <c r="AX140" s="38">
        <v>100.43912956695125</v>
      </c>
      <c r="AY140" s="38">
        <v>100.43912956695125</v>
      </c>
      <c r="AZ140" s="38">
        <v>97.9708163523649</v>
      </c>
      <c r="BA140" s="38">
        <v>97.97081635236493</v>
      </c>
      <c r="BB140" s="38">
        <v>97.97081635236495</v>
      </c>
      <c r="BC140" s="38">
        <v>97.97081635236495</v>
      </c>
      <c r="BD140" s="38">
        <v>97.97081635236496</v>
      </c>
      <c r="BE140" s="38">
        <v>97.97081635236499</v>
      </c>
      <c r="BF140" s="38">
        <v>97.970816352365</v>
      </c>
      <c r="BG140" s="38">
        <v>99.31354870897621</v>
      </c>
      <c r="BH140" s="38">
        <v>99.31354870897623</v>
      </c>
      <c r="BI140" s="38">
        <v>99.31354870897626</v>
      </c>
      <c r="BJ140" s="38">
        <v>99.31354870897626</v>
      </c>
      <c r="BK140" s="38">
        <v>99.31354870897628</v>
      </c>
      <c r="BL140" s="38">
        <v>99.3135487089763</v>
      </c>
      <c r="BM140" s="38">
        <v>99.31354870897631</v>
      </c>
      <c r="BN140" s="38">
        <v>99.4198695264458</v>
      </c>
      <c r="BO140" s="38">
        <v>100.27819833181988</v>
      </c>
      <c r="BP140" s="38">
        <v>100.27819833181991</v>
      </c>
      <c r="BQ140" s="38">
        <v>100.27819833181992</v>
      </c>
      <c r="BR140" s="38">
        <v>100.2762822039893</v>
      </c>
      <c r="BS140" s="38">
        <v>100.16863509861354</v>
      </c>
      <c r="BT140" s="38">
        <v>100.16863509861355</v>
      </c>
      <c r="BU140" s="38">
        <v>100.16863509861355</v>
      </c>
      <c r="BV140" s="38">
        <v>100.1686350986136</v>
      </c>
      <c r="BW140" s="38">
        <v>100.16761546169828</v>
      </c>
      <c r="BX140" s="38">
        <v>98.94137413357294</v>
      </c>
      <c r="BY140" s="38">
        <v>98.94137413357294</v>
      </c>
      <c r="BZ140" s="38">
        <v>98.94137413357294</v>
      </c>
      <c r="CA140" s="38">
        <v>98.94137413357294</v>
      </c>
      <c r="CB140" s="38">
        <v>98.94137413357294</v>
      </c>
      <c r="CC140" s="38">
        <v>98.94137413357294</v>
      </c>
      <c r="CD140" s="38">
        <v>99.16250828131123</v>
      </c>
      <c r="CE140" s="38">
        <v>99.16250828131123</v>
      </c>
      <c r="CF140" s="38">
        <v>99.16250828131123</v>
      </c>
      <c r="CG140" s="38">
        <v>99.16250828131123</v>
      </c>
      <c r="CH140" s="38">
        <v>99.16250828131123</v>
      </c>
      <c r="CI140" s="38">
        <v>99.16250828131123</v>
      </c>
      <c r="CJ140" s="38">
        <v>100.51698976599904</v>
      </c>
      <c r="CK140" s="38">
        <v>100.51698976599904</v>
      </c>
      <c r="CL140" s="38">
        <v>100.51698976599904</v>
      </c>
      <c r="CM140" s="38">
        <v>100.51698976599904</v>
      </c>
      <c r="CN140" s="38">
        <v>100.51698976599904</v>
      </c>
      <c r="CO140" s="38">
        <v>100.51698976599904</v>
      </c>
      <c r="CP140" s="38">
        <v>100.51698976599904</v>
      </c>
      <c r="CQ140" s="38">
        <v>100.58826658187807</v>
      </c>
      <c r="CR140" s="38">
        <v>100.58826658187807</v>
      </c>
      <c r="CS140" s="38">
        <v>100.58826658187807</v>
      </c>
      <c r="CT140" s="38">
        <v>100.58826658187807</v>
      </c>
      <c r="CU140" s="38">
        <v>100.58826658187807</v>
      </c>
      <c r="CV140" s="38"/>
      <c r="CW140" s="38"/>
      <c r="CX140" s="38"/>
      <c r="CY140" s="38"/>
      <c r="CZ140" s="38"/>
      <c r="DA140" s="38"/>
      <c r="DB140" s="38"/>
      <c r="DC140" s="38"/>
      <c r="DD140" s="38"/>
      <c r="DE140" s="38"/>
      <c r="DF140" s="38"/>
      <c r="DG140" s="38"/>
      <c r="DH140" s="38"/>
    </row>
    <row r="141" spans="32:112" ht="15.75" customHeight="1">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row>
    <row r="142" spans="6:112" ht="15.75" customHeight="1">
      <c r="F142" s="25"/>
      <c r="G142" s="25"/>
      <c r="H142" s="25"/>
      <c r="I142" s="25"/>
      <c r="J142" s="53"/>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row>
    <row r="143" spans="1:112" ht="15.75" customHeight="1">
      <c r="A143" s="79"/>
      <c r="F143" s="3"/>
      <c r="G143" s="3"/>
      <c r="H143" s="3"/>
      <c r="I143" s="3"/>
      <c r="J143" s="53"/>
      <c r="AC143" s="2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row>
    <row r="144" spans="6:112" ht="15.75" customHeight="1">
      <c r="F144" s="53"/>
      <c r="G144" s="53"/>
      <c r="H144" s="53"/>
      <c r="I144" s="26"/>
      <c r="J144" s="53"/>
      <c r="AC144" s="2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row>
    <row r="145" spans="6:112" ht="15.75" customHeight="1">
      <c r="F145" s="53"/>
      <c r="G145" s="53"/>
      <c r="H145" s="53"/>
      <c r="I145" s="26"/>
      <c r="J145" s="53"/>
      <c r="AC145" s="2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row>
    <row r="146" spans="6:112" ht="15.75" customHeight="1">
      <c r="F146" s="53"/>
      <c r="G146" s="53"/>
      <c r="H146" s="53"/>
      <c r="J146" s="53"/>
      <c r="K146" s="26"/>
      <c r="L146" s="26"/>
      <c r="M146" s="26"/>
      <c r="N146" s="26"/>
      <c r="O146" s="26"/>
      <c r="AC146" s="2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row>
    <row r="147" spans="6:112" ht="15.75" customHeight="1">
      <c r="F147" s="53"/>
      <c r="G147" s="53"/>
      <c r="H147" s="53"/>
      <c r="J147" s="53"/>
      <c r="K147" s="26"/>
      <c r="L147" s="26"/>
      <c r="M147" s="26"/>
      <c r="N147" s="26"/>
      <c r="O147" s="26"/>
      <c r="AC147" s="30"/>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row>
    <row r="148" spans="6:112" ht="15.75" customHeight="1">
      <c r="F148" s="53"/>
      <c r="G148" s="53"/>
      <c r="H148" s="53"/>
      <c r="J148" s="53"/>
      <c r="K148" s="26"/>
      <c r="L148" s="26"/>
      <c r="M148" s="26"/>
      <c r="N148" s="26"/>
      <c r="O148" s="26"/>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row>
    <row r="149" spans="6:112" ht="15.75" customHeight="1">
      <c r="F149" s="53"/>
      <c r="G149" s="53"/>
      <c r="H149" s="53"/>
      <c r="J149" s="53"/>
      <c r="K149" s="26"/>
      <c r="L149" s="26"/>
      <c r="M149" s="26"/>
      <c r="N149" s="26"/>
      <c r="O149" s="26"/>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row>
    <row r="150" spans="6:112" ht="15.75" customHeight="1">
      <c r="F150" s="53"/>
      <c r="G150" s="53"/>
      <c r="H150" s="53"/>
      <c r="J150" s="53"/>
      <c r="K150" s="26"/>
      <c r="L150" s="26"/>
      <c r="M150" s="26"/>
      <c r="N150" s="26"/>
      <c r="O150" s="26"/>
      <c r="P150" s="26"/>
      <c r="Q150" s="26"/>
      <c r="R150" s="26"/>
      <c r="S150" s="26"/>
      <c r="T150" s="26"/>
      <c r="U150" s="26"/>
      <c r="V150" s="26"/>
      <c r="W150" s="26"/>
      <c r="X150" s="26"/>
      <c r="Y150" s="26"/>
      <c r="Z150" s="26"/>
      <c r="AA150" s="26"/>
      <c r="AB150" s="26"/>
      <c r="AC150" s="26"/>
      <c r="AD150" s="26"/>
      <c r="AE150" s="26"/>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row>
    <row r="151" spans="6:112" ht="15.75" customHeight="1">
      <c r="F151" s="53"/>
      <c r="G151" s="53"/>
      <c r="H151" s="53"/>
      <c r="J151" s="53"/>
      <c r="K151" s="26"/>
      <c r="L151" s="26"/>
      <c r="M151" s="26"/>
      <c r="N151" s="26"/>
      <c r="O151" s="26"/>
      <c r="P151" s="26"/>
      <c r="Q151" s="26"/>
      <c r="R151" s="26"/>
      <c r="S151" s="26"/>
      <c r="T151" s="26"/>
      <c r="U151" s="26"/>
      <c r="V151" s="26"/>
      <c r="W151" s="26"/>
      <c r="X151" s="26"/>
      <c r="Y151" s="26"/>
      <c r="Z151" s="26"/>
      <c r="AA151" s="26"/>
      <c r="AB151" s="26"/>
      <c r="AC151" s="26"/>
      <c r="AD151" s="26"/>
      <c r="AE151" s="26"/>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row>
    <row r="152" spans="6:112" ht="15.75" customHeight="1">
      <c r="F152" s="53"/>
      <c r="G152" s="53"/>
      <c r="H152" s="53"/>
      <c r="J152" s="53"/>
      <c r="K152" s="26"/>
      <c r="L152" s="26"/>
      <c r="M152" s="26"/>
      <c r="N152" s="26"/>
      <c r="O152" s="26"/>
      <c r="P152" s="26"/>
      <c r="Q152" s="26"/>
      <c r="R152" s="26"/>
      <c r="S152" s="26"/>
      <c r="T152" s="26"/>
      <c r="U152" s="26"/>
      <c r="V152" s="26"/>
      <c r="W152" s="26"/>
      <c r="X152" s="26"/>
      <c r="Y152" s="26"/>
      <c r="Z152" s="26"/>
      <c r="AA152" s="26"/>
      <c r="AB152" s="26"/>
      <c r="AC152" s="26"/>
      <c r="AD152" s="26"/>
      <c r="AE152" s="26"/>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row>
    <row r="153" spans="6:112" ht="15.75" customHeight="1">
      <c r="F153" s="53"/>
      <c r="G153" s="53"/>
      <c r="H153" s="53"/>
      <c r="J153" s="53"/>
      <c r="K153" s="26"/>
      <c r="L153" s="26"/>
      <c r="M153" s="26"/>
      <c r="N153" s="26"/>
      <c r="O153" s="26"/>
      <c r="P153" s="26"/>
      <c r="Q153" s="26"/>
      <c r="R153" s="26"/>
      <c r="S153" s="26"/>
      <c r="T153" s="26"/>
      <c r="U153" s="26"/>
      <c r="V153" s="26"/>
      <c r="W153" s="26"/>
      <c r="X153" s="26"/>
      <c r="Y153" s="26"/>
      <c r="Z153" s="26"/>
      <c r="AA153" s="26"/>
      <c r="AB153" s="26"/>
      <c r="AC153" s="26"/>
      <c r="AD153" s="26"/>
      <c r="AE153" s="26"/>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row>
    <row r="154" spans="6:112" ht="15.75" customHeight="1">
      <c r="F154" s="53"/>
      <c r="G154" s="53"/>
      <c r="H154" s="53"/>
      <c r="J154" s="53"/>
      <c r="P154" s="26"/>
      <c r="Q154" s="26"/>
      <c r="R154" s="26"/>
      <c r="S154" s="26"/>
      <c r="T154" s="26"/>
      <c r="U154" s="26"/>
      <c r="V154" s="26"/>
      <c r="W154" s="26"/>
      <c r="X154" s="26"/>
      <c r="Y154" s="26"/>
      <c r="Z154" s="26"/>
      <c r="AA154" s="26"/>
      <c r="AB154" s="26"/>
      <c r="AC154" s="26"/>
      <c r="AD154" s="26"/>
      <c r="AE154" s="26"/>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row>
    <row r="155" spans="6:112" ht="15.75" customHeight="1">
      <c r="F155" s="53"/>
      <c r="G155" s="53"/>
      <c r="H155" s="53"/>
      <c r="J155" s="53"/>
      <c r="P155" s="26"/>
      <c r="Q155" s="26"/>
      <c r="R155" s="26"/>
      <c r="S155" s="26"/>
      <c r="T155" s="26"/>
      <c r="U155" s="26"/>
      <c r="V155" s="26"/>
      <c r="W155" s="26"/>
      <c r="X155" s="26"/>
      <c r="Y155" s="26"/>
      <c r="Z155" s="26"/>
      <c r="AA155" s="26"/>
      <c r="AB155" s="26"/>
      <c r="AC155" s="26"/>
      <c r="AD155" s="26"/>
      <c r="AE155" s="26"/>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row>
    <row r="156" spans="6:112" ht="15.75" customHeight="1">
      <c r="F156" s="53"/>
      <c r="G156" s="53"/>
      <c r="H156" s="53"/>
      <c r="J156" s="53"/>
      <c r="P156" s="26"/>
      <c r="Q156" s="26"/>
      <c r="R156" s="26"/>
      <c r="S156" s="26"/>
      <c r="T156" s="26"/>
      <c r="U156" s="26"/>
      <c r="V156" s="26"/>
      <c r="W156" s="26"/>
      <c r="X156" s="26"/>
      <c r="Y156" s="26"/>
      <c r="Z156" s="26"/>
      <c r="AA156" s="26"/>
      <c r="AB156" s="26"/>
      <c r="AC156" s="26"/>
      <c r="AD156" s="26"/>
      <c r="AE156" s="26"/>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row>
    <row r="157" spans="6:112" ht="15.75" customHeight="1">
      <c r="F157" s="53"/>
      <c r="G157" s="53"/>
      <c r="H157" s="53"/>
      <c r="J157" s="53"/>
      <c r="P157" s="26"/>
      <c r="Q157" s="26"/>
      <c r="R157" s="26"/>
      <c r="S157" s="26"/>
      <c r="T157" s="26"/>
      <c r="U157" s="26"/>
      <c r="V157" s="26"/>
      <c r="W157" s="26"/>
      <c r="X157" s="26"/>
      <c r="Y157" s="26"/>
      <c r="Z157" s="26"/>
      <c r="AA157" s="26"/>
      <c r="AB157" s="26"/>
      <c r="AC157" s="26"/>
      <c r="AD157" s="26"/>
      <c r="AE157" s="26"/>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row>
    <row r="158" spans="6:112" ht="15.75" customHeight="1">
      <c r="F158" s="53"/>
      <c r="G158" s="53"/>
      <c r="H158" s="53"/>
      <c r="J158" s="53"/>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row>
    <row r="159" spans="6:112" ht="15.75" customHeight="1">
      <c r="F159" s="53"/>
      <c r="G159" s="53"/>
      <c r="H159" s="53"/>
      <c r="J159" s="53"/>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row>
    <row r="160" spans="6:112" ht="15.75" customHeight="1">
      <c r="F160" s="53"/>
      <c r="G160" s="53"/>
      <c r="H160" s="53"/>
      <c r="J160" s="53"/>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row>
    <row r="161" spans="6:112" ht="15.75" customHeight="1">
      <c r="F161" s="53"/>
      <c r="G161" s="53"/>
      <c r="H161" s="53"/>
      <c r="J161" s="53"/>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row>
    <row r="162" spans="6:112" ht="15.75" customHeight="1">
      <c r="F162" s="53"/>
      <c r="G162" s="53"/>
      <c r="H162" s="53"/>
      <c r="J162" s="53"/>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row>
    <row r="163" spans="6:112" ht="15.75" customHeight="1">
      <c r="F163" s="53"/>
      <c r="G163" s="53"/>
      <c r="H163" s="53"/>
      <c r="J163" s="53"/>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row>
    <row r="164" spans="6:112" ht="15.75" customHeight="1">
      <c r="F164" s="53"/>
      <c r="G164" s="53"/>
      <c r="H164" s="53"/>
      <c r="J164" s="53"/>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row>
    <row r="165" spans="6:112" ht="15.75" customHeight="1">
      <c r="F165" s="53"/>
      <c r="G165" s="53"/>
      <c r="H165" s="53"/>
      <c r="J165" s="53"/>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row>
    <row r="166" spans="6:112" ht="15.75" customHeight="1">
      <c r="F166" s="53"/>
      <c r="G166" s="53"/>
      <c r="H166" s="53"/>
      <c r="J166" s="53"/>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row>
    <row r="167" spans="6:112" ht="15.75" customHeight="1">
      <c r="F167" s="53"/>
      <c r="G167" s="53"/>
      <c r="H167" s="53"/>
      <c r="J167" s="53"/>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row>
    <row r="168" spans="6:112" ht="15.75" customHeight="1">
      <c r="F168" s="53"/>
      <c r="G168" s="53"/>
      <c r="H168" s="53"/>
      <c r="J168" s="53"/>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row>
    <row r="169" spans="6:112" ht="15.75" customHeight="1">
      <c r="F169" s="53"/>
      <c r="G169" s="53"/>
      <c r="H169" s="53"/>
      <c r="J169" s="53"/>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row>
    <row r="170" spans="6:112" ht="15.75" customHeight="1">
      <c r="F170" s="53"/>
      <c r="G170" s="53"/>
      <c r="H170" s="53"/>
      <c r="J170" s="53"/>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row>
    <row r="171" spans="6:112" ht="15.75" customHeight="1">
      <c r="F171" s="53"/>
      <c r="G171" s="53"/>
      <c r="H171" s="53"/>
      <c r="J171" s="53"/>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row>
    <row r="172" spans="6:112" ht="15.75" customHeight="1">
      <c r="F172" s="53"/>
      <c r="G172" s="53"/>
      <c r="H172" s="53"/>
      <c r="J172" s="53"/>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row>
    <row r="173" spans="6:112" ht="15.75" customHeight="1">
      <c r="F173" s="53"/>
      <c r="G173" s="53"/>
      <c r="H173" s="53"/>
      <c r="J173" s="53"/>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row>
    <row r="174" spans="6:112" ht="15.75" customHeight="1">
      <c r="F174" s="53"/>
      <c r="G174" s="53"/>
      <c r="H174" s="53"/>
      <c r="J174" s="53"/>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row>
    <row r="175" spans="6:112" ht="15.75" customHeight="1">
      <c r="F175" s="53"/>
      <c r="G175" s="53"/>
      <c r="H175" s="53"/>
      <c r="J175" s="53"/>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row>
    <row r="176" spans="6:112" ht="15.75" customHeight="1">
      <c r="F176" s="53"/>
      <c r="G176" s="53"/>
      <c r="H176" s="53"/>
      <c r="J176" s="53"/>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row>
    <row r="177" spans="6:112" ht="15.75" customHeight="1">
      <c r="F177" s="53"/>
      <c r="G177" s="53"/>
      <c r="H177" s="53"/>
      <c r="J177" s="53"/>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row>
    <row r="178" spans="6:112" ht="15.75" customHeight="1">
      <c r="F178" s="53"/>
      <c r="G178" s="53"/>
      <c r="H178" s="53"/>
      <c r="J178" s="53"/>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row>
    <row r="179" spans="6:112" ht="15.75" customHeight="1">
      <c r="F179" s="53"/>
      <c r="G179" s="53"/>
      <c r="H179" s="53"/>
      <c r="J179" s="53"/>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row>
    <row r="180" spans="6:112" ht="15.75" customHeight="1">
      <c r="F180" s="53"/>
      <c r="G180" s="53"/>
      <c r="H180" s="53"/>
      <c r="J180" s="53"/>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row>
    <row r="181" spans="6:112" ht="15.75" customHeight="1">
      <c r="F181" s="53"/>
      <c r="G181" s="53"/>
      <c r="H181" s="53"/>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row>
    <row r="182" spans="6:112" ht="15.75" customHeight="1">
      <c r="F182" s="53"/>
      <c r="G182" s="53"/>
      <c r="H182" s="53"/>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row>
    <row r="183" spans="6:112" ht="15.75" customHeight="1">
      <c r="F183" s="53"/>
      <c r="G183" s="53"/>
      <c r="H183" s="53"/>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row>
    <row r="184" spans="6:112" ht="15.75" customHeight="1">
      <c r="F184" s="53"/>
      <c r="G184" s="53"/>
      <c r="H184" s="53"/>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row>
    <row r="185" spans="32:112" ht="15.75" customHeight="1">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row>
    <row r="186" spans="32:112" ht="15.75" customHeight="1">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row>
    <row r="187" spans="32:112" ht="15.75" customHeight="1">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row>
    <row r="188" spans="32:112" ht="15.75" customHeight="1">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row>
    <row r="189" spans="32:112" ht="15.75" customHeight="1">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row>
    <row r="190" spans="32:112" ht="15.75" customHeight="1">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row>
    <row r="191" spans="32:112" ht="15.75" customHeight="1">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row>
    <row r="192" spans="32:112" ht="15.75" customHeight="1">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row>
    <row r="193" spans="32:112" ht="15.75" customHeight="1">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row>
    <row r="194" spans="32:112" ht="15.75" customHeight="1">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row>
    <row r="195" spans="32:112" ht="15.75" customHeight="1">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row>
    <row r="196" spans="32:112" ht="15.75" customHeight="1">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row>
    <row r="197" spans="32:112" ht="15.75" customHeight="1">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row>
    <row r="198" spans="32:112" ht="15.75" customHeight="1">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row>
    <row r="199" spans="32:112" ht="15.75" customHeight="1">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row>
    <row r="200" spans="32:112" ht="15.75" customHeight="1">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row>
    <row r="201" spans="32:112" ht="15.75" customHeight="1">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row>
    <row r="202" spans="32:112" ht="15.75" customHeight="1">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row>
    <row r="203" spans="32:112" ht="15.75" customHeight="1">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row>
    <row r="204" spans="32:112" ht="15.75" customHeight="1">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row>
    <row r="205" spans="32:112" ht="15.75" customHeight="1">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row>
    <row r="206" spans="32:112" ht="15.75" customHeight="1">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row>
    <row r="207" spans="32:112" ht="15.75" customHeight="1">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row>
    <row r="208" spans="32:112" ht="15.75" customHeight="1">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row>
    <row r="209" spans="32:112" ht="15.75" customHeight="1">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row>
    <row r="210" spans="32:112" ht="15.75" customHeight="1">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row>
    <row r="211" spans="32:112" ht="15.75" customHeight="1">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row>
    <row r="212" spans="32:112" ht="15.75" customHeight="1">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row>
    <row r="213" spans="32:112" ht="15.75" customHeight="1">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row>
    <row r="214" spans="32:112" ht="15.75" customHeight="1">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row>
    <row r="215" spans="32:112" ht="15.75" customHeight="1">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row>
    <row r="216" spans="32:112" ht="15.75" customHeight="1">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row>
    <row r="217" spans="32:112" ht="15.75" customHeight="1">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row>
    <row r="218" spans="32:112" ht="15.75" customHeight="1">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row>
    <row r="219" spans="32:112" ht="15.75" customHeight="1">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row>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G225"/>
  <sheetViews>
    <sheetView zoomScale="90" zoomScaleNormal="90" zoomScalePageLayoutView="0" workbookViewId="0" topLeftCell="A1">
      <pane xSplit="2" ySplit="1" topLeftCell="CG2" activePane="bottomRight" state="frozen"/>
      <selection pane="topLeft" activeCell="A1" sqref="A1"/>
      <selection pane="topRight" activeCell="H1" sqref="H1"/>
      <selection pane="bottomLeft" activeCell="A16" sqref="A16"/>
      <selection pane="bottomRight" activeCell="A1" sqref="A1"/>
    </sheetView>
  </sheetViews>
  <sheetFormatPr defaultColWidth="9.140625" defaultRowHeight="15"/>
  <cols>
    <col min="1" max="1" width="9.7109375" style="187" customWidth="1"/>
    <col min="2" max="2" width="45.140625" style="187" customWidth="1"/>
    <col min="3" max="25" width="9.140625" style="187" customWidth="1"/>
    <col min="26" max="32" width="9.140625" style="15" customWidth="1"/>
    <col min="33" max="97" width="9.421875" style="15" customWidth="1"/>
    <col min="98" max="98" width="9.7109375" style="187" customWidth="1"/>
    <col min="99" max="99" width="45.7109375" style="187" customWidth="1"/>
    <col min="100" max="16384" width="9.140625" style="187" customWidth="1"/>
  </cols>
  <sheetData>
    <row r="1" spans="1:99" s="176" customFormat="1" ht="25.5" customHeight="1">
      <c r="A1" s="170" t="s">
        <v>683</v>
      </c>
      <c r="B1" s="171" t="s">
        <v>662</v>
      </c>
      <c r="C1" s="172" t="s">
        <v>345</v>
      </c>
      <c r="D1" s="172" t="s">
        <v>346</v>
      </c>
      <c r="E1" s="172" t="s">
        <v>347</v>
      </c>
      <c r="F1" s="172" t="s">
        <v>349</v>
      </c>
      <c r="G1" s="172" t="s">
        <v>350</v>
      </c>
      <c r="H1" s="172" t="s">
        <v>351</v>
      </c>
      <c r="I1" s="172" t="s">
        <v>353</v>
      </c>
      <c r="J1" s="172" t="s">
        <v>354</v>
      </c>
      <c r="K1" s="172" t="s">
        <v>355</v>
      </c>
      <c r="L1" s="172" t="s">
        <v>357</v>
      </c>
      <c r="M1" s="173" t="s">
        <v>358</v>
      </c>
      <c r="N1" s="172" t="s">
        <v>359</v>
      </c>
      <c r="O1" s="172" t="s">
        <v>361</v>
      </c>
      <c r="P1" s="172" t="s">
        <v>362</v>
      </c>
      <c r="Q1" s="172" t="s">
        <v>363</v>
      </c>
      <c r="R1" s="172" t="s">
        <v>365</v>
      </c>
      <c r="S1" s="172" t="s">
        <v>366</v>
      </c>
      <c r="T1" s="172" t="s">
        <v>367</v>
      </c>
      <c r="U1" s="172" t="s">
        <v>369</v>
      </c>
      <c r="V1" s="172" t="s">
        <v>370</v>
      </c>
      <c r="W1" s="172" t="s">
        <v>371</v>
      </c>
      <c r="X1" s="172" t="s">
        <v>373</v>
      </c>
      <c r="Y1" s="173" t="s">
        <v>374</v>
      </c>
      <c r="Z1" s="172" t="s">
        <v>375</v>
      </c>
      <c r="AA1" s="172" t="s">
        <v>377</v>
      </c>
      <c r="AB1" s="172" t="s">
        <v>378</v>
      </c>
      <c r="AC1" s="172" t="s">
        <v>379</v>
      </c>
      <c r="AD1" s="172" t="s">
        <v>663</v>
      </c>
      <c r="AE1" s="172" t="s">
        <v>664</v>
      </c>
      <c r="AF1" s="172" t="s">
        <v>665</v>
      </c>
      <c r="AG1" s="172" t="s">
        <v>666</v>
      </c>
      <c r="AH1" s="172" t="s">
        <v>382</v>
      </c>
      <c r="AI1" s="172" t="s">
        <v>667</v>
      </c>
      <c r="AJ1" s="172" t="s">
        <v>668</v>
      </c>
      <c r="AK1" s="173" t="s">
        <v>669</v>
      </c>
      <c r="AL1" s="172" t="s">
        <v>384</v>
      </c>
      <c r="AM1" s="172" t="s">
        <v>386</v>
      </c>
      <c r="AN1" s="172" t="s">
        <v>387</v>
      </c>
      <c r="AO1" s="172" t="s">
        <v>388</v>
      </c>
      <c r="AP1" s="172" t="s">
        <v>390</v>
      </c>
      <c r="AQ1" s="172" t="s">
        <v>391</v>
      </c>
      <c r="AR1" s="172" t="s">
        <v>392</v>
      </c>
      <c r="AS1" s="172" t="s">
        <v>394</v>
      </c>
      <c r="AT1" s="172" t="s">
        <v>395</v>
      </c>
      <c r="AU1" s="172" t="s">
        <v>396</v>
      </c>
      <c r="AV1" s="172" t="s">
        <v>398</v>
      </c>
      <c r="AW1" s="173" t="s">
        <v>399</v>
      </c>
      <c r="AX1" s="172" t="s">
        <v>400</v>
      </c>
      <c r="AY1" s="172" t="s">
        <v>402</v>
      </c>
      <c r="AZ1" s="172" t="s">
        <v>403</v>
      </c>
      <c r="BA1" s="172" t="s">
        <v>404</v>
      </c>
      <c r="BB1" s="28" t="s">
        <v>578</v>
      </c>
      <c r="BC1" s="172" t="s">
        <v>415</v>
      </c>
      <c r="BD1" s="172" t="s">
        <v>416</v>
      </c>
      <c r="BE1" s="172" t="s">
        <v>417</v>
      </c>
      <c r="BF1" s="174" t="s">
        <v>418</v>
      </c>
      <c r="BG1" s="174" t="s">
        <v>419</v>
      </c>
      <c r="BH1" s="174" t="s">
        <v>420</v>
      </c>
      <c r="BI1" s="173" t="s">
        <v>421</v>
      </c>
      <c r="BJ1" s="28" t="s">
        <v>422</v>
      </c>
      <c r="BK1" s="28" t="s">
        <v>423</v>
      </c>
      <c r="BL1" s="28" t="s">
        <v>411</v>
      </c>
      <c r="BM1" s="28" t="s">
        <v>412</v>
      </c>
      <c r="BN1" s="28" t="s">
        <v>577</v>
      </c>
      <c r="BO1" s="28" t="s">
        <v>424</v>
      </c>
      <c r="BP1" s="28" t="s">
        <v>425</v>
      </c>
      <c r="BQ1" s="28" t="s">
        <v>426</v>
      </c>
      <c r="BR1" s="28" t="s">
        <v>427</v>
      </c>
      <c r="BS1" s="28" t="s">
        <v>428</v>
      </c>
      <c r="BT1" s="28" t="s">
        <v>429</v>
      </c>
      <c r="BU1" s="173" t="s">
        <v>430</v>
      </c>
      <c r="BV1" s="28" t="s">
        <v>433</v>
      </c>
      <c r="BW1" s="28" t="s">
        <v>434</v>
      </c>
      <c r="BX1" s="28" t="s">
        <v>413</v>
      </c>
      <c r="BY1" s="28" t="s">
        <v>414</v>
      </c>
      <c r="BZ1" s="28" t="s">
        <v>627</v>
      </c>
      <c r="CA1" s="28" t="s">
        <v>435</v>
      </c>
      <c r="CB1" s="28" t="s">
        <v>436</v>
      </c>
      <c r="CC1" s="28" t="s">
        <v>437</v>
      </c>
      <c r="CD1" s="28" t="s">
        <v>438</v>
      </c>
      <c r="CE1" s="28" t="s">
        <v>439</v>
      </c>
      <c r="CF1" s="28" t="s">
        <v>440</v>
      </c>
      <c r="CG1" s="173" t="s">
        <v>441</v>
      </c>
      <c r="CH1" s="28" t="s">
        <v>629</v>
      </c>
      <c r="CI1" s="28" t="s">
        <v>632</v>
      </c>
      <c r="CJ1" s="28" t="s">
        <v>633</v>
      </c>
      <c r="CK1" s="28" t="s">
        <v>634</v>
      </c>
      <c r="CL1" s="28" t="s">
        <v>635</v>
      </c>
      <c r="CM1" s="28" t="s">
        <v>637</v>
      </c>
      <c r="CN1" s="28" t="s">
        <v>636</v>
      </c>
      <c r="CO1" s="28" t="s">
        <v>638</v>
      </c>
      <c r="CP1" s="28" t="s">
        <v>639</v>
      </c>
      <c r="CQ1" s="28" t="s">
        <v>640</v>
      </c>
      <c r="CR1" s="28" t="s">
        <v>641</v>
      </c>
      <c r="CS1" s="257" t="s">
        <v>712</v>
      </c>
      <c r="CT1" s="238" t="s">
        <v>683</v>
      </c>
      <c r="CU1" s="175" t="s">
        <v>670</v>
      </c>
    </row>
    <row r="2" spans="1:137" s="81" customFormat="1" ht="6" customHeight="1">
      <c r="A2" s="177"/>
      <c r="B2" s="178"/>
      <c r="C2" s="22"/>
      <c r="D2" s="22"/>
      <c r="E2" s="22"/>
      <c r="F2" s="22"/>
      <c r="G2" s="22"/>
      <c r="H2" s="22"/>
      <c r="I2" s="22"/>
      <c r="J2" s="22"/>
      <c r="K2" s="22"/>
      <c r="L2" s="22"/>
      <c r="M2" s="179"/>
      <c r="N2" s="22"/>
      <c r="O2" s="22"/>
      <c r="P2" s="22"/>
      <c r="Q2" s="22"/>
      <c r="R2" s="22"/>
      <c r="S2" s="22"/>
      <c r="T2" s="22"/>
      <c r="U2" s="22"/>
      <c r="V2" s="22"/>
      <c r="W2" s="22"/>
      <c r="X2" s="22"/>
      <c r="Y2" s="179"/>
      <c r="Z2" s="24"/>
      <c r="AA2" s="24"/>
      <c r="AB2" s="24"/>
      <c r="AC2" s="24"/>
      <c r="AD2" s="24"/>
      <c r="AE2" s="24"/>
      <c r="AF2" s="24"/>
      <c r="AG2" s="24"/>
      <c r="AH2" s="24"/>
      <c r="AI2" s="24"/>
      <c r="AJ2" s="24"/>
      <c r="AK2" s="180"/>
      <c r="AL2" s="24"/>
      <c r="AM2" s="24"/>
      <c r="AN2" s="24"/>
      <c r="AO2" s="24"/>
      <c r="AP2" s="24"/>
      <c r="AQ2" s="24"/>
      <c r="AR2" s="24"/>
      <c r="AS2" s="24"/>
      <c r="AT2" s="24"/>
      <c r="AU2" s="24"/>
      <c r="AV2" s="24"/>
      <c r="AW2" s="180"/>
      <c r="AX2" s="24"/>
      <c r="AY2" s="24"/>
      <c r="AZ2" s="24"/>
      <c r="BA2" s="24"/>
      <c r="BB2" s="24"/>
      <c r="BC2" s="24"/>
      <c r="BD2" s="24"/>
      <c r="BE2" s="24"/>
      <c r="BF2" s="24"/>
      <c r="BG2" s="24"/>
      <c r="BH2" s="24"/>
      <c r="BI2" s="180"/>
      <c r="BJ2" s="24"/>
      <c r="BK2" s="24"/>
      <c r="BL2" s="24"/>
      <c r="BM2" s="24"/>
      <c r="BN2" s="24"/>
      <c r="BO2" s="24"/>
      <c r="BP2" s="24"/>
      <c r="BQ2" s="24"/>
      <c r="BR2" s="24"/>
      <c r="BS2" s="24"/>
      <c r="BT2" s="15"/>
      <c r="BU2" s="180"/>
      <c r="BV2" s="15"/>
      <c r="BW2" s="15"/>
      <c r="BX2" s="15"/>
      <c r="BY2" s="15"/>
      <c r="BZ2" s="15"/>
      <c r="CA2" s="15"/>
      <c r="CB2" s="15"/>
      <c r="CC2" s="15"/>
      <c r="CD2" s="15"/>
      <c r="CE2" s="15"/>
      <c r="CF2" s="15"/>
      <c r="CG2" s="180"/>
      <c r="CH2" s="15"/>
      <c r="CI2" s="15"/>
      <c r="CJ2" s="15"/>
      <c r="CK2" s="15"/>
      <c r="CL2" s="15"/>
      <c r="CM2" s="15"/>
      <c r="CN2" s="15"/>
      <c r="CO2" s="15"/>
      <c r="CP2" s="15"/>
      <c r="CQ2" s="103"/>
      <c r="CR2" s="15"/>
      <c r="CS2" s="180"/>
      <c r="CT2" s="181"/>
      <c r="CU2" s="181"/>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row>
    <row r="3" spans="1:99" ht="12">
      <c r="A3" s="182" t="s">
        <v>0</v>
      </c>
      <c r="B3" s="183" t="s">
        <v>692</v>
      </c>
      <c r="C3" s="184">
        <v>100.04513138712052</v>
      </c>
      <c r="D3" s="184">
        <v>100.448494378922</v>
      </c>
      <c r="E3" s="184">
        <v>100.11852894345074</v>
      </c>
      <c r="F3" s="184">
        <v>100.0061901299678</v>
      </c>
      <c r="G3" s="184">
        <v>99.525409456794</v>
      </c>
      <c r="H3" s="184">
        <v>100.24751415014535</v>
      </c>
      <c r="I3" s="184">
        <v>100.1853248554494</v>
      </c>
      <c r="J3" s="184">
        <v>100.12873653292385</v>
      </c>
      <c r="K3" s="184">
        <v>100.16393532864096</v>
      </c>
      <c r="L3" s="184">
        <v>100.17324719448865</v>
      </c>
      <c r="M3" s="241">
        <v>100.46564230134261</v>
      </c>
      <c r="N3" s="242">
        <v>100.34327321014851</v>
      </c>
      <c r="O3" s="184">
        <v>100.82563632204229</v>
      </c>
      <c r="P3" s="184">
        <v>101.47184340462144</v>
      </c>
      <c r="Q3" s="184">
        <v>99.96210390431509</v>
      </c>
      <c r="R3" s="184">
        <v>100.18502146572285</v>
      </c>
      <c r="S3" s="184">
        <v>99.6653377465753</v>
      </c>
      <c r="T3" s="184">
        <v>99.43139853250864</v>
      </c>
      <c r="U3" s="184">
        <v>100.718516818599</v>
      </c>
      <c r="V3" s="184">
        <v>100.22480442623669</v>
      </c>
      <c r="W3" s="184">
        <v>100.42008067210497</v>
      </c>
      <c r="X3" s="184">
        <v>99.72604172690663</v>
      </c>
      <c r="Y3" s="241">
        <v>100.01656813423172</v>
      </c>
      <c r="Z3" s="242">
        <v>100.45979335625823</v>
      </c>
      <c r="AA3" s="184">
        <v>100.82247487984519</v>
      </c>
      <c r="AB3" s="184">
        <v>100.50442016520067</v>
      </c>
      <c r="AC3" s="184">
        <v>100.74453974022835</v>
      </c>
      <c r="AD3" s="184">
        <v>100.7755107587677</v>
      </c>
      <c r="AE3" s="184">
        <v>100.48639409908857</v>
      </c>
      <c r="AF3" s="184">
        <v>100.45596231759444</v>
      </c>
      <c r="AG3" s="184">
        <v>100.24683035928899</v>
      </c>
      <c r="AH3" s="184">
        <v>99.89819506133406</v>
      </c>
      <c r="AI3" s="184">
        <v>100.65697251931675</v>
      </c>
      <c r="AJ3" s="184">
        <v>99.67016404596517</v>
      </c>
      <c r="AK3" s="241">
        <v>99.60430274428049</v>
      </c>
      <c r="AL3" s="242">
        <v>99.85586088305313</v>
      </c>
      <c r="AM3" s="184">
        <v>100.21349449916548</v>
      </c>
      <c r="AN3" s="184">
        <v>100.32377737384665</v>
      </c>
      <c r="AO3" s="184">
        <v>100.23198385932845</v>
      </c>
      <c r="AP3" s="184">
        <v>100.46246874310572</v>
      </c>
      <c r="AQ3" s="184">
        <v>99.89007252740284</v>
      </c>
      <c r="AR3" s="184">
        <v>101.09151236795016</v>
      </c>
      <c r="AS3" s="184">
        <v>99.81936697890768</v>
      </c>
      <c r="AT3" s="184">
        <v>99.70691697852826</v>
      </c>
      <c r="AU3" s="184">
        <v>99.48505664389793</v>
      </c>
      <c r="AV3" s="184">
        <v>99.37750814463404</v>
      </c>
      <c r="AW3" s="241">
        <v>99.93867788545575</v>
      </c>
      <c r="AX3" s="242">
        <v>99.60687197576871</v>
      </c>
      <c r="AY3" s="184">
        <v>100.06029635710189</v>
      </c>
      <c r="AZ3" s="184">
        <v>99.9117917819625</v>
      </c>
      <c r="BA3" s="184">
        <v>99.87634532037504</v>
      </c>
      <c r="BB3" s="184">
        <v>100.53359993697416</v>
      </c>
      <c r="BC3" s="184">
        <v>100.77431968333299</v>
      </c>
      <c r="BD3" s="184">
        <v>100.04781764911779</v>
      </c>
      <c r="BE3" s="184">
        <v>99.96699099129735</v>
      </c>
      <c r="BF3" s="184">
        <v>99.56923764177097</v>
      </c>
      <c r="BG3" s="184">
        <v>99.59144270968766</v>
      </c>
      <c r="BH3" s="184">
        <v>99.80549733555065</v>
      </c>
      <c r="BI3" s="241">
        <v>99.71161767894262</v>
      </c>
      <c r="BJ3" s="242">
        <v>99.80541871256892</v>
      </c>
      <c r="BK3" s="184">
        <v>100.28857449273735</v>
      </c>
      <c r="BL3" s="184">
        <v>100.98490771344429</v>
      </c>
      <c r="BM3" s="184">
        <v>100.24269045789167</v>
      </c>
      <c r="BN3" s="184">
        <v>100.76408527802533</v>
      </c>
      <c r="BO3" s="184">
        <v>101.21836717542321</v>
      </c>
      <c r="BP3" s="184">
        <v>100.19853406796841</v>
      </c>
      <c r="BQ3" s="184">
        <v>99.9506437230757</v>
      </c>
      <c r="BR3" s="184">
        <v>99.7419181982032</v>
      </c>
      <c r="BS3" s="184">
        <v>99.17716507547628</v>
      </c>
      <c r="BT3" s="184">
        <v>99.66608220563299</v>
      </c>
      <c r="BU3" s="241">
        <v>99.66719212657524</v>
      </c>
      <c r="BV3" s="242">
        <v>99.46927533695775</v>
      </c>
      <c r="BW3" s="184">
        <v>99.6855861618129</v>
      </c>
      <c r="BX3" s="184">
        <v>99.79522388959808</v>
      </c>
      <c r="BY3" s="184">
        <v>100.47186135164527</v>
      </c>
      <c r="BZ3" s="184">
        <v>100.54996316216673</v>
      </c>
      <c r="CA3" s="184">
        <v>100.67497545213529</v>
      </c>
      <c r="CB3" s="184">
        <v>100.50618487807539</v>
      </c>
      <c r="CC3" s="184">
        <v>100.10665010867399</v>
      </c>
      <c r="CD3" s="184">
        <v>100.1063325424262</v>
      </c>
      <c r="CE3" s="184">
        <v>99.65565220095695</v>
      </c>
      <c r="CF3" s="184">
        <v>99.9949261155059</v>
      </c>
      <c r="CG3" s="241">
        <v>100.03510300144612</v>
      </c>
      <c r="CH3" s="242">
        <v>100.4609410297878</v>
      </c>
      <c r="CI3" s="184">
        <v>100.1466464295953</v>
      </c>
      <c r="CJ3" s="184">
        <v>100.05016626454744</v>
      </c>
      <c r="CK3" s="184">
        <v>100.09860194954081</v>
      </c>
      <c r="CL3" s="184">
        <v>100.6958146238957</v>
      </c>
      <c r="CM3" s="184">
        <v>100.56311513910963</v>
      </c>
      <c r="CN3" s="184">
        <v>101.22908921402282</v>
      </c>
      <c r="CO3" s="184">
        <f>VLOOKUP(A3,'[1]Saopstenje indeksi'!$A$4:$E$160,5,0)</f>
        <v>100.31312895828614</v>
      </c>
      <c r="CP3" s="184">
        <v>99.98200604208967</v>
      </c>
      <c r="CQ3" s="184">
        <v>99.31631898013205</v>
      </c>
      <c r="CR3" s="184">
        <v>100.10096334783731</v>
      </c>
      <c r="CS3" s="241">
        <v>99.92131218792025</v>
      </c>
      <c r="CT3" s="185" t="s">
        <v>0</v>
      </c>
      <c r="CU3" s="186" t="s">
        <v>693</v>
      </c>
    </row>
    <row r="4" spans="1:99" s="24" customFormat="1" ht="6" customHeight="1">
      <c r="A4" s="177"/>
      <c r="B4" s="188"/>
      <c r="C4" s="22"/>
      <c r="D4" s="22"/>
      <c r="E4" s="22"/>
      <c r="F4" s="22"/>
      <c r="G4" s="22"/>
      <c r="H4" s="22"/>
      <c r="I4" s="22"/>
      <c r="J4" s="22"/>
      <c r="K4" s="22"/>
      <c r="L4" s="22"/>
      <c r="M4" s="180"/>
      <c r="Y4" s="180"/>
      <c r="AK4" s="180"/>
      <c r="AW4" s="180"/>
      <c r="BD4" s="15"/>
      <c r="BF4" s="15"/>
      <c r="BI4" s="180"/>
      <c r="BS4" s="15"/>
      <c r="BT4" s="15"/>
      <c r="BU4" s="180"/>
      <c r="BV4" s="15"/>
      <c r="BW4" s="15"/>
      <c r="BX4" s="15"/>
      <c r="BY4" s="15"/>
      <c r="BZ4" s="15"/>
      <c r="CA4" s="15"/>
      <c r="CB4" s="15"/>
      <c r="CC4" s="15"/>
      <c r="CD4" s="15"/>
      <c r="CE4" s="15"/>
      <c r="CF4" s="15"/>
      <c r="CG4" s="180"/>
      <c r="CH4" s="15"/>
      <c r="CI4" s="15"/>
      <c r="CJ4" s="15"/>
      <c r="CK4" s="15"/>
      <c r="CL4" s="15"/>
      <c r="CM4" s="15"/>
      <c r="CN4" s="15"/>
      <c r="CO4" s="15"/>
      <c r="CP4" s="15"/>
      <c r="CQ4" s="15"/>
      <c r="CR4" s="15"/>
      <c r="CS4" s="180"/>
      <c r="CT4" s="181"/>
      <c r="CU4" s="181"/>
    </row>
    <row r="5" spans="1:99" ht="13.5" customHeight="1">
      <c r="A5" s="19" t="s">
        <v>1</v>
      </c>
      <c r="B5" s="189" t="s">
        <v>246</v>
      </c>
      <c r="C5" s="190">
        <v>100.43035825025672</v>
      </c>
      <c r="D5" s="190">
        <v>100.77300149564931</v>
      </c>
      <c r="E5" s="190">
        <v>100.33888658562769</v>
      </c>
      <c r="F5" s="190">
        <v>100.06667680056265</v>
      </c>
      <c r="G5" s="190">
        <v>98.61100095994138</v>
      </c>
      <c r="H5" s="190">
        <v>100.65923980097926</v>
      </c>
      <c r="I5" s="190">
        <v>100.80239953228589</v>
      </c>
      <c r="J5" s="190">
        <v>100.25098087844839</v>
      </c>
      <c r="K5" s="190">
        <v>100.41416913142362</v>
      </c>
      <c r="L5" s="190">
        <v>100.15694238093411</v>
      </c>
      <c r="M5" s="191">
        <v>100.31462556752726</v>
      </c>
      <c r="N5" s="190">
        <v>100.55979558662422</v>
      </c>
      <c r="O5" s="190">
        <v>101.86756370758611</v>
      </c>
      <c r="P5" s="190">
        <v>103.25182539254985</v>
      </c>
      <c r="Q5" s="190">
        <v>100.09594777065409</v>
      </c>
      <c r="R5" s="190">
        <v>101.18765538529202</v>
      </c>
      <c r="S5" s="190">
        <v>96.79267372770313</v>
      </c>
      <c r="T5" s="190">
        <v>98.04758524582888</v>
      </c>
      <c r="U5" s="190">
        <v>101.47879474504487</v>
      </c>
      <c r="V5" s="190">
        <v>100.28931258658278</v>
      </c>
      <c r="W5" s="190">
        <v>100.9645649423312</v>
      </c>
      <c r="X5" s="190">
        <v>99.14144980041277</v>
      </c>
      <c r="Y5" s="191">
        <v>100.27110412769318</v>
      </c>
      <c r="Z5" s="190">
        <v>100.11832768742615</v>
      </c>
      <c r="AA5" s="190">
        <v>102.27429646032344</v>
      </c>
      <c r="AB5" s="190">
        <v>101.36041578115875</v>
      </c>
      <c r="AC5" s="190">
        <v>101.44308331037885</v>
      </c>
      <c r="AD5" s="190">
        <v>100.51075783134004</v>
      </c>
      <c r="AE5" s="190">
        <v>101.11052199797345</v>
      </c>
      <c r="AF5" s="190">
        <v>97.98782525467529</v>
      </c>
      <c r="AG5" s="190">
        <v>99.13488790911684</v>
      </c>
      <c r="AH5" s="190">
        <v>102.10765257696887</v>
      </c>
      <c r="AI5" s="190">
        <v>102.60470258409946</v>
      </c>
      <c r="AJ5" s="190">
        <v>99.51517746263816</v>
      </c>
      <c r="AK5" s="191">
        <v>99.64144452428441</v>
      </c>
      <c r="AL5" s="190">
        <v>100.17937292500143</v>
      </c>
      <c r="AM5" s="190">
        <v>100.4780133536117</v>
      </c>
      <c r="AN5" s="190">
        <v>100.31616159795136</v>
      </c>
      <c r="AO5" s="190">
        <v>101.6131690768646</v>
      </c>
      <c r="AP5" s="190">
        <v>101.15493646744216</v>
      </c>
      <c r="AQ5" s="190">
        <v>99.02197600626506</v>
      </c>
      <c r="AR5" s="190">
        <v>100.30002011298365</v>
      </c>
      <c r="AS5" s="190">
        <v>99.01214849638211</v>
      </c>
      <c r="AT5" s="190">
        <v>99.50008268270561</v>
      </c>
      <c r="AU5" s="190">
        <v>99.13172295608358</v>
      </c>
      <c r="AV5" s="190">
        <v>98.71851553256994</v>
      </c>
      <c r="AW5" s="191">
        <v>99.9975670763222</v>
      </c>
      <c r="AX5" s="190">
        <v>99.8639158433069</v>
      </c>
      <c r="AY5" s="190">
        <v>100.44233853315434</v>
      </c>
      <c r="AZ5" s="190">
        <v>100.09148255462692</v>
      </c>
      <c r="BA5" s="190">
        <v>99.3435431575577</v>
      </c>
      <c r="BB5" s="190">
        <v>101.09899461938407</v>
      </c>
      <c r="BC5" s="190">
        <v>100.90255015844924</v>
      </c>
      <c r="BD5" s="190">
        <v>98.57497216571167</v>
      </c>
      <c r="BE5" s="190">
        <v>99.89186160825912</v>
      </c>
      <c r="BF5" s="190">
        <v>101.05941181398241</v>
      </c>
      <c r="BG5" s="190">
        <v>99.91589479164873</v>
      </c>
      <c r="BH5" s="190">
        <v>99.83978218276368</v>
      </c>
      <c r="BI5" s="191">
        <v>99.80798802693613</v>
      </c>
      <c r="BJ5" s="192">
        <v>101.01553823702825</v>
      </c>
      <c r="BK5" s="190">
        <v>100.75548296741756</v>
      </c>
      <c r="BL5" s="190">
        <v>101.3991125924799</v>
      </c>
      <c r="BM5" s="190">
        <v>99.91603112861343</v>
      </c>
      <c r="BN5" s="190">
        <v>100.71097678133327</v>
      </c>
      <c r="BO5" s="190">
        <v>99.49425292624835</v>
      </c>
      <c r="BP5" s="190">
        <v>99.08299033201047</v>
      </c>
      <c r="BQ5" s="190">
        <v>100.9421571676623</v>
      </c>
      <c r="BR5" s="190">
        <v>100.44043963788512</v>
      </c>
      <c r="BS5" s="190">
        <v>99.04346291291074</v>
      </c>
      <c r="BT5" s="190">
        <v>99.90603520124746</v>
      </c>
      <c r="BU5" s="191">
        <v>99.6626031478391</v>
      </c>
      <c r="BV5" s="190">
        <v>99.89330684051761</v>
      </c>
      <c r="BW5" s="190">
        <v>99.11875036826602</v>
      </c>
      <c r="BX5" s="190">
        <v>98.96523219495641</v>
      </c>
      <c r="BY5" s="190">
        <v>100.68450827795337</v>
      </c>
      <c r="BZ5" s="190">
        <v>101.14026550459883</v>
      </c>
      <c r="CA5" s="190">
        <v>99.62284561145958</v>
      </c>
      <c r="CB5" s="190">
        <v>99.65230006735034</v>
      </c>
      <c r="CC5" s="190">
        <v>100.70944167649675</v>
      </c>
      <c r="CD5" s="190">
        <v>100.36082825600245</v>
      </c>
      <c r="CE5" s="190">
        <v>99.93168724866374</v>
      </c>
      <c r="CF5" s="190">
        <v>99.99787736581852</v>
      </c>
      <c r="CG5" s="191">
        <v>100.41711509202582</v>
      </c>
      <c r="CH5" s="190">
        <v>100.92749078821836</v>
      </c>
      <c r="CI5" s="190">
        <v>100.52738763838056</v>
      </c>
      <c r="CJ5" s="190">
        <v>100.17524510228269</v>
      </c>
      <c r="CK5" s="190">
        <v>99.64961417978378</v>
      </c>
      <c r="CL5" s="190">
        <v>100.23113625619075</v>
      </c>
      <c r="CM5" s="190">
        <v>99.08204018820186</v>
      </c>
      <c r="CN5" s="190">
        <v>99.87833429802842</v>
      </c>
      <c r="CO5" s="190">
        <f>VLOOKUP(A5,'[1]Saopstenje indeksi'!$A$4:$E$160,5,0)</f>
        <v>100.34197607974633</v>
      </c>
      <c r="CP5" s="190">
        <v>100.03029190458123</v>
      </c>
      <c r="CQ5" s="190">
        <v>99.86588605530898</v>
      </c>
      <c r="CR5" s="190">
        <v>99.84748267951818</v>
      </c>
      <c r="CS5" s="191">
        <v>99.57953848494247</v>
      </c>
      <c r="CT5" s="193" t="s">
        <v>1</v>
      </c>
      <c r="CU5" s="40" t="s">
        <v>127</v>
      </c>
    </row>
    <row r="6" spans="1:99" ht="13.5" customHeight="1">
      <c r="A6" s="35" t="s">
        <v>2</v>
      </c>
      <c r="B6" s="19" t="s">
        <v>247</v>
      </c>
      <c r="C6" s="190">
        <v>100.4651304691147</v>
      </c>
      <c r="D6" s="190">
        <v>100.86272510322468</v>
      </c>
      <c r="E6" s="190">
        <v>100.36697875875502</v>
      </c>
      <c r="F6" s="190">
        <v>100.08469098136736</v>
      </c>
      <c r="G6" s="190">
        <v>98.46429946698446</v>
      </c>
      <c r="H6" s="190">
        <v>100.50864146484861</v>
      </c>
      <c r="I6" s="190">
        <v>100.80992081079592</v>
      </c>
      <c r="J6" s="190">
        <v>100.15975350210968</v>
      </c>
      <c r="K6" s="190">
        <v>100.33883794229821</v>
      </c>
      <c r="L6" s="190">
        <v>100.23765713621795</v>
      </c>
      <c r="M6" s="191">
        <v>100.38122449478122</v>
      </c>
      <c r="N6" s="190">
        <v>100.57343565586396</v>
      </c>
      <c r="O6" s="190">
        <v>101.86185235462185</v>
      </c>
      <c r="P6" s="190">
        <v>103.59007983050468</v>
      </c>
      <c r="Q6" s="190">
        <v>100.09944375274674</v>
      </c>
      <c r="R6" s="190">
        <v>101.30288824931984</v>
      </c>
      <c r="S6" s="190">
        <v>96.39463162608254</v>
      </c>
      <c r="T6" s="190">
        <v>97.8575718888742</v>
      </c>
      <c r="U6" s="190">
        <v>101.73697737641714</v>
      </c>
      <c r="V6" s="190">
        <v>100.23321321921581</v>
      </c>
      <c r="W6" s="190">
        <v>101.06821587837717</v>
      </c>
      <c r="X6" s="190">
        <v>99.11126271294374</v>
      </c>
      <c r="Y6" s="191">
        <v>100.30814735025781</v>
      </c>
      <c r="Z6" s="192">
        <v>100.1311069032079</v>
      </c>
      <c r="AA6" s="190">
        <v>102.48476752590446</v>
      </c>
      <c r="AB6" s="190">
        <v>101.44869614486825</v>
      </c>
      <c r="AC6" s="190">
        <v>101.09602050838411</v>
      </c>
      <c r="AD6" s="190">
        <v>100.49032913321894</v>
      </c>
      <c r="AE6" s="190">
        <v>101.19352988709561</v>
      </c>
      <c r="AF6" s="190">
        <v>97.78240217351113</v>
      </c>
      <c r="AG6" s="190">
        <v>99.09195439483062</v>
      </c>
      <c r="AH6" s="190">
        <v>102.33359684198291</v>
      </c>
      <c r="AI6" s="190">
        <v>102.89602362190872</v>
      </c>
      <c r="AJ6" s="190">
        <v>99.42498227796162</v>
      </c>
      <c r="AK6" s="191">
        <v>99.51329705662005</v>
      </c>
      <c r="AL6" s="192">
        <v>100.17451512480942</v>
      </c>
      <c r="AM6" s="190">
        <v>100.40616922410581</v>
      </c>
      <c r="AN6" s="190">
        <v>100.42657578431151</v>
      </c>
      <c r="AO6" s="190">
        <v>101.76002402509363</v>
      </c>
      <c r="AP6" s="190">
        <v>101.38222232523904</v>
      </c>
      <c r="AQ6" s="190">
        <v>98.92860281289535</v>
      </c>
      <c r="AR6" s="190">
        <v>100.38174581003372</v>
      </c>
      <c r="AS6" s="190">
        <v>98.93362466801848</v>
      </c>
      <c r="AT6" s="190">
        <v>99.40773326938064</v>
      </c>
      <c r="AU6" s="190">
        <v>99.05955338417543</v>
      </c>
      <c r="AV6" s="190">
        <v>98.56121344196444</v>
      </c>
      <c r="AW6" s="191">
        <v>100.02557936016308</v>
      </c>
      <c r="AX6" s="192">
        <v>99.8846564292034</v>
      </c>
      <c r="AY6" s="190">
        <v>100.44584549467639</v>
      </c>
      <c r="AZ6" s="190">
        <v>100.18381899320075</v>
      </c>
      <c r="BA6" s="190">
        <v>99.2753705344257</v>
      </c>
      <c r="BB6" s="190">
        <v>101.2481790987415</v>
      </c>
      <c r="BC6" s="190">
        <v>101.01188570534103</v>
      </c>
      <c r="BD6" s="190">
        <v>98.50495948578556</v>
      </c>
      <c r="BE6" s="190">
        <v>99.89072704735233</v>
      </c>
      <c r="BF6" s="190">
        <v>101.14218044371313</v>
      </c>
      <c r="BG6" s="190">
        <v>99.84490186109561</v>
      </c>
      <c r="BH6" s="190">
        <v>99.83566413246446</v>
      </c>
      <c r="BI6" s="191">
        <v>99.78952140657175</v>
      </c>
      <c r="BJ6" s="192">
        <v>101.09073114031348</v>
      </c>
      <c r="BK6" s="190">
        <v>100.82214379455927</v>
      </c>
      <c r="BL6" s="190">
        <v>101.54397078933941</v>
      </c>
      <c r="BM6" s="190">
        <v>99.71145300156876</v>
      </c>
      <c r="BN6" s="190">
        <v>100.8348119018257</v>
      </c>
      <c r="BO6" s="190">
        <v>99.47425029976964</v>
      </c>
      <c r="BP6" s="190">
        <v>98.91323030350054</v>
      </c>
      <c r="BQ6" s="190">
        <v>101.02108373925718</v>
      </c>
      <c r="BR6" s="190">
        <v>100.4892633264972</v>
      </c>
      <c r="BS6" s="190">
        <v>98.91251558087531</v>
      </c>
      <c r="BT6" s="190">
        <v>99.90773680728232</v>
      </c>
      <c r="BU6" s="191">
        <v>99.63569083834432</v>
      </c>
      <c r="BV6" s="192">
        <v>99.80821997694122</v>
      </c>
      <c r="BW6" s="190">
        <v>99.0578710094852</v>
      </c>
      <c r="BX6" s="190">
        <v>98.84857622396905</v>
      </c>
      <c r="BY6" s="190">
        <v>100.74523742060859</v>
      </c>
      <c r="BZ6" s="190">
        <v>101.22356773243777</v>
      </c>
      <c r="CA6" s="190">
        <v>99.63533202616533</v>
      </c>
      <c r="CB6" s="190">
        <v>99.60406830054963</v>
      </c>
      <c r="CC6" s="190">
        <v>100.75101175948316</v>
      </c>
      <c r="CD6" s="190">
        <v>100.37005717375602</v>
      </c>
      <c r="CE6" s="190">
        <v>99.91884478555764</v>
      </c>
      <c r="CF6" s="190">
        <v>99.95745244927996</v>
      </c>
      <c r="CG6" s="190">
        <v>100.46678403383827</v>
      </c>
      <c r="CH6" s="192">
        <v>101.0132886579056</v>
      </c>
      <c r="CI6" s="190">
        <v>100.63306707964593</v>
      </c>
      <c r="CJ6" s="190">
        <v>100.17518311525</v>
      </c>
      <c r="CK6" s="190">
        <v>99.62967467574299</v>
      </c>
      <c r="CL6" s="190">
        <v>100.23093330928954</v>
      </c>
      <c r="CM6" s="190">
        <v>99.00999833388265</v>
      </c>
      <c r="CN6" s="190">
        <v>99.83223547631623</v>
      </c>
      <c r="CO6" s="190">
        <f>VLOOKUP(A6,'[1]Saopstenje indeksi'!$A$4:$E$160,5,0)</f>
        <v>100.42205527919081</v>
      </c>
      <c r="CP6" s="190">
        <v>100.02538812517119</v>
      </c>
      <c r="CQ6" s="190">
        <v>99.90666856386132</v>
      </c>
      <c r="CR6" s="190">
        <v>99.82930328693642</v>
      </c>
      <c r="CS6" s="191">
        <v>99.48138607473041</v>
      </c>
      <c r="CT6" s="193" t="s">
        <v>2</v>
      </c>
      <c r="CU6" s="40" t="s">
        <v>128</v>
      </c>
    </row>
    <row r="7" spans="1:99" ht="13.5" customHeight="1">
      <c r="A7" s="36" t="s">
        <v>3</v>
      </c>
      <c r="B7" s="21" t="s">
        <v>552</v>
      </c>
      <c r="C7" s="194">
        <v>100.29465366203843</v>
      </c>
      <c r="D7" s="194">
        <v>100.03180713256019</v>
      </c>
      <c r="E7" s="194">
        <v>100.11544924654858</v>
      </c>
      <c r="F7" s="194">
        <v>100.06936623353984</v>
      </c>
      <c r="G7" s="194">
        <v>100.11282870462799</v>
      </c>
      <c r="H7" s="194">
        <v>100.84600902629714</v>
      </c>
      <c r="I7" s="194">
        <v>100.18249698875204</v>
      </c>
      <c r="J7" s="194">
        <v>100.26513138925755</v>
      </c>
      <c r="K7" s="194">
        <v>100.30926257244337</v>
      </c>
      <c r="L7" s="194">
        <v>100.86350636579695</v>
      </c>
      <c r="M7" s="195">
        <v>99.98296564801471</v>
      </c>
      <c r="N7" s="196">
        <v>99.60206078899628</v>
      </c>
      <c r="O7" s="194">
        <v>100.56627646679553</v>
      </c>
      <c r="P7" s="194">
        <v>105.37342117384283</v>
      </c>
      <c r="Q7" s="194">
        <v>101.0454454982504</v>
      </c>
      <c r="R7" s="194">
        <v>101.33461440859001</v>
      </c>
      <c r="S7" s="194">
        <v>100.20107525146756</v>
      </c>
      <c r="T7" s="194">
        <v>101.8751210226211</v>
      </c>
      <c r="U7" s="194">
        <v>98.74125805895567</v>
      </c>
      <c r="V7" s="194">
        <v>100.11523388383559</v>
      </c>
      <c r="W7" s="194">
        <v>99.61341322805775</v>
      </c>
      <c r="X7" s="194">
        <v>98.65951954340701</v>
      </c>
      <c r="Y7" s="195">
        <v>99.79300195365087</v>
      </c>
      <c r="Z7" s="196">
        <v>99.97321015524084</v>
      </c>
      <c r="AA7" s="194">
        <v>100.40992986952169</v>
      </c>
      <c r="AB7" s="194">
        <v>99.89468215646802</v>
      </c>
      <c r="AC7" s="194">
        <v>99.36553612294361</v>
      </c>
      <c r="AD7" s="194">
        <v>99.58973214510803</v>
      </c>
      <c r="AE7" s="194">
        <v>100.01004395551152</v>
      </c>
      <c r="AF7" s="194">
        <v>100.991465500611</v>
      </c>
      <c r="AG7" s="194">
        <v>99.48095098432636</v>
      </c>
      <c r="AH7" s="194">
        <v>100.0991588286109</v>
      </c>
      <c r="AI7" s="194">
        <v>100.546635602521</v>
      </c>
      <c r="AJ7" s="194">
        <v>99.8528519397826</v>
      </c>
      <c r="AK7" s="195">
        <v>99.70380205341175</v>
      </c>
      <c r="AL7" s="196">
        <v>99.8455988949427</v>
      </c>
      <c r="AM7" s="194">
        <v>100.21897065996106</v>
      </c>
      <c r="AN7" s="194">
        <v>100.06774853507119</v>
      </c>
      <c r="AO7" s="194">
        <v>100.4535345984291</v>
      </c>
      <c r="AP7" s="194">
        <v>99.9950096159063</v>
      </c>
      <c r="AQ7" s="194">
        <v>100.0424698500396</v>
      </c>
      <c r="AR7" s="194">
        <v>100.5264383873721</v>
      </c>
      <c r="AS7" s="194">
        <v>99.76840171721173</v>
      </c>
      <c r="AT7" s="194">
        <v>98.70793349269289</v>
      </c>
      <c r="AU7" s="194">
        <v>98.90468975745456</v>
      </c>
      <c r="AV7" s="194">
        <v>96.66013077408026</v>
      </c>
      <c r="AW7" s="195">
        <v>100.4308968734207</v>
      </c>
      <c r="AX7" s="196">
        <v>99.03045583964264</v>
      </c>
      <c r="AY7" s="194">
        <v>99.07145205989912</v>
      </c>
      <c r="AZ7" s="194">
        <v>100.20180623298106</v>
      </c>
      <c r="BA7" s="194">
        <v>99.96051836721728</v>
      </c>
      <c r="BB7" s="194">
        <v>99.5726998813103</v>
      </c>
      <c r="BC7" s="194">
        <v>107.18092162608943</v>
      </c>
      <c r="BD7" s="194">
        <v>100.24479499819388</v>
      </c>
      <c r="BE7" s="194">
        <v>99.84526722582912</v>
      </c>
      <c r="BF7" s="194">
        <v>99.4356026848776</v>
      </c>
      <c r="BG7" s="194">
        <v>99.9264865549094</v>
      </c>
      <c r="BH7" s="194">
        <v>99.91226599175108</v>
      </c>
      <c r="BI7" s="195">
        <v>100.08029455995859</v>
      </c>
      <c r="BJ7" s="196">
        <v>100.22155357303639</v>
      </c>
      <c r="BK7" s="194">
        <v>100.00009301890718</v>
      </c>
      <c r="BL7" s="194">
        <v>100.12149765917971</v>
      </c>
      <c r="BM7" s="194">
        <v>100.54262605254453</v>
      </c>
      <c r="BN7" s="194">
        <v>99.89073175481514</v>
      </c>
      <c r="BO7" s="194">
        <v>99.82669268997077</v>
      </c>
      <c r="BP7" s="194">
        <v>99.84832310979259</v>
      </c>
      <c r="BQ7" s="194">
        <v>100.02864722899425</v>
      </c>
      <c r="BR7" s="194">
        <v>99.97653801843661</v>
      </c>
      <c r="BS7" s="194">
        <v>100.17340506986673</v>
      </c>
      <c r="BT7" s="194">
        <v>100.41754352655514</v>
      </c>
      <c r="BU7" s="195">
        <v>99.98782480451199</v>
      </c>
      <c r="BV7" s="196">
        <v>100.0179049899709</v>
      </c>
      <c r="BW7" s="194">
        <v>100.03285848052843</v>
      </c>
      <c r="BX7" s="194">
        <v>100.02934087464286</v>
      </c>
      <c r="BY7" s="194">
        <v>99.91487904610729</v>
      </c>
      <c r="BZ7" s="194">
        <v>99.87741451817882</v>
      </c>
      <c r="CA7" s="194">
        <v>99.65612509048296</v>
      </c>
      <c r="CB7" s="194">
        <v>100.48431380733629</v>
      </c>
      <c r="CC7" s="194">
        <v>100.11779427357985</v>
      </c>
      <c r="CD7" s="194">
        <v>100.01513540897389</v>
      </c>
      <c r="CE7" s="194">
        <v>100.02640826847195</v>
      </c>
      <c r="CF7" s="194">
        <v>100.15598645454595</v>
      </c>
      <c r="CG7" s="194">
        <v>100.15889896563104</v>
      </c>
      <c r="CH7" s="196">
        <v>99.81400253292459</v>
      </c>
      <c r="CI7" s="194">
        <v>99.92327135160406</v>
      </c>
      <c r="CJ7" s="194">
        <v>99.98518990106837</v>
      </c>
      <c r="CK7" s="194">
        <v>99.77938616028894</v>
      </c>
      <c r="CL7" s="194">
        <v>99.55912576430987</v>
      </c>
      <c r="CM7" s="194">
        <v>99.99946088030877</v>
      </c>
      <c r="CN7" s="194">
        <v>99.99963726482326</v>
      </c>
      <c r="CO7" s="194">
        <f>VLOOKUP(A7,'[1]Saopstenje indeksi'!$A$4:$E$160,5,0)</f>
        <v>100.35560224492133</v>
      </c>
      <c r="CP7" s="194">
        <v>99.92547468552732</v>
      </c>
      <c r="CQ7" s="194">
        <v>100.00451979182021</v>
      </c>
      <c r="CR7" s="194">
        <v>99.98672260265474</v>
      </c>
      <c r="CS7" s="195">
        <v>100.13116756226795</v>
      </c>
      <c r="CT7" s="197" t="s">
        <v>3</v>
      </c>
      <c r="CU7" s="41" t="s">
        <v>129</v>
      </c>
    </row>
    <row r="8" spans="1:99" ht="13.5" customHeight="1">
      <c r="A8" s="36" t="s">
        <v>4</v>
      </c>
      <c r="B8" s="21" t="s">
        <v>248</v>
      </c>
      <c r="C8" s="194">
        <v>99.97063968660034</v>
      </c>
      <c r="D8" s="194">
        <v>100.0703943819121</v>
      </c>
      <c r="E8" s="194">
        <v>100.03035745539673</v>
      </c>
      <c r="F8" s="194">
        <v>99.87695063752852</v>
      </c>
      <c r="G8" s="194">
        <v>99.80019814560383</v>
      </c>
      <c r="H8" s="194">
        <v>100.06910807755402</v>
      </c>
      <c r="I8" s="194">
        <v>100.80161767895052</v>
      </c>
      <c r="J8" s="194">
        <v>99.98897010993369</v>
      </c>
      <c r="K8" s="194">
        <v>100.34201858257785</v>
      </c>
      <c r="L8" s="194">
        <v>99.39120436775714</v>
      </c>
      <c r="M8" s="195">
        <v>99.62477679043923</v>
      </c>
      <c r="N8" s="196">
        <v>96.22950343371048</v>
      </c>
      <c r="O8" s="194">
        <v>100.15539463744767</v>
      </c>
      <c r="P8" s="194">
        <v>100.34629811809825</v>
      </c>
      <c r="Q8" s="194">
        <v>99.80668475865983</v>
      </c>
      <c r="R8" s="194">
        <v>100.67750603783847</v>
      </c>
      <c r="S8" s="194">
        <v>99.91743195202592</v>
      </c>
      <c r="T8" s="194">
        <v>99.88140807037405</v>
      </c>
      <c r="U8" s="194">
        <v>101.37136884295327</v>
      </c>
      <c r="V8" s="194">
        <v>99.4401955363361</v>
      </c>
      <c r="W8" s="194">
        <v>100.22178763148601</v>
      </c>
      <c r="X8" s="194">
        <v>100.13460531894216</v>
      </c>
      <c r="Y8" s="195">
        <v>99.49846550389573</v>
      </c>
      <c r="Z8" s="196">
        <v>100.17256571203876</v>
      </c>
      <c r="AA8" s="194">
        <v>100.35445247960104</v>
      </c>
      <c r="AB8" s="194">
        <v>99.32720505202882</v>
      </c>
      <c r="AC8" s="194">
        <v>99.74455965420385</v>
      </c>
      <c r="AD8" s="194">
        <v>99.24528760716584</v>
      </c>
      <c r="AE8" s="194">
        <v>100.01436266776452</v>
      </c>
      <c r="AF8" s="194">
        <v>101.43728826357862</v>
      </c>
      <c r="AG8" s="194">
        <v>99.91962385895374</v>
      </c>
      <c r="AH8" s="194">
        <v>100.00059693193344</v>
      </c>
      <c r="AI8" s="194">
        <v>100.5885029853586</v>
      </c>
      <c r="AJ8" s="194">
        <v>100.35289519013591</v>
      </c>
      <c r="AK8" s="195">
        <v>99.4603664085685</v>
      </c>
      <c r="AL8" s="196">
        <v>100.56097619350552</v>
      </c>
      <c r="AM8" s="194">
        <v>98.94679342410733</v>
      </c>
      <c r="AN8" s="194">
        <v>101.16570405831469</v>
      </c>
      <c r="AO8" s="194">
        <v>99.96755082383397</v>
      </c>
      <c r="AP8" s="194">
        <v>100.13637767349266</v>
      </c>
      <c r="AQ8" s="194">
        <v>99.72405870340853</v>
      </c>
      <c r="AR8" s="194">
        <v>100.74599406475173</v>
      </c>
      <c r="AS8" s="194">
        <v>99.99935643628316</v>
      </c>
      <c r="AT8" s="194">
        <v>99.24621373532348</v>
      </c>
      <c r="AU8" s="194">
        <v>100.41470982365175</v>
      </c>
      <c r="AV8" s="194">
        <v>99.9025371411545</v>
      </c>
      <c r="AW8" s="195">
        <v>99.65067645898989</v>
      </c>
      <c r="AX8" s="196">
        <v>100.30667812010525</v>
      </c>
      <c r="AY8" s="194">
        <v>100.17764722229529</v>
      </c>
      <c r="AZ8" s="194">
        <v>99.86636670586864</v>
      </c>
      <c r="BA8" s="194">
        <v>99.13632425968335</v>
      </c>
      <c r="BB8" s="194">
        <v>100.30133079881796</v>
      </c>
      <c r="BC8" s="194">
        <v>100.78649860358333</v>
      </c>
      <c r="BD8" s="194">
        <v>100.89048709923681</v>
      </c>
      <c r="BE8" s="194">
        <v>99.59339256829716</v>
      </c>
      <c r="BF8" s="194">
        <v>99.6137286736974</v>
      </c>
      <c r="BG8" s="194">
        <v>100.10131292247739</v>
      </c>
      <c r="BH8" s="194">
        <v>99.90988571745882</v>
      </c>
      <c r="BI8" s="195">
        <v>99.27305658625637</v>
      </c>
      <c r="BJ8" s="196">
        <v>100.69349342383146</v>
      </c>
      <c r="BK8" s="194">
        <v>100.04964163092068</v>
      </c>
      <c r="BL8" s="194">
        <v>100.74102153885163</v>
      </c>
      <c r="BM8" s="194">
        <v>100.64871642416018</v>
      </c>
      <c r="BN8" s="194">
        <v>100.26431531948661</v>
      </c>
      <c r="BO8" s="194">
        <v>99.8545259914523</v>
      </c>
      <c r="BP8" s="194">
        <v>99.97778763368204</v>
      </c>
      <c r="BQ8" s="194">
        <v>100.08173308302642</v>
      </c>
      <c r="BR8" s="194">
        <v>100.15637710708816</v>
      </c>
      <c r="BS8" s="194">
        <v>99.8780306926681</v>
      </c>
      <c r="BT8" s="194">
        <v>100.15089448391198</v>
      </c>
      <c r="BU8" s="195">
        <v>99.27627878817918</v>
      </c>
      <c r="BV8" s="196">
        <v>99.35538457607977</v>
      </c>
      <c r="BW8" s="194">
        <v>99.61690278775144</v>
      </c>
      <c r="BX8" s="194">
        <v>99.31702534541309</v>
      </c>
      <c r="BY8" s="194">
        <v>98.05230585436404</v>
      </c>
      <c r="BZ8" s="194">
        <v>99.69578306715304</v>
      </c>
      <c r="CA8" s="194">
        <v>99.86354619357807</v>
      </c>
      <c r="CB8" s="194">
        <v>101.06345668505752</v>
      </c>
      <c r="CC8" s="194">
        <v>100.86492923630736</v>
      </c>
      <c r="CD8" s="194">
        <v>100.75683642766428</v>
      </c>
      <c r="CE8" s="194">
        <v>100.23993657098187</v>
      </c>
      <c r="CF8" s="194">
        <v>100.81980605223038</v>
      </c>
      <c r="CG8" s="194">
        <v>100.27387789753294</v>
      </c>
      <c r="CH8" s="196">
        <v>99.72970681476912</v>
      </c>
      <c r="CI8" s="194">
        <v>100.0802165653832</v>
      </c>
      <c r="CJ8" s="194">
        <v>99.508611187803</v>
      </c>
      <c r="CK8" s="194">
        <v>100.02052354509807</v>
      </c>
      <c r="CL8" s="194">
        <v>100.42593822897675</v>
      </c>
      <c r="CM8" s="194">
        <v>100.22570302790245</v>
      </c>
      <c r="CN8" s="194">
        <v>99.97841108683708</v>
      </c>
      <c r="CO8" s="194">
        <f>VLOOKUP(A8,'[1]Saopstenje indeksi'!$A$4:$E$160,5,0)</f>
        <v>100.26763917332772</v>
      </c>
      <c r="CP8" s="194">
        <v>99.90915807410123</v>
      </c>
      <c r="CQ8" s="194">
        <v>100.00508080445536</v>
      </c>
      <c r="CR8" s="194">
        <v>99.61725965627402</v>
      </c>
      <c r="CS8" s="195">
        <v>99.34840114124121</v>
      </c>
      <c r="CT8" s="197" t="s">
        <v>4</v>
      </c>
      <c r="CU8" s="41" t="s">
        <v>130</v>
      </c>
    </row>
    <row r="9" spans="1:99" ht="13.5" customHeight="1">
      <c r="A9" s="36" t="s">
        <v>5</v>
      </c>
      <c r="B9" s="21" t="s">
        <v>249</v>
      </c>
      <c r="C9" s="194">
        <v>99.34207474123593</v>
      </c>
      <c r="D9" s="194">
        <v>101.37188141699691</v>
      </c>
      <c r="E9" s="194">
        <v>100.01792622586201</v>
      </c>
      <c r="F9" s="194">
        <v>99.31435556140478</v>
      </c>
      <c r="G9" s="194">
        <v>100.85846443910607</v>
      </c>
      <c r="H9" s="194">
        <v>99.92801061538891</v>
      </c>
      <c r="I9" s="194">
        <v>99.93728361557257</v>
      </c>
      <c r="J9" s="194">
        <v>97.28649628298179</v>
      </c>
      <c r="K9" s="194">
        <v>100.26661426834013</v>
      </c>
      <c r="L9" s="194">
        <v>100.502918665508</v>
      </c>
      <c r="M9" s="195">
        <v>97.93301478594294</v>
      </c>
      <c r="N9" s="196">
        <v>101.16564049043222</v>
      </c>
      <c r="O9" s="194">
        <v>100.34899076309136</v>
      </c>
      <c r="P9" s="194">
        <v>99.54047105908691</v>
      </c>
      <c r="Q9" s="194">
        <v>98.90189666192752</v>
      </c>
      <c r="R9" s="194">
        <v>99.36953633090059</v>
      </c>
      <c r="S9" s="194">
        <v>100.5686615115871</v>
      </c>
      <c r="T9" s="194">
        <v>100.51968480065088</v>
      </c>
      <c r="U9" s="194">
        <v>99.03978370711924</v>
      </c>
      <c r="V9" s="194">
        <v>100.15820092486042</v>
      </c>
      <c r="W9" s="194">
        <v>99.53345774346751</v>
      </c>
      <c r="X9" s="194">
        <v>101.42703301197136</v>
      </c>
      <c r="Y9" s="195">
        <v>99.8486569817401</v>
      </c>
      <c r="Z9" s="196">
        <v>100.00000000000003</v>
      </c>
      <c r="AA9" s="194">
        <v>101.60174533077466</v>
      </c>
      <c r="AB9" s="194">
        <v>100.18342191861123</v>
      </c>
      <c r="AC9" s="194">
        <v>100.26734607226437</v>
      </c>
      <c r="AD9" s="194">
        <v>105.16737287991566</v>
      </c>
      <c r="AE9" s="194">
        <v>100.35114054574919</v>
      </c>
      <c r="AF9" s="194">
        <v>100.39829771968425</v>
      </c>
      <c r="AG9" s="194">
        <v>99.32135046516355</v>
      </c>
      <c r="AH9" s="194">
        <v>98.85771259727453</v>
      </c>
      <c r="AI9" s="194">
        <v>98.56159615081489</v>
      </c>
      <c r="AJ9" s="194">
        <v>100.63633466030761</v>
      </c>
      <c r="AK9" s="195">
        <v>97.45951223514875</v>
      </c>
      <c r="AL9" s="196">
        <v>100.29013139082747</v>
      </c>
      <c r="AM9" s="194">
        <v>101.31388293626593</v>
      </c>
      <c r="AN9" s="194">
        <v>100.56711105611376</v>
      </c>
      <c r="AO9" s="194">
        <v>100.77388476433065</v>
      </c>
      <c r="AP9" s="194">
        <v>98.87118075489782</v>
      </c>
      <c r="AQ9" s="194">
        <v>99.72921990031367</v>
      </c>
      <c r="AR9" s="194">
        <v>104.60509697945466</v>
      </c>
      <c r="AS9" s="194">
        <v>100.88078151908991</v>
      </c>
      <c r="AT9" s="194">
        <v>99.18574757798612</v>
      </c>
      <c r="AU9" s="194">
        <v>100.80902122226509</v>
      </c>
      <c r="AV9" s="194">
        <v>100.79299146517049</v>
      </c>
      <c r="AW9" s="195">
        <v>98.25122828476017</v>
      </c>
      <c r="AX9" s="196">
        <v>99.87322146754192</v>
      </c>
      <c r="AY9" s="194">
        <v>99.22278915028974</v>
      </c>
      <c r="AZ9" s="194">
        <v>100.41763590683857</v>
      </c>
      <c r="BA9" s="194">
        <v>98.96702343025368</v>
      </c>
      <c r="BB9" s="194">
        <v>100.99889533858534</v>
      </c>
      <c r="BC9" s="194">
        <v>98.63902045251281</v>
      </c>
      <c r="BD9" s="194">
        <v>100.68745209808023</v>
      </c>
      <c r="BE9" s="194">
        <v>99.52440436177838</v>
      </c>
      <c r="BF9" s="194">
        <v>100.75613515943813</v>
      </c>
      <c r="BG9" s="194">
        <v>101.85713805703604</v>
      </c>
      <c r="BH9" s="194">
        <v>99.88440148815397</v>
      </c>
      <c r="BI9" s="195">
        <v>100.22707381736421</v>
      </c>
      <c r="BJ9" s="196">
        <v>99.96772680227963</v>
      </c>
      <c r="BK9" s="194">
        <v>99.90134065007585</v>
      </c>
      <c r="BL9" s="194">
        <v>100.62847794189219</v>
      </c>
      <c r="BM9" s="194">
        <v>98.84745322006773</v>
      </c>
      <c r="BN9" s="194">
        <v>101.68085771689006</v>
      </c>
      <c r="BO9" s="194">
        <v>100.00005801143475</v>
      </c>
      <c r="BP9" s="194">
        <v>98.5767759568113</v>
      </c>
      <c r="BQ9" s="194">
        <v>100.2648274941809</v>
      </c>
      <c r="BR9" s="194">
        <v>100.38911630676314</v>
      </c>
      <c r="BS9" s="194">
        <v>101.39861726681461</v>
      </c>
      <c r="BT9" s="194">
        <v>100.17632145391396</v>
      </c>
      <c r="BU9" s="195">
        <v>100.7350242397004</v>
      </c>
      <c r="BV9" s="196">
        <v>99.4837839771483</v>
      </c>
      <c r="BW9" s="194">
        <v>100.19618737547434</v>
      </c>
      <c r="BX9" s="194">
        <v>99.65624396934105</v>
      </c>
      <c r="BY9" s="194">
        <v>98.39854064895644</v>
      </c>
      <c r="BZ9" s="194">
        <v>101.0246122266896</v>
      </c>
      <c r="CA9" s="194">
        <v>103.04443303319933</v>
      </c>
      <c r="CB9" s="194">
        <v>101.01543747317479</v>
      </c>
      <c r="CC9" s="194">
        <v>100.69971564773084</v>
      </c>
      <c r="CD9" s="194">
        <v>100</v>
      </c>
      <c r="CE9" s="194">
        <v>100.82452975989634</v>
      </c>
      <c r="CF9" s="194">
        <v>100.81923490994377</v>
      </c>
      <c r="CG9" s="194">
        <v>100.31927158736221</v>
      </c>
      <c r="CH9" s="196">
        <v>99.71568956550809</v>
      </c>
      <c r="CI9" s="194">
        <v>100.89657362166864</v>
      </c>
      <c r="CJ9" s="194">
        <v>100.01317284715796</v>
      </c>
      <c r="CK9" s="194">
        <v>99.16961532395014</v>
      </c>
      <c r="CL9" s="194">
        <v>95.42801489133934</v>
      </c>
      <c r="CM9" s="194">
        <v>100.17582371051724</v>
      </c>
      <c r="CN9" s="194">
        <v>100.90591093223027</v>
      </c>
      <c r="CO9" s="194">
        <f>VLOOKUP(A9,'[1]Saopstenje indeksi'!$A$4:$E$160,5,0)</f>
        <v>100.01414283049562</v>
      </c>
      <c r="CP9" s="194">
        <v>100</v>
      </c>
      <c r="CQ9" s="194">
        <v>100.52972169958632</v>
      </c>
      <c r="CR9" s="194">
        <v>99.90728117451597</v>
      </c>
      <c r="CS9" s="195">
        <v>99.68898212432147</v>
      </c>
      <c r="CT9" s="197" t="s">
        <v>5</v>
      </c>
      <c r="CU9" s="41" t="s">
        <v>131</v>
      </c>
    </row>
    <row r="10" spans="1:99" ht="13.5" customHeight="1">
      <c r="A10" s="36" t="s">
        <v>6</v>
      </c>
      <c r="B10" s="21" t="s">
        <v>553</v>
      </c>
      <c r="C10" s="194">
        <v>99.95070481947305</v>
      </c>
      <c r="D10" s="194">
        <v>100.06109607505982</v>
      </c>
      <c r="E10" s="194">
        <v>100.37250402807739</v>
      </c>
      <c r="F10" s="194">
        <v>99.94739468014696</v>
      </c>
      <c r="G10" s="194">
        <v>100.25846841879923</v>
      </c>
      <c r="H10" s="194">
        <v>99.90158839509724</v>
      </c>
      <c r="I10" s="194">
        <v>100.19225746363689</v>
      </c>
      <c r="J10" s="194">
        <v>100.92344284986589</v>
      </c>
      <c r="K10" s="194">
        <v>100.0867190166983</v>
      </c>
      <c r="L10" s="194">
        <v>99.6676543771715</v>
      </c>
      <c r="M10" s="195">
        <v>98.04522983002921</v>
      </c>
      <c r="N10" s="196">
        <v>98.13030007419677</v>
      </c>
      <c r="O10" s="194">
        <v>101.19202605835218</v>
      </c>
      <c r="P10" s="194">
        <v>100.48160417121528</v>
      </c>
      <c r="Q10" s="194">
        <v>100.93011266769946</v>
      </c>
      <c r="R10" s="194">
        <v>100.62029785041777</v>
      </c>
      <c r="S10" s="194">
        <v>100.91102413317088</v>
      </c>
      <c r="T10" s="194">
        <v>98.50059293915031</v>
      </c>
      <c r="U10" s="194">
        <v>101.11496052028632</v>
      </c>
      <c r="V10" s="194">
        <v>98.8283840038249</v>
      </c>
      <c r="W10" s="194">
        <v>99.96179677719621</v>
      </c>
      <c r="X10" s="194">
        <v>99.33400108709898</v>
      </c>
      <c r="Y10" s="195">
        <v>99.67332952514998</v>
      </c>
      <c r="Z10" s="196">
        <v>100.26387190471479</v>
      </c>
      <c r="AA10" s="194">
        <v>100.41078744891945</v>
      </c>
      <c r="AB10" s="194">
        <v>100.96249622569451</v>
      </c>
      <c r="AC10" s="194">
        <v>101.32816407439587</v>
      </c>
      <c r="AD10" s="194">
        <v>100.1452443711588</v>
      </c>
      <c r="AE10" s="194">
        <v>99.06379577332085</v>
      </c>
      <c r="AF10" s="194">
        <v>99.94237936665861</v>
      </c>
      <c r="AG10" s="194">
        <v>99.15250467467757</v>
      </c>
      <c r="AH10" s="194">
        <v>100.50226827631457</v>
      </c>
      <c r="AI10" s="194">
        <v>100.05816147774169</v>
      </c>
      <c r="AJ10" s="194">
        <v>100.62719977189303</v>
      </c>
      <c r="AK10" s="195">
        <v>99.46088256230364</v>
      </c>
      <c r="AL10" s="196">
        <v>99.21670060844225</v>
      </c>
      <c r="AM10" s="194">
        <v>99.76287912808516</v>
      </c>
      <c r="AN10" s="194">
        <v>100.51494393461641</v>
      </c>
      <c r="AO10" s="194">
        <v>100.14701098076391</v>
      </c>
      <c r="AP10" s="194">
        <v>98.44647909871432</v>
      </c>
      <c r="AQ10" s="194">
        <v>99.57785849507609</v>
      </c>
      <c r="AR10" s="194">
        <v>101.2553454311176</v>
      </c>
      <c r="AS10" s="194">
        <v>100.50213928860757</v>
      </c>
      <c r="AT10" s="194">
        <v>99.71768316425728</v>
      </c>
      <c r="AU10" s="194">
        <v>98.004576427183</v>
      </c>
      <c r="AV10" s="194">
        <v>99.9119251756633</v>
      </c>
      <c r="AW10" s="195">
        <v>99.3776893573172</v>
      </c>
      <c r="AX10" s="196">
        <v>99.53433347242839</v>
      </c>
      <c r="AY10" s="194">
        <v>100.18707506899578</v>
      </c>
      <c r="AZ10" s="194">
        <v>99.88477393170643</v>
      </c>
      <c r="BA10" s="194">
        <v>99.62256649124339</v>
      </c>
      <c r="BB10" s="194">
        <v>101.05691959830779</v>
      </c>
      <c r="BC10" s="194">
        <v>100.14578643916208</v>
      </c>
      <c r="BD10" s="194">
        <v>100.09629110654163</v>
      </c>
      <c r="BE10" s="194">
        <v>100.11311242666805</v>
      </c>
      <c r="BF10" s="194">
        <v>99.77111792195498</v>
      </c>
      <c r="BG10" s="194">
        <v>99.87786734690492</v>
      </c>
      <c r="BH10" s="194">
        <v>100.51931906415858</v>
      </c>
      <c r="BI10" s="195">
        <v>100.08422115979138</v>
      </c>
      <c r="BJ10" s="196">
        <v>99.9713899822974</v>
      </c>
      <c r="BK10" s="194">
        <v>100.11832878074563</v>
      </c>
      <c r="BL10" s="194">
        <v>98.96446815507348</v>
      </c>
      <c r="BM10" s="194">
        <v>99.58987294146696</v>
      </c>
      <c r="BN10" s="194">
        <v>100.69094717608044</v>
      </c>
      <c r="BO10" s="194">
        <v>100.32822205556332</v>
      </c>
      <c r="BP10" s="194">
        <v>99.8747622357463</v>
      </c>
      <c r="BQ10" s="194">
        <v>100.7844812220299</v>
      </c>
      <c r="BR10" s="194">
        <v>100.55374889058972</v>
      </c>
      <c r="BS10" s="194">
        <v>99.25343041796815</v>
      </c>
      <c r="BT10" s="194">
        <v>99.8163956674736</v>
      </c>
      <c r="BU10" s="195">
        <v>100.47350837949229</v>
      </c>
      <c r="BV10" s="196">
        <v>100.48395109663318</v>
      </c>
      <c r="BW10" s="194">
        <v>98.9993625694032</v>
      </c>
      <c r="BX10" s="194">
        <v>99.21881218058873</v>
      </c>
      <c r="BY10" s="194">
        <v>101.4809688445452</v>
      </c>
      <c r="BZ10" s="194">
        <v>99.74430585226153</v>
      </c>
      <c r="CA10" s="194">
        <v>99.83247479879917</v>
      </c>
      <c r="CB10" s="194">
        <v>101.23712857443614</v>
      </c>
      <c r="CC10" s="194">
        <v>100.16474743730946</v>
      </c>
      <c r="CD10" s="194">
        <v>99.99522368350826</v>
      </c>
      <c r="CE10" s="194">
        <v>100.03327726734376</v>
      </c>
      <c r="CF10" s="194">
        <v>100.61909241922848</v>
      </c>
      <c r="CG10" s="194">
        <v>100.13091001943832</v>
      </c>
      <c r="CH10" s="196">
        <v>100.08061019326446</v>
      </c>
      <c r="CI10" s="194">
        <v>100.62729285237988</v>
      </c>
      <c r="CJ10" s="194">
        <v>100.91185224211397</v>
      </c>
      <c r="CK10" s="194">
        <v>99.57991427640653</v>
      </c>
      <c r="CL10" s="194">
        <v>100.64325138529388</v>
      </c>
      <c r="CM10" s="194">
        <v>99.67828729030086</v>
      </c>
      <c r="CN10" s="194">
        <v>99.59307214621798</v>
      </c>
      <c r="CO10" s="194">
        <f>VLOOKUP(A10,'[1]Saopstenje indeksi'!$A$4:$E$160,5,0)</f>
        <v>99.77866709895468</v>
      </c>
      <c r="CP10" s="194">
        <v>100.0001886410403</v>
      </c>
      <c r="CQ10" s="194">
        <v>100.1411617826335</v>
      </c>
      <c r="CR10" s="194">
        <v>99.8680435663019</v>
      </c>
      <c r="CS10" s="195">
        <v>99.67180586794345</v>
      </c>
      <c r="CT10" s="197" t="s">
        <v>6</v>
      </c>
      <c r="CU10" s="41" t="s">
        <v>132</v>
      </c>
    </row>
    <row r="11" spans="1:99" ht="13.5" customHeight="1">
      <c r="A11" s="36" t="s">
        <v>7</v>
      </c>
      <c r="B11" s="21" t="s">
        <v>250</v>
      </c>
      <c r="C11" s="194">
        <v>100.1757723782818</v>
      </c>
      <c r="D11" s="194">
        <v>100.03715802801109</v>
      </c>
      <c r="E11" s="194">
        <v>95.80557343807327</v>
      </c>
      <c r="F11" s="194">
        <v>100.068513432375</v>
      </c>
      <c r="G11" s="194">
        <v>107.01319866738154</v>
      </c>
      <c r="H11" s="194">
        <v>98.73994738260868</v>
      </c>
      <c r="I11" s="194">
        <v>101.44405101736302</v>
      </c>
      <c r="J11" s="194">
        <v>113.26540620945715</v>
      </c>
      <c r="K11" s="194">
        <v>102.9706635139323</v>
      </c>
      <c r="L11" s="194">
        <v>101.95514566335197</v>
      </c>
      <c r="M11" s="195">
        <v>99.83586234101665</v>
      </c>
      <c r="N11" s="196">
        <v>102.01986376249337</v>
      </c>
      <c r="O11" s="194">
        <v>100.87587579818673</v>
      </c>
      <c r="P11" s="194">
        <v>101.28785309265822</v>
      </c>
      <c r="Q11" s="194">
        <v>100</v>
      </c>
      <c r="R11" s="194">
        <v>101.12950897403816</v>
      </c>
      <c r="S11" s="194">
        <v>99.97749716339736</v>
      </c>
      <c r="T11" s="194">
        <v>99.979294522554</v>
      </c>
      <c r="U11" s="194">
        <v>99.84724472291202</v>
      </c>
      <c r="V11" s="194">
        <v>98.29701404080767</v>
      </c>
      <c r="W11" s="194">
        <v>100.36299120471215</v>
      </c>
      <c r="X11" s="194">
        <v>100.09213753845825</v>
      </c>
      <c r="Y11" s="195">
        <v>100.01284395212895</v>
      </c>
      <c r="Z11" s="196">
        <v>100.02841056161553</v>
      </c>
      <c r="AA11" s="194">
        <v>99.30045898232798</v>
      </c>
      <c r="AB11" s="194">
        <v>99.60430730362316</v>
      </c>
      <c r="AC11" s="194">
        <v>98.41634080940575</v>
      </c>
      <c r="AD11" s="194">
        <v>99.9858092133569</v>
      </c>
      <c r="AE11" s="194">
        <v>100.37093449189459</v>
      </c>
      <c r="AF11" s="194">
        <v>101.471309010776</v>
      </c>
      <c r="AG11" s="194">
        <v>99.98959445857292</v>
      </c>
      <c r="AH11" s="194">
        <v>106.67440693888592</v>
      </c>
      <c r="AI11" s="194">
        <v>108.81304216216527</v>
      </c>
      <c r="AJ11" s="194">
        <v>102.30977205911012</v>
      </c>
      <c r="AK11" s="195">
        <v>99.50581926186484</v>
      </c>
      <c r="AL11" s="196">
        <v>99.21765753400625</v>
      </c>
      <c r="AM11" s="194">
        <v>98.15967858553505</v>
      </c>
      <c r="AN11" s="194">
        <v>98.19778449969584</v>
      </c>
      <c r="AO11" s="194">
        <v>100.22002474991827</v>
      </c>
      <c r="AP11" s="194">
        <v>98.8528127810393</v>
      </c>
      <c r="AQ11" s="194">
        <v>98.6661724201209</v>
      </c>
      <c r="AR11" s="194">
        <v>99.58262244621483</v>
      </c>
      <c r="AS11" s="194">
        <v>98.442559524079</v>
      </c>
      <c r="AT11" s="194">
        <v>99.72370842896035</v>
      </c>
      <c r="AU11" s="194">
        <v>96.70753941811134</v>
      </c>
      <c r="AV11" s="194">
        <v>99.01422130750595</v>
      </c>
      <c r="AW11" s="195">
        <v>95.07863072893953</v>
      </c>
      <c r="AX11" s="196">
        <v>100.89613828832005</v>
      </c>
      <c r="AY11" s="194">
        <v>98.03903495909987</v>
      </c>
      <c r="AZ11" s="194">
        <v>89.10579097329173</v>
      </c>
      <c r="BA11" s="194">
        <v>99.31178456697897</v>
      </c>
      <c r="BB11" s="194">
        <v>100.61658382241852</v>
      </c>
      <c r="BC11" s="194">
        <v>100.2307522153119</v>
      </c>
      <c r="BD11" s="194">
        <v>100.2142252924346</v>
      </c>
      <c r="BE11" s="194">
        <v>99.91374949546461</v>
      </c>
      <c r="BF11" s="194">
        <v>98.6750574792328</v>
      </c>
      <c r="BG11" s="194">
        <v>100.0294706744207</v>
      </c>
      <c r="BH11" s="194">
        <v>100.58481756229894</v>
      </c>
      <c r="BI11" s="195">
        <v>100.62318579568708</v>
      </c>
      <c r="BJ11" s="196">
        <v>100.44554020587668</v>
      </c>
      <c r="BK11" s="194">
        <v>100.37157632778535</v>
      </c>
      <c r="BL11" s="194">
        <v>99.56799075206759</v>
      </c>
      <c r="BM11" s="194">
        <v>100.37786488474119</v>
      </c>
      <c r="BN11" s="194">
        <v>103.6636677029318</v>
      </c>
      <c r="BO11" s="194">
        <v>101.3831526669279</v>
      </c>
      <c r="BP11" s="194">
        <v>101.16103603739039</v>
      </c>
      <c r="BQ11" s="194">
        <v>100.8035947896992</v>
      </c>
      <c r="BR11" s="194">
        <v>103.32749491601454</v>
      </c>
      <c r="BS11" s="194">
        <v>100.21317371408425</v>
      </c>
      <c r="BT11" s="194">
        <v>100.83039975835251</v>
      </c>
      <c r="BU11" s="195">
        <v>101.33364104941944</v>
      </c>
      <c r="BV11" s="196">
        <v>99.9867717388946</v>
      </c>
      <c r="BW11" s="194">
        <v>100.0218778690486</v>
      </c>
      <c r="BX11" s="194">
        <v>100.70967040663365</v>
      </c>
      <c r="BY11" s="194">
        <v>98.55477140700543</v>
      </c>
      <c r="BZ11" s="194">
        <v>100.61519527492389</v>
      </c>
      <c r="CA11" s="194">
        <v>100.31012894650519</v>
      </c>
      <c r="CB11" s="194">
        <v>100.2189955540828</v>
      </c>
      <c r="CC11" s="194">
        <v>99.32597787884129</v>
      </c>
      <c r="CD11" s="194">
        <v>100</v>
      </c>
      <c r="CE11" s="194">
        <v>100.64813747754985</v>
      </c>
      <c r="CF11" s="194">
        <v>100.07830025522864</v>
      </c>
      <c r="CG11" s="194">
        <v>100.00824575513437</v>
      </c>
      <c r="CH11" s="196">
        <v>99.46132940541165</v>
      </c>
      <c r="CI11" s="194">
        <v>99.91471105532719</v>
      </c>
      <c r="CJ11" s="194">
        <v>100.23908855893882</v>
      </c>
      <c r="CK11" s="194">
        <v>100.2892454081443</v>
      </c>
      <c r="CL11" s="194">
        <v>99.00115888737325</v>
      </c>
      <c r="CM11" s="194">
        <v>98.53233222750525</v>
      </c>
      <c r="CN11" s="194">
        <v>100.77090764316733</v>
      </c>
      <c r="CO11" s="194">
        <f>VLOOKUP(A11,'[1]Saopstenje indeksi'!$A$4:$E$160,5,0)</f>
        <v>99.9815518122243</v>
      </c>
      <c r="CP11" s="194">
        <v>99.87904679035628</v>
      </c>
      <c r="CQ11" s="194">
        <v>100.21518191126337</v>
      </c>
      <c r="CR11" s="194">
        <v>99.73277346297242</v>
      </c>
      <c r="CS11" s="195">
        <v>100.08834995229925</v>
      </c>
      <c r="CT11" s="197" t="s">
        <v>7</v>
      </c>
      <c r="CU11" s="41" t="s">
        <v>133</v>
      </c>
    </row>
    <row r="12" spans="1:99" ht="13.5" customHeight="1">
      <c r="A12" s="36" t="s">
        <v>8</v>
      </c>
      <c r="B12" s="21" t="s">
        <v>251</v>
      </c>
      <c r="C12" s="194">
        <v>100.56688656396202</v>
      </c>
      <c r="D12" s="194">
        <v>102.73470716069453</v>
      </c>
      <c r="E12" s="194">
        <v>101.16074960730685</v>
      </c>
      <c r="F12" s="194">
        <v>107.53782460188029</v>
      </c>
      <c r="G12" s="194">
        <v>107.75650771320511</v>
      </c>
      <c r="H12" s="194">
        <v>104.11097122471944</v>
      </c>
      <c r="I12" s="194">
        <v>100.88474163630912</v>
      </c>
      <c r="J12" s="194">
        <v>91.49184108456497</v>
      </c>
      <c r="K12" s="194">
        <v>92.25712530441297</v>
      </c>
      <c r="L12" s="194">
        <v>95.35721423318395</v>
      </c>
      <c r="M12" s="195">
        <v>102.81545713902689</v>
      </c>
      <c r="N12" s="196">
        <v>111.51499350504386</v>
      </c>
      <c r="O12" s="194">
        <v>100.51623358794615</v>
      </c>
      <c r="P12" s="194">
        <v>103.43824301365237</v>
      </c>
      <c r="Q12" s="194">
        <v>100.55809980927626</v>
      </c>
      <c r="R12" s="194">
        <v>119.42876533573481</v>
      </c>
      <c r="S12" s="194">
        <v>98.80173227216537</v>
      </c>
      <c r="T12" s="194">
        <v>94.12569143016349</v>
      </c>
      <c r="U12" s="194">
        <v>97.49479619313736</v>
      </c>
      <c r="V12" s="194">
        <v>98.97833228723593</v>
      </c>
      <c r="W12" s="194">
        <v>97.21130819241145</v>
      </c>
      <c r="X12" s="194">
        <v>91.62557802286938</v>
      </c>
      <c r="Y12" s="195">
        <v>99.7157245445364</v>
      </c>
      <c r="Z12" s="196">
        <v>100.43771523187573</v>
      </c>
      <c r="AA12" s="194">
        <v>115.892812509133</v>
      </c>
      <c r="AB12" s="194">
        <v>99.20224353622564</v>
      </c>
      <c r="AC12" s="194">
        <v>106.68910558950282</v>
      </c>
      <c r="AD12" s="194">
        <v>103.35100504011415</v>
      </c>
      <c r="AE12" s="194">
        <v>114.1045656980553</v>
      </c>
      <c r="AF12" s="194">
        <v>93.39279967369815</v>
      </c>
      <c r="AG12" s="194">
        <v>94.79450651914314</v>
      </c>
      <c r="AH12" s="194">
        <v>102.60537324764216</v>
      </c>
      <c r="AI12" s="194">
        <v>101.70222658770285</v>
      </c>
      <c r="AJ12" s="194">
        <v>94.49216370386915</v>
      </c>
      <c r="AK12" s="195">
        <v>97.985244825837</v>
      </c>
      <c r="AL12" s="196">
        <v>103.34052540854594</v>
      </c>
      <c r="AM12" s="194">
        <v>100.51506869387781</v>
      </c>
      <c r="AN12" s="194">
        <v>102.00222263504943</v>
      </c>
      <c r="AO12" s="194">
        <v>103.06288728906954</v>
      </c>
      <c r="AP12" s="194">
        <v>109.1635000277648</v>
      </c>
      <c r="AQ12" s="194">
        <v>104.85439193900119</v>
      </c>
      <c r="AR12" s="194">
        <v>100.07064270915116</v>
      </c>
      <c r="AS12" s="194">
        <v>94.64619628035307</v>
      </c>
      <c r="AT12" s="194">
        <v>95.56882077889061</v>
      </c>
      <c r="AU12" s="194">
        <v>95.79012712126749</v>
      </c>
      <c r="AV12" s="194">
        <v>93.46748980283051</v>
      </c>
      <c r="AW12" s="195">
        <v>102.21407214728369</v>
      </c>
      <c r="AX12" s="196">
        <v>105.17411756267734</v>
      </c>
      <c r="AY12" s="194">
        <v>102.47133622870099</v>
      </c>
      <c r="AZ12" s="194">
        <v>107.97483572836613</v>
      </c>
      <c r="BA12" s="194">
        <v>96.51586637486089</v>
      </c>
      <c r="BB12" s="194">
        <v>102.67496298345442</v>
      </c>
      <c r="BC12" s="194">
        <v>103.29821945977642</v>
      </c>
      <c r="BD12" s="194">
        <v>90.36065532174614</v>
      </c>
      <c r="BE12" s="194">
        <v>97.62899917059549</v>
      </c>
      <c r="BF12" s="194">
        <v>107.64455177707744</v>
      </c>
      <c r="BG12" s="194">
        <v>97.29807544031001</v>
      </c>
      <c r="BH12" s="194">
        <v>97.22483689782112</v>
      </c>
      <c r="BI12" s="195">
        <v>95.88650216369085</v>
      </c>
      <c r="BJ12" s="196">
        <v>103.57886181097093</v>
      </c>
      <c r="BK12" s="194">
        <v>103.19111581328177</v>
      </c>
      <c r="BL12" s="194">
        <v>109.77053425266121</v>
      </c>
      <c r="BM12" s="194">
        <v>107.33165121352127</v>
      </c>
      <c r="BN12" s="194">
        <v>100.42917061645127</v>
      </c>
      <c r="BO12" s="194">
        <v>106.42797707553191</v>
      </c>
      <c r="BP12" s="194">
        <v>96.20412743742233</v>
      </c>
      <c r="BQ12" s="194">
        <v>102.70641836874871</v>
      </c>
      <c r="BR12" s="194">
        <v>98.90414168907297</v>
      </c>
      <c r="BS12" s="194">
        <v>91.07389248261579</v>
      </c>
      <c r="BT12" s="194">
        <v>94.41261663483331</v>
      </c>
      <c r="BU12" s="195">
        <v>95.52226578857722</v>
      </c>
      <c r="BV12" s="196">
        <v>98.40002333704676</v>
      </c>
      <c r="BW12" s="194">
        <v>94.88671399990719</v>
      </c>
      <c r="BX12" s="194">
        <v>101.13095275605082</v>
      </c>
      <c r="BY12" s="194">
        <v>107.39762141717053</v>
      </c>
      <c r="BZ12" s="194">
        <v>107.20758973059571</v>
      </c>
      <c r="CA12" s="194">
        <v>103.56091801806421</v>
      </c>
      <c r="CB12" s="194">
        <v>100.00218684366524</v>
      </c>
      <c r="CC12" s="194">
        <v>102.41322116332039</v>
      </c>
      <c r="CD12" s="194">
        <v>100.13139479084752</v>
      </c>
      <c r="CE12" s="194">
        <v>94.78554091500416</v>
      </c>
      <c r="CF12" s="194">
        <v>94.0421711502927</v>
      </c>
      <c r="CG12" s="194">
        <v>100.10557928490304</v>
      </c>
      <c r="CH12" s="196">
        <v>99.25389554068701</v>
      </c>
      <c r="CI12" s="194">
        <v>103.35527909216435</v>
      </c>
      <c r="CJ12" s="194">
        <v>105.47210742529329</v>
      </c>
      <c r="CK12" s="194">
        <v>101.91159907405158</v>
      </c>
      <c r="CL12" s="194">
        <v>106.25808939750019</v>
      </c>
      <c r="CM12" s="194">
        <v>102.30847470716336</v>
      </c>
      <c r="CN12" s="194">
        <v>100.16142159832712</v>
      </c>
      <c r="CO12" s="194">
        <f>VLOOKUP(A12,'[1]Saopstenje indeksi'!$A$4:$E$160,5,0)</f>
        <v>99.12466577225636</v>
      </c>
      <c r="CP12" s="194">
        <v>95.70772055216544</v>
      </c>
      <c r="CQ12" s="194">
        <v>98.14271343027721</v>
      </c>
      <c r="CR12" s="194">
        <v>97.60287635869446</v>
      </c>
      <c r="CS12" s="195">
        <v>98.72835314224595</v>
      </c>
      <c r="CT12" s="197" t="s">
        <v>8</v>
      </c>
      <c r="CU12" s="41" t="s">
        <v>134</v>
      </c>
    </row>
    <row r="13" spans="1:99" ht="13.5" customHeight="1">
      <c r="A13" s="36" t="s">
        <v>9</v>
      </c>
      <c r="B13" s="21" t="s">
        <v>252</v>
      </c>
      <c r="C13" s="194">
        <v>102.01449227370263</v>
      </c>
      <c r="D13" s="194">
        <v>102.61446752420822</v>
      </c>
      <c r="E13" s="194">
        <v>101.27152441723845</v>
      </c>
      <c r="F13" s="194">
        <v>96.91950403112459</v>
      </c>
      <c r="G13" s="194">
        <v>86.85954405780667</v>
      </c>
      <c r="H13" s="194">
        <v>99.03870030149156</v>
      </c>
      <c r="I13" s="194">
        <v>102.1530745428157</v>
      </c>
      <c r="J13" s="194">
        <v>103.47282166838316</v>
      </c>
      <c r="K13" s="194">
        <v>104.46147308809314</v>
      </c>
      <c r="L13" s="194">
        <v>103.2840771994493</v>
      </c>
      <c r="M13" s="195">
        <v>103.0336260061716</v>
      </c>
      <c r="N13" s="196">
        <v>103.49675899102138</v>
      </c>
      <c r="O13" s="194">
        <v>106.80696305108445</v>
      </c>
      <c r="P13" s="194">
        <v>110.67159734566638</v>
      </c>
      <c r="Q13" s="194">
        <v>98.52780340118905</v>
      </c>
      <c r="R13" s="194">
        <v>93.25152563207617</v>
      </c>
      <c r="S13" s="194">
        <v>81.22887290095561</v>
      </c>
      <c r="T13" s="194">
        <v>91.98557562273933</v>
      </c>
      <c r="U13" s="194">
        <v>108.25299113177083</v>
      </c>
      <c r="V13" s="194">
        <v>103.70720596007152</v>
      </c>
      <c r="W13" s="194">
        <v>106.78968531517823</v>
      </c>
      <c r="X13" s="194">
        <v>101.92986983124955</v>
      </c>
      <c r="Y13" s="195">
        <v>102.86244903800956</v>
      </c>
      <c r="Z13" s="196">
        <v>99.95733162474085</v>
      </c>
      <c r="AA13" s="194">
        <v>103.21239762437719</v>
      </c>
      <c r="AB13" s="194">
        <v>107.58927500459603</v>
      </c>
      <c r="AC13" s="194">
        <v>101.81827652295294</v>
      </c>
      <c r="AD13" s="194">
        <v>101.57252489070194</v>
      </c>
      <c r="AE13" s="194">
        <v>99.48160026038977</v>
      </c>
      <c r="AF13" s="194">
        <v>88.58686151274114</v>
      </c>
      <c r="AG13" s="194">
        <v>99.26244932522901</v>
      </c>
      <c r="AH13" s="194">
        <v>109.88450615763266</v>
      </c>
      <c r="AI13" s="194">
        <v>110.44996114668288</v>
      </c>
      <c r="AJ13" s="194">
        <v>98.93744322981924</v>
      </c>
      <c r="AK13" s="195">
        <v>100.4625435394962</v>
      </c>
      <c r="AL13" s="196">
        <v>101.08897656739167</v>
      </c>
      <c r="AM13" s="194">
        <v>106.07187315055626</v>
      </c>
      <c r="AN13" s="194">
        <v>98.81546148118936</v>
      </c>
      <c r="AO13" s="194">
        <v>112.97595565242588</v>
      </c>
      <c r="AP13" s="194">
        <v>111.36645432416212</v>
      </c>
      <c r="AQ13" s="194">
        <v>89.87441970870395</v>
      </c>
      <c r="AR13" s="194">
        <v>96.8994012216415</v>
      </c>
      <c r="AS13" s="194">
        <v>93.29250110165984</v>
      </c>
      <c r="AT13" s="194">
        <v>102.05415473899215</v>
      </c>
      <c r="AU13" s="194">
        <v>100.10613622908029</v>
      </c>
      <c r="AV13" s="194">
        <v>96.78820352768722</v>
      </c>
      <c r="AW13" s="195">
        <v>104.01110331106696</v>
      </c>
      <c r="AX13" s="196">
        <v>97.86558555496214</v>
      </c>
      <c r="AY13" s="194">
        <v>103.6637429554981</v>
      </c>
      <c r="AZ13" s="194">
        <v>101.28359488281137</v>
      </c>
      <c r="BA13" s="194">
        <v>99.50134201748484</v>
      </c>
      <c r="BB13" s="194">
        <v>105.70713960742214</v>
      </c>
      <c r="BC13" s="194">
        <v>95.98111328098639</v>
      </c>
      <c r="BD13" s="194">
        <v>91.11857729744406</v>
      </c>
      <c r="BE13" s="194">
        <v>101.24879283440855</v>
      </c>
      <c r="BF13" s="194">
        <v>107.56156909824355</v>
      </c>
      <c r="BG13" s="194">
        <v>99.62409001419917</v>
      </c>
      <c r="BH13" s="194">
        <v>99.3421101482241</v>
      </c>
      <c r="BI13" s="195">
        <v>101.11340563413607</v>
      </c>
      <c r="BJ13" s="196">
        <v>104.55404875556007</v>
      </c>
      <c r="BK13" s="194">
        <v>104.01493944885543</v>
      </c>
      <c r="BL13" s="194">
        <v>105.82845425770077</v>
      </c>
      <c r="BM13" s="194">
        <v>93.1954044116167</v>
      </c>
      <c r="BN13" s="194">
        <v>103.31463490333897</v>
      </c>
      <c r="BO13" s="194">
        <v>92.53542832714413</v>
      </c>
      <c r="BP13" s="194">
        <v>94.55178266094386</v>
      </c>
      <c r="BQ13" s="194">
        <v>104.07766636572514</v>
      </c>
      <c r="BR13" s="194">
        <v>101.96989883860263</v>
      </c>
      <c r="BS13" s="194">
        <v>97.73535906722736</v>
      </c>
      <c r="BT13" s="194">
        <v>101.57157248270269</v>
      </c>
      <c r="BU13" s="195">
        <v>99.6344324831999</v>
      </c>
      <c r="BV13" s="196">
        <v>98.36399424949505</v>
      </c>
      <c r="BW13" s="194">
        <v>97.79297402397567</v>
      </c>
      <c r="BX13" s="194">
        <v>93.1659189875215</v>
      </c>
      <c r="BY13" s="194">
        <v>105.70593347177764</v>
      </c>
      <c r="BZ13" s="194">
        <v>106.69760105447122</v>
      </c>
      <c r="CA13" s="194">
        <v>95.7276131494003</v>
      </c>
      <c r="CB13" s="194">
        <v>91.51049727402678</v>
      </c>
      <c r="CC13" s="194">
        <v>101.98892465693596</v>
      </c>
      <c r="CD13" s="194">
        <v>101.39056065826495</v>
      </c>
      <c r="CE13" s="194">
        <v>100.69933775864568</v>
      </c>
      <c r="CF13" s="194">
        <v>98.8437328371934</v>
      </c>
      <c r="CG13" s="194">
        <v>102.34479555640641</v>
      </c>
      <c r="CH13" s="196">
        <v>108.2700871350711</v>
      </c>
      <c r="CI13" s="194">
        <v>102.49993859568266</v>
      </c>
      <c r="CJ13" s="194">
        <v>98.21210475477346</v>
      </c>
      <c r="CK13" s="194">
        <v>97.48692567394647</v>
      </c>
      <c r="CL13" s="194">
        <v>98.88013246820438</v>
      </c>
      <c r="CM13" s="194">
        <v>90.82892912773136</v>
      </c>
      <c r="CN13" s="194">
        <v>98.67418143558847</v>
      </c>
      <c r="CO13" s="194">
        <f>VLOOKUP(A13,'[1]Saopstenje indeksi'!$A$4:$E$160,5,0)</f>
        <v>103.97840550787718</v>
      </c>
      <c r="CP13" s="194">
        <v>103.2115153719005</v>
      </c>
      <c r="CQ13" s="194">
        <v>99.87427207553347</v>
      </c>
      <c r="CR13" s="194">
        <v>100.95663957321972</v>
      </c>
      <c r="CS13" s="195">
        <v>98.11053035156272</v>
      </c>
      <c r="CT13" s="197" t="s">
        <v>9</v>
      </c>
      <c r="CU13" s="41" t="s">
        <v>135</v>
      </c>
    </row>
    <row r="14" spans="1:99" ht="13.5" customHeight="1">
      <c r="A14" s="36" t="s">
        <v>10</v>
      </c>
      <c r="B14" s="21" t="s">
        <v>253</v>
      </c>
      <c r="C14" s="194">
        <v>100.0293658167527</v>
      </c>
      <c r="D14" s="194">
        <v>100.08368950085884</v>
      </c>
      <c r="E14" s="194">
        <v>100.03702177011064</v>
      </c>
      <c r="F14" s="194">
        <v>99.91509140615273</v>
      </c>
      <c r="G14" s="194">
        <v>101.11066775970103</v>
      </c>
      <c r="H14" s="194">
        <v>101.23356664904996</v>
      </c>
      <c r="I14" s="194">
        <v>100.47141268486446</v>
      </c>
      <c r="J14" s="194">
        <v>101.66617088590012</v>
      </c>
      <c r="K14" s="194">
        <v>102.70092896528121</v>
      </c>
      <c r="L14" s="194">
        <v>101.38042177619408</v>
      </c>
      <c r="M14" s="195">
        <v>99.96859805112304</v>
      </c>
      <c r="N14" s="196">
        <v>97.58426943661809</v>
      </c>
      <c r="O14" s="194">
        <v>101.52928384343487</v>
      </c>
      <c r="P14" s="194">
        <v>101.9113951593957</v>
      </c>
      <c r="Q14" s="194">
        <v>100.98280398860355</v>
      </c>
      <c r="R14" s="194">
        <v>100.4908532684889</v>
      </c>
      <c r="S14" s="194">
        <v>99.53544406233675</v>
      </c>
      <c r="T14" s="194">
        <v>100.5700545140918</v>
      </c>
      <c r="U14" s="194">
        <v>101.37734191372019</v>
      </c>
      <c r="V14" s="194">
        <v>100.01069280249925</v>
      </c>
      <c r="W14" s="194">
        <v>101.09274158224801</v>
      </c>
      <c r="X14" s="194">
        <v>98.49527991612995</v>
      </c>
      <c r="Y14" s="195">
        <v>99.94029190929386</v>
      </c>
      <c r="Z14" s="196">
        <v>99.96266933487644</v>
      </c>
      <c r="AA14" s="194">
        <v>100.67743670749122</v>
      </c>
      <c r="AB14" s="194">
        <v>100.87384258170043</v>
      </c>
      <c r="AC14" s="194">
        <v>99.79385098300803</v>
      </c>
      <c r="AD14" s="194">
        <v>100.49212516783146</v>
      </c>
      <c r="AE14" s="194">
        <v>98.02638876705181</v>
      </c>
      <c r="AF14" s="194">
        <v>100.58812036260004</v>
      </c>
      <c r="AG14" s="194">
        <v>99.89394664869101</v>
      </c>
      <c r="AH14" s="194">
        <v>98.8981221461417</v>
      </c>
      <c r="AI14" s="194">
        <v>104.8005737791131</v>
      </c>
      <c r="AJ14" s="194">
        <v>98.62881020761594</v>
      </c>
      <c r="AK14" s="195">
        <v>99.53111931697171</v>
      </c>
      <c r="AL14" s="196">
        <v>99.35585712338953</v>
      </c>
      <c r="AM14" s="194">
        <v>99.77340183074517</v>
      </c>
      <c r="AN14" s="194">
        <v>100.4988039428512</v>
      </c>
      <c r="AO14" s="194">
        <v>100.11087273307402</v>
      </c>
      <c r="AP14" s="194">
        <v>99.749277333608</v>
      </c>
      <c r="AQ14" s="194">
        <v>99.47644870903375</v>
      </c>
      <c r="AR14" s="194">
        <v>100.85865730260694</v>
      </c>
      <c r="AS14" s="194">
        <v>99.83280275705224</v>
      </c>
      <c r="AT14" s="194">
        <v>100.07967202194708</v>
      </c>
      <c r="AU14" s="194">
        <v>100.31906513548333</v>
      </c>
      <c r="AV14" s="194">
        <v>99.21797588822099</v>
      </c>
      <c r="AW14" s="195">
        <v>97.75963541283764</v>
      </c>
      <c r="AX14" s="196">
        <v>99.72633489089726</v>
      </c>
      <c r="AY14" s="194">
        <v>99.61707595447835</v>
      </c>
      <c r="AZ14" s="194">
        <v>99.12423512091732</v>
      </c>
      <c r="BA14" s="194">
        <v>100.43465315701698</v>
      </c>
      <c r="BB14" s="194">
        <v>99.60048895776164</v>
      </c>
      <c r="BC14" s="194">
        <v>100.07043938644327</v>
      </c>
      <c r="BD14" s="194">
        <v>99.18950696495548</v>
      </c>
      <c r="BE14" s="194">
        <v>100.62487234647939</v>
      </c>
      <c r="BF14" s="194">
        <v>100.07717425779079</v>
      </c>
      <c r="BG14" s="194">
        <v>100.49901986305387</v>
      </c>
      <c r="BH14" s="194">
        <v>99.85710217627596</v>
      </c>
      <c r="BI14" s="195">
        <v>100.63291167147841</v>
      </c>
      <c r="BJ14" s="196">
        <v>100.04439478014243</v>
      </c>
      <c r="BK14" s="194">
        <v>100.0388307065866</v>
      </c>
      <c r="BL14" s="194">
        <v>101.298569236584</v>
      </c>
      <c r="BM14" s="194">
        <v>101.05109612381142</v>
      </c>
      <c r="BN14" s="194">
        <v>99.48690224669538</v>
      </c>
      <c r="BO14" s="194">
        <v>100.12481822492416</v>
      </c>
      <c r="BP14" s="194">
        <v>99.9536212857595</v>
      </c>
      <c r="BQ14" s="194">
        <v>100.76036693295667</v>
      </c>
      <c r="BR14" s="194">
        <v>100.30540513873925</v>
      </c>
      <c r="BS14" s="194">
        <v>99.97972069059139</v>
      </c>
      <c r="BT14" s="194">
        <v>99.6825980463465</v>
      </c>
      <c r="BU14" s="195">
        <v>100.23575514415886</v>
      </c>
      <c r="BV14" s="196">
        <v>100.51954025975074</v>
      </c>
      <c r="BW14" s="194">
        <v>99.97296450050808</v>
      </c>
      <c r="BX14" s="194">
        <v>100.02286230713106</v>
      </c>
      <c r="BY14" s="194">
        <v>99.33979341231426</v>
      </c>
      <c r="BZ14" s="194">
        <v>100.65626369931147</v>
      </c>
      <c r="CA14" s="194">
        <v>100.21880127690761</v>
      </c>
      <c r="CB14" s="194">
        <v>100.40083861402145</v>
      </c>
      <c r="CC14" s="194">
        <v>101.40589333383143</v>
      </c>
      <c r="CD14" s="194">
        <v>99.97822670819198</v>
      </c>
      <c r="CE14" s="194">
        <v>100.33998194768424</v>
      </c>
      <c r="CF14" s="194">
        <v>100.51173521033417</v>
      </c>
      <c r="CG14" s="194">
        <v>100.26398276864055</v>
      </c>
      <c r="CH14" s="196">
        <v>100.22167332423018</v>
      </c>
      <c r="CI14" s="194">
        <v>99.76840094528274</v>
      </c>
      <c r="CJ14" s="194">
        <v>100.31967897033071</v>
      </c>
      <c r="CK14" s="194">
        <v>99.63223959481547</v>
      </c>
      <c r="CL14" s="194">
        <v>99.96365814573748</v>
      </c>
      <c r="CM14" s="194">
        <v>100.28299219429968</v>
      </c>
      <c r="CN14" s="194">
        <v>100.17460530942579</v>
      </c>
      <c r="CO14" s="194">
        <f>VLOOKUP(A14,'[1]Saopstenje indeksi'!$A$4:$E$160,5,0)</f>
        <v>99.89655719767975</v>
      </c>
      <c r="CP14" s="194">
        <v>99.62705515905427</v>
      </c>
      <c r="CQ14" s="194">
        <v>99.25176875901387</v>
      </c>
      <c r="CR14" s="194">
        <v>99.70324159412601</v>
      </c>
      <c r="CS14" s="195">
        <v>100.09575218390955</v>
      </c>
      <c r="CT14" s="197" t="s">
        <v>10</v>
      </c>
      <c r="CU14" s="41" t="s">
        <v>136</v>
      </c>
    </row>
    <row r="15" spans="1:99" ht="13.5" customHeight="1">
      <c r="A15" s="36" t="s">
        <v>11</v>
      </c>
      <c r="B15" s="21" t="s">
        <v>671</v>
      </c>
      <c r="C15" s="194">
        <v>99.23600718816299</v>
      </c>
      <c r="D15" s="194">
        <v>99.89187048969683</v>
      </c>
      <c r="E15" s="194">
        <v>100.12753051634684</v>
      </c>
      <c r="F15" s="194">
        <v>100.01171226120637</v>
      </c>
      <c r="G15" s="194">
        <v>99.72842047473735</v>
      </c>
      <c r="H15" s="194">
        <v>101.12001433549737</v>
      </c>
      <c r="I15" s="194">
        <v>100.14504658974572</v>
      </c>
      <c r="J15" s="194">
        <v>99.13298579535292</v>
      </c>
      <c r="K15" s="194">
        <v>100.06200660656204</v>
      </c>
      <c r="L15" s="194">
        <v>100.75842061027494</v>
      </c>
      <c r="M15" s="195">
        <v>99.88513409255575</v>
      </c>
      <c r="N15" s="196">
        <v>100.2865957898806</v>
      </c>
      <c r="O15" s="194">
        <v>101.06111267448645</v>
      </c>
      <c r="P15" s="194">
        <v>101.24689474821662</v>
      </c>
      <c r="Q15" s="194">
        <v>100.07516999033285</v>
      </c>
      <c r="R15" s="194">
        <v>99.112631602646</v>
      </c>
      <c r="S15" s="194">
        <v>100.08864545261267</v>
      </c>
      <c r="T15" s="194">
        <v>101.33758732825831</v>
      </c>
      <c r="U15" s="194">
        <v>100.39163744545915</v>
      </c>
      <c r="V15" s="194">
        <v>100.09390798264862</v>
      </c>
      <c r="W15" s="194">
        <v>100.06404775332737</v>
      </c>
      <c r="X15" s="194">
        <v>99.94153721678487</v>
      </c>
      <c r="Y15" s="195">
        <v>99.98752529906191</v>
      </c>
      <c r="Z15" s="196">
        <v>100.3427711398047</v>
      </c>
      <c r="AA15" s="194">
        <v>99.06039433636799</v>
      </c>
      <c r="AB15" s="194">
        <v>102.29745220111086</v>
      </c>
      <c r="AC15" s="194">
        <v>101.07210144458696</v>
      </c>
      <c r="AD15" s="194">
        <v>97.49170925666407</v>
      </c>
      <c r="AE15" s="194">
        <v>103.60578607661833</v>
      </c>
      <c r="AF15" s="194">
        <v>101.31680804866066</v>
      </c>
      <c r="AG15" s="194">
        <v>101.67446630219843</v>
      </c>
      <c r="AH15" s="194">
        <v>98.92253452475146</v>
      </c>
      <c r="AI15" s="194">
        <v>100.25682519836472</v>
      </c>
      <c r="AJ15" s="194">
        <v>100.08945523670727</v>
      </c>
      <c r="AK15" s="195">
        <v>99.98700693007333</v>
      </c>
      <c r="AL15" s="196">
        <v>98.84483338460284</v>
      </c>
      <c r="AM15" s="194">
        <v>102.5445448990212</v>
      </c>
      <c r="AN15" s="194">
        <v>101.21261269582516</v>
      </c>
      <c r="AO15" s="194">
        <v>100.26177814153552</v>
      </c>
      <c r="AP15" s="194">
        <v>99.86357679130798</v>
      </c>
      <c r="AQ15" s="194">
        <v>99.31911326527997</v>
      </c>
      <c r="AR15" s="194">
        <v>98.54485545609569</v>
      </c>
      <c r="AS15" s="194">
        <v>99.20829177116258</v>
      </c>
      <c r="AT15" s="194">
        <v>99.6049678438782</v>
      </c>
      <c r="AU15" s="194">
        <v>99.57892016957175</v>
      </c>
      <c r="AV15" s="194">
        <v>100.87104422345546</v>
      </c>
      <c r="AW15" s="195">
        <v>100.33597956315863</v>
      </c>
      <c r="AX15" s="196">
        <v>100.87502554159352</v>
      </c>
      <c r="AY15" s="194">
        <v>100.57767606942069</v>
      </c>
      <c r="AZ15" s="194">
        <v>100.14583064477985</v>
      </c>
      <c r="BA15" s="194">
        <v>97.60895268121449</v>
      </c>
      <c r="BB15" s="194">
        <v>101.16908802084885</v>
      </c>
      <c r="BC15" s="194">
        <v>99.66340063904651</v>
      </c>
      <c r="BD15" s="194">
        <v>101.64886711730476</v>
      </c>
      <c r="BE15" s="194">
        <v>99.48713201339365</v>
      </c>
      <c r="BF15" s="194">
        <v>100.64201886937447</v>
      </c>
      <c r="BG15" s="194">
        <v>99.99138311444202</v>
      </c>
      <c r="BH15" s="194">
        <v>100.35580752834359</v>
      </c>
      <c r="BI15" s="195">
        <v>100.04845034094998</v>
      </c>
      <c r="BJ15" s="196">
        <v>100.85214067614345</v>
      </c>
      <c r="BK15" s="194">
        <v>100.2085611873356</v>
      </c>
      <c r="BL15" s="194">
        <v>100.61982752309136</v>
      </c>
      <c r="BM15" s="194">
        <v>100.94349554420504</v>
      </c>
      <c r="BN15" s="194">
        <v>99.3334917720504</v>
      </c>
      <c r="BO15" s="194">
        <v>100.11298612211999</v>
      </c>
      <c r="BP15" s="194">
        <v>100.61308979501602</v>
      </c>
      <c r="BQ15" s="194">
        <v>100.38492971068851</v>
      </c>
      <c r="BR15" s="194">
        <v>100.39265713114428</v>
      </c>
      <c r="BS15" s="194">
        <v>101.49413214270926</v>
      </c>
      <c r="BT15" s="194">
        <v>100.64329405558685</v>
      </c>
      <c r="BU15" s="195">
        <v>99.72943450256817</v>
      </c>
      <c r="BV15" s="196">
        <v>100.10739535777003</v>
      </c>
      <c r="BW15" s="194">
        <v>97.90268012193185</v>
      </c>
      <c r="BX15" s="194">
        <v>100.39937648970864</v>
      </c>
      <c r="BY15" s="194">
        <v>99.61849500528692</v>
      </c>
      <c r="BZ15" s="194">
        <v>100.782720685762</v>
      </c>
      <c r="CA15" s="194">
        <v>100.22672641831494</v>
      </c>
      <c r="CB15" s="194">
        <v>100.29139496169542</v>
      </c>
      <c r="CC15" s="194">
        <v>100.49586125009469</v>
      </c>
      <c r="CD15" s="194">
        <v>99.98124804121763</v>
      </c>
      <c r="CE15" s="194">
        <v>100.62375456230532</v>
      </c>
      <c r="CF15" s="194">
        <v>100.65206574929546</v>
      </c>
      <c r="CG15" s="194">
        <v>100.75220855448623</v>
      </c>
      <c r="CH15" s="196">
        <v>99.94572667108358</v>
      </c>
      <c r="CI15" s="194">
        <v>99.53434578978923</v>
      </c>
      <c r="CJ15" s="194">
        <v>99.74488986310688</v>
      </c>
      <c r="CK15" s="194">
        <v>99.94493957185695</v>
      </c>
      <c r="CL15" s="194">
        <v>101.44750543678302</v>
      </c>
      <c r="CM15" s="194">
        <v>100.03689219369798</v>
      </c>
      <c r="CN15" s="194">
        <v>99.72978393181546</v>
      </c>
      <c r="CO15" s="194">
        <f>VLOOKUP(A15,'[1]Saopstenje indeksi'!$A$4:$E$160,5,0)</f>
        <v>99.49112985201984</v>
      </c>
      <c r="CP15" s="194">
        <v>99.95309803070104</v>
      </c>
      <c r="CQ15" s="194">
        <v>100.20679142359002</v>
      </c>
      <c r="CR15" s="194">
        <v>100.77804690736112</v>
      </c>
      <c r="CS15" s="195">
        <v>99.80570999303444</v>
      </c>
      <c r="CT15" s="197" t="s">
        <v>11</v>
      </c>
      <c r="CU15" s="41" t="s">
        <v>137</v>
      </c>
    </row>
    <row r="16" spans="1:99" ht="13.5" customHeight="1">
      <c r="A16" s="35" t="s">
        <v>12</v>
      </c>
      <c r="B16" s="19" t="s">
        <v>254</v>
      </c>
      <c r="C16" s="190">
        <v>100.10671586328318</v>
      </c>
      <c r="D16" s="190">
        <v>99.93490918333137</v>
      </c>
      <c r="E16" s="190">
        <v>100.07404636465573</v>
      </c>
      <c r="F16" s="190">
        <v>99.89635018629481</v>
      </c>
      <c r="G16" s="190">
        <v>100.00069937232226</v>
      </c>
      <c r="H16" s="190">
        <v>102.06393455172271</v>
      </c>
      <c r="I16" s="190">
        <v>100.73331440642819</v>
      </c>
      <c r="J16" s="190">
        <v>101.08956805539187</v>
      </c>
      <c r="K16" s="190">
        <v>101.10026493249873</v>
      </c>
      <c r="L16" s="190">
        <v>99.42735108159467</v>
      </c>
      <c r="M16" s="191">
        <v>99.70772298750474</v>
      </c>
      <c r="N16" s="192">
        <v>100.4334969250293</v>
      </c>
      <c r="O16" s="190">
        <v>101.92044732735413</v>
      </c>
      <c r="P16" s="190">
        <v>100.11979709844911</v>
      </c>
      <c r="Q16" s="190">
        <v>100.06357712417851</v>
      </c>
      <c r="R16" s="190">
        <v>100.12066985591508</v>
      </c>
      <c r="S16" s="190">
        <v>100.47829905772589</v>
      </c>
      <c r="T16" s="190">
        <v>99.80699219947414</v>
      </c>
      <c r="U16" s="190">
        <v>99.08818218902816</v>
      </c>
      <c r="V16" s="190">
        <v>100.80875826462572</v>
      </c>
      <c r="W16" s="190">
        <v>100.0048209508883</v>
      </c>
      <c r="X16" s="190">
        <v>99.42096368540781</v>
      </c>
      <c r="Y16" s="191">
        <v>99.92810664367313</v>
      </c>
      <c r="Z16" s="192">
        <v>100.00000000000003</v>
      </c>
      <c r="AA16" s="190">
        <v>100.19954869926644</v>
      </c>
      <c r="AB16" s="190">
        <v>100.49017983473085</v>
      </c>
      <c r="AC16" s="190">
        <v>104.864303084209</v>
      </c>
      <c r="AD16" s="190">
        <v>100.71213656038805</v>
      </c>
      <c r="AE16" s="190">
        <v>100.29226020207811</v>
      </c>
      <c r="AF16" s="190">
        <v>100.01281180823463</v>
      </c>
      <c r="AG16" s="190">
        <v>99.55811098918144</v>
      </c>
      <c r="AH16" s="190">
        <v>99.88037560344493</v>
      </c>
      <c r="AI16" s="190">
        <v>99.73296499263964</v>
      </c>
      <c r="AJ16" s="190">
        <v>100.40428902269586</v>
      </c>
      <c r="AK16" s="191">
        <v>100.90467598504553</v>
      </c>
      <c r="AL16" s="192">
        <v>100.2296478297283</v>
      </c>
      <c r="AM16" s="190">
        <v>101.22155088568978</v>
      </c>
      <c r="AN16" s="190">
        <v>99.17345039527844</v>
      </c>
      <c r="AO16" s="190">
        <v>100.09332094827501</v>
      </c>
      <c r="AP16" s="190">
        <v>98.80268351448962</v>
      </c>
      <c r="AQ16" s="190">
        <v>99.98832460339946</v>
      </c>
      <c r="AR16" s="190">
        <v>99.45421512502011</v>
      </c>
      <c r="AS16" s="190">
        <v>99.82481633650167</v>
      </c>
      <c r="AT16" s="190">
        <v>100.45583585759603</v>
      </c>
      <c r="AU16" s="190">
        <v>99.87862859411908</v>
      </c>
      <c r="AV16" s="190">
        <v>100.34648442917928</v>
      </c>
      <c r="AW16" s="191">
        <v>99.70765912506452</v>
      </c>
      <c r="AX16" s="192">
        <v>99.65396304577088</v>
      </c>
      <c r="AY16" s="190">
        <v>100.40675608281948</v>
      </c>
      <c r="AZ16" s="190">
        <v>99.15425075980376</v>
      </c>
      <c r="BA16" s="190">
        <v>100.04269280697227</v>
      </c>
      <c r="BB16" s="190">
        <v>99.58075637905631</v>
      </c>
      <c r="BC16" s="190">
        <v>99.77121973752274</v>
      </c>
      <c r="BD16" s="190">
        <v>99.30842464747143</v>
      </c>
      <c r="BE16" s="190">
        <v>99.90365110047065</v>
      </c>
      <c r="BF16" s="190">
        <v>100.1994545607694</v>
      </c>
      <c r="BG16" s="190">
        <v>100.6604435729406</v>
      </c>
      <c r="BH16" s="190">
        <v>99.88262092927556</v>
      </c>
      <c r="BI16" s="191">
        <v>100</v>
      </c>
      <c r="BJ16" s="192">
        <v>100.22857308436545</v>
      </c>
      <c r="BK16" s="190">
        <v>100.05181280449386</v>
      </c>
      <c r="BL16" s="190">
        <v>99.8582196039904</v>
      </c>
      <c r="BM16" s="190">
        <v>102.12891654028688</v>
      </c>
      <c r="BN16" s="190">
        <v>99.40318116042336</v>
      </c>
      <c r="BO16" s="190">
        <v>99.70853867172671</v>
      </c>
      <c r="BP16" s="190">
        <v>100.89733594940444</v>
      </c>
      <c r="BQ16" s="190">
        <v>100.11520097324002</v>
      </c>
      <c r="BR16" s="190">
        <v>99.92425882981239</v>
      </c>
      <c r="BS16" s="190">
        <v>100.43571105587534</v>
      </c>
      <c r="BT16" s="190">
        <v>99.8882178927931</v>
      </c>
      <c r="BU16" s="191">
        <v>99.944453710517</v>
      </c>
      <c r="BV16" s="192">
        <v>100.75942891651361</v>
      </c>
      <c r="BW16" s="190">
        <v>99.7418252196891</v>
      </c>
      <c r="BX16" s="190">
        <v>100.15097037570202</v>
      </c>
      <c r="BY16" s="190">
        <v>100.07526010118472</v>
      </c>
      <c r="BZ16" s="190">
        <v>100.29896431755536</v>
      </c>
      <c r="CA16" s="190">
        <v>99.49557801797421</v>
      </c>
      <c r="CB16" s="190">
        <v>100.14459213870714</v>
      </c>
      <c r="CC16" s="190">
        <v>100.28743420798358</v>
      </c>
      <c r="CD16" s="190">
        <v>100.26670587239587</v>
      </c>
      <c r="CE16" s="190">
        <v>100.06279787514796</v>
      </c>
      <c r="CF16" s="190">
        <v>100.40998765710725</v>
      </c>
      <c r="CG16" s="190">
        <v>99.9130489803281</v>
      </c>
      <c r="CH16" s="192">
        <v>100.01511527248917</v>
      </c>
      <c r="CI16" s="190">
        <v>99.46478294623307</v>
      </c>
      <c r="CJ16" s="190">
        <v>100.17587570151561</v>
      </c>
      <c r="CK16" s="190">
        <v>99.85245900835653</v>
      </c>
      <c r="CL16" s="190">
        <v>100.23319623124154</v>
      </c>
      <c r="CM16" s="190">
        <v>99.81327122034531</v>
      </c>
      <c r="CN16" s="190">
        <v>100.34247571099031</v>
      </c>
      <c r="CO16" s="190">
        <f>VLOOKUP(A16,'[1]Saopstenje indeksi'!$A$4:$E$160,5,0)</f>
        <v>99.5398064749692</v>
      </c>
      <c r="CP16" s="190">
        <v>100.07984944210473</v>
      </c>
      <c r="CQ16" s="190">
        <v>99.45396278143744</v>
      </c>
      <c r="CR16" s="190">
        <v>100.03193925770309</v>
      </c>
      <c r="CS16" s="191">
        <v>100.57342111367464</v>
      </c>
      <c r="CT16" s="193" t="s">
        <v>12</v>
      </c>
      <c r="CU16" s="40" t="s">
        <v>138</v>
      </c>
    </row>
    <row r="17" spans="1:99" ht="13.5" customHeight="1">
      <c r="A17" s="36" t="s">
        <v>13</v>
      </c>
      <c r="B17" s="21" t="s">
        <v>554</v>
      </c>
      <c r="C17" s="194">
        <v>100.9561221288877</v>
      </c>
      <c r="D17" s="194">
        <v>99.7307677693828</v>
      </c>
      <c r="E17" s="194">
        <v>100.02844393136097</v>
      </c>
      <c r="F17" s="194">
        <v>100</v>
      </c>
      <c r="G17" s="194">
        <v>100.18955687517345</v>
      </c>
      <c r="H17" s="194">
        <v>109.47440335983363</v>
      </c>
      <c r="I17" s="194">
        <v>101.48145926149708</v>
      </c>
      <c r="J17" s="194">
        <v>102.78433061719873</v>
      </c>
      <c r="K17" s="194">
        <v>104.92435133467208</v>
      </c>
      <c r="L17" s="194">
        <v>100.5401211705762</v>
      </c>
      <c r="M17" s="195">
        <v>100</v>
      </c>
      <c r="N17" s="196">
        <v>100.625211427713</v>
      </c>
      <c r="O17" s="194">
        <v>100</v>
      </c>
      <c r="P17" s="194">
        <v>99.95824696512369</v>
      </c>
      <c r="Q17" s="194">
        <v>100</v>
      </c>
      <c r="R17" s="194">
        <v>99.86587351795157</v>
      </c>
      <c r="S17" s="194">
        <v>99.86739485521083</v>
      </c>
      <c r="T17" s="194">
        <v>100.03695762211716</v>
      </c>
      <c r="U17" s="194">
        <v>99.09915079742558</v>
      </c>
      <c r="V17" s="194">
        <v>103.1595489538045</v>
      </c>
      <c r="W17" s="194">
        <v>99.84554422193509</v>
      </c>
      <c r="X17" s="194">
        <v>101.43177639055467</v>
      </c>
      <c r="Y17" s="195">
        <v>100</v>
      </c>
      <c r="Z17" s="196">
        <v>100.00000000000013</v>
      </c>
      <c r="AA17" s="194">
        <v>99.37390712755989</v>
      </c>
      <c r="AB17" s="194">
        <v>100.35758669507335</v>
      </c>
      <c r="AC17" s="194">
        <v>103.84561438116</v>
      </c>
      <c r="AD17" s="194">
        <v>103.23084744736487</v>
      </c>
      <c r="AE17" s="194">
        <v>104.14934042293058</v>
      </c>
      <c r="AF17" s="194">
        <v>101.8911185676614</v>
      </c>
      <c r="AG17" s="194">
        <v>100.54809288190809</v>
      </c>
      <c r="AH17" s="194">
        <v>99.69181195210355</v>
      </c>
      <c r="AI17" s="194">
        <v>100.16451738255789</v>
      </c>
      <c r="AJ17" s="194">
        <v>99.78412235450968</v>
      </c>
      <c r="AK17" s="195">
        <v>99.65895166886867</v>
      </c>
      <c r="AL17" s="196">
        <v>99.91353831321129</v>
      </c>
      <c r="AM17" s="194">
        <v>100.55446330589348</v>
      </c>
      <c r="AN17" s="194">
        <v>99.24989064699488</v>
      </c>
      <c r="AO17" s="194">
        <v>100.58094869922127</v>
      </c>
      <c r="AP17" s="194">
        <v>98.08221860657167</v>
      </c>
      <c r="AQ17" s="194">
        <v>100.33688845207325</v>
      </c>
      <c r="AR17" s="194">
        <v>99.89547938096608</v>
      </c>
      <c r="AS17" s="194">
        <v>99.28895284250265</v>
      </c>
      <c r="AT17" s="194">
        <v>99.67119644695408</v>
      </c>
      <c r="AU17" s="194">
        <v>99.57205165055927</v>
      </c>
      <c r="AV17" s="194">
        <v>100.99629158629338</v>
      </c>
      <c r="AW17" s="195">
        <v>99.47471785326755</v>
      </c>
      <c r="AX17" s="196">
        <v>99.89141819665733</v>
      </c>
      <c r="AY17" s="194">
        <v>100.66111705919643</v>
      </c>
      <c r="AZ17" s="194">
        <v>100.18432963204107</v>
      </c>
      <c r="BA17" s="194">
        <v>100.10637470054921</v>
      </c>
      <c r="BB17" s="194">
        <v>99.75042789168751</v>
      </c>
      <c r="BC17" s="194">
        <v>99.73274845463132</v>
      </c>
      <c r="BD17" s="194">
        <v>98.63087547022108</v>
      </c>
      <c r="BE17" s="194">
        <v>100.15953903438262</v>
      </c>
      <c r="BF17" s="194">
        <v>100.40489462395439</v>
      </c>
      <c r="BG17" s="194">
        <v>101.39432769250145</v>
      </c>
      <c r="BH17" s="194">
        <v>99.68963440398657</v>
      </c>
      <c r="BI17" s="195">
        <v>100</v>
      </c>
      <c r="BJ17" s="196">
        <v>100.38460490616734</v>
      </c>
      <c r="BK17" s="194">
        <v>100</v>
      </c>
      <c r="BL17" s="194">
        <v>97.41405045013252</v>
      </c>
      <c r="BM17" s="194">
        <v>100.39701424771634</v>
      </c>
      <c r="BN17" s="194">
        <v>100.28741212074345</v>
      </c>
      <c r="BO17" s="194">
        <v>100</v>
      </c>
      <c r="BP17" s="194">
        <v>100.26293053216936</v>
      </c>
      <c r="BQ17" s="194">
        <v>100.12199312500918</v>
      </c>
      <c r="BR17" s="194">
        <v>100.33174439485092</v>
      </c>
      <c r="BS17" s="194">
        <v>99.20564784392099</v>
      </c>
      <c r="BT17" s="194">
        <v>99.73142452221117</v>
      </c>
      <c r="BU17" s="195">
        <v>100.04328393813961</v>
      </c>
      <c r="BV17" s="196">
        <v>101.05797156817601</v>
      </c>
      <c r="BW17" s="194">
        <v>99.51392225178009</v>
      </c>
      <c r="BX17" s="194">
        <v>99.97462654021709</v>
      </c>
      <c r="BY17" s="194">
        <v>99.98626234002002</v>
      </c>
      <c r="BZ17" s="194">
        <v>100.63561055121033</v>
      </c>
      <c r="CA17" s="194">
        <v>99.89110176950318</v>
      </c>
      <c r="CB17" s="194">
        <v>100.3238487730485</v>
      </c>
      <c r="CC17" s="194">
        <v>100</v>
      </c>
      <c r="CD17" s="194">
        <v>100.3251632677568</v>
      </c>
      <c r="CE17" s="194">
        <v>100</v>
      </c>
      <c r="CF17" s="194">
        <v>100.81762462899957</v>
      </c>
      <c r="CG17" s="194">
        <v>99.97524456754202</v>
      </c>
      <c r="CH17" s="196">
        <v>100.08939278098023</v>
      </c>
      <c r="CI17" s="194">
        <v>99.96113363287536</v>
      </c>
      <c r="CJ17" s="194">
        <v>100.93058536852072</v>
      </c>
      <c r="CK17" s="194">
        <v>99.87876366331689</v>
      </c>
      <c r="CL17" s="194">
        <v>100.43736840676303</v>
      </c>
      <c r="CM17" s="194">
        <v>100.53178128697053</v>
      </c>
      <c r="CN17" s="194">
        <v>101.27806327300249</v>
      </c>
      <c r="CO17" s="194">
        <f>VLOOKUP(A17,'[1]Saopstenje indeksi'!$A$4:$E$160,5,0)</f>
        <v>99.7957036950687</v>
      </c>
      <c r="CP17" s="194">
        <v>99.98770263869511</v>
      </c>
      <c r="CQ17" s="194">
        <v>100.01229887374183</v>
      </c>
      <c r="CR17" s="194">
        <v>100.0589209456336</v>
      </c>
      <c r="CS17" s="195">
        <v>100.61907712248934</v>
      </c>
      <c r="CT17" s="197" t="s">
        <v>13</v>
      </c>
      <c r="CU17" s="41" t="s">
        <v>139</v>
      </c>
    </row>
    <row r="18" spans="1:99" ht="13.5" customHeight="1">
      <c r="A18" s="36" t="s">
        <v>14</v>
      </c>
      <c r="B18" s="21" t="s">
        <v>255</v>
      </c>
      <c r="C18" s="194">
        <v>99.83887854008653</v>
      </c>
      <c r="D18" s="194">
        <v>100</v>
      </c>
      <c r="E18" s="194">
        <v>100.08854762605428</v>
      </c>
      <c r="F18" s="194">
        <v>99.86341004817648</v>
      </c>
      <c r="G18" s="194">
        <v>99.94059795121527</v>
      </c>
      <c r="H18" s="194">
        <v>99.6997754832748</v>
      </c>
      <c r="I18" s="194">
        <v>100.47123366381119</v>
      </c>
      <c r="J18" s="194">
        <v>100.48991058648447</v>
      </c>
      <c r="K18" s="194">
        <v>99.71629538537215</v>
      </c>
      <c r="L18" s="194">
        <v>99.0035964688382</v>
      </c>
      <c r="M18" s="195">
        <v>99.59469341426946</v>
      </c>
      <c r="N18" s="196">
        <v>100.36754010071152</v>
      </c>
      <c r="O18" s="194">
        <v>102.5811516830952</v>
      </c>
      <c r="P18" s="194">
        <v>100.1753762727583</v>
      </c>
      <c r="Q18" s="194">
        <v>100.0854499880014</v>
      </c>
      <c r="R18" s="194">
        <v>100.20832914649888</v>
      </c>
      <c r="S18" s="194">
        <v>100.68847252189393</v>
      </c>
      <c r="T18" s="194">
        <v>99.72787565498686</v>
      </c>
      <c r="U18" s="194">
        <v>99.08440858522171</v>
      </c>
      <c r="V18" s="194">
        <v>100</v>
      </c>
      <c r="W18" s="194">
        <v>100.0596179906658</v>
      </c>
      <c r="X18" s="194">
        <v>98.72917032354536</v>
      </c>
      <c r="Y18" s="195">
        <v>99.9033726908084</v>
      </c>
      <c r="Z18" s="196">
        <v>100</v>
      </c>
      <c r="AA18" s="194">
        <v>100.4955334136518</v>
      </c>
      <c r="AB18" s="194">
        <v>100.5377132244194</v>
      </c>
      <c r="AC18" s="194">
        <v>105.22949337398127</v>
      </c>
      <c r="AD18" s="194">
        <v>99.8092024688303</v>
      </c>
      <c r="AE18" s="194">
        <v>98.90953333045174</v>
      </c>
      <c r="AF18" s="194">
        <v>99.33945655485522</v>
      </c>
      <c r="AG18" s="194">
        <v>99.20321182009071</v>
      </c>
      <c r="AH18" s="194">
        <v>99.94797389354846</v>
      </c>
      <c r="AI18" s="194">
        <v>99.57825753210291</v>
      </c>
      <c r="AJ18" s="194">
        <v>100.6266129226117</v>
      </c>
      <c r="AK18" s="195">
        <v>101.35125640027876</v>
      </c>
      <c r="AL18" s="196">
        <v>100.46625674927692</v>
      </c>
      <c r="AM18" s="194">
        <v>101.72086793643547</v>
      </c>
      <c r="AN18" s="194">
        <v>99.11623463800568</v>
      </c>
      <c r="AO18" s="194">
        <v>99.72833011672844</v>
      </c>
      <c r="AP18" s="194">
        <v>99.34195365514671</v>
      </c>
      <c r="AQ18" s="194">
        <v>99.72742351906277</v>
      </c>
      <c r="AR18" s="194">
        <v>99.1239275082941</v>
      </c>
      <c r="AS18" s="194">
        <v>100.22591176614164</v>
      </c>
      <c r="AT18" s="194">
        <v>101.04314080568138</v>
      </c>
      <c r="AU18" s="194">
        <v>100.10810235426861</v>
      </c>
      <c r="AV18" s="194">
        <v>99.860101826549</v>
      </c>
      <c r="AW18" s="195">
        <v>99.88201636443354</v>
      </c>
      <c r="AX18" s="196">
        <v>99.47892438455493</v>
      </c>
      <c r="AY18" s="194">
        <v>100.21847791224458</v>
      </c>
      <c r="AZ18" s="194">
        <v>98.38841805489719</v>
      </c>
      <c r="BA18" s="194">
        <v>99.99448301951594</v>
      </c>
      <c r="BB18" s="194">
        <v>99.45216440176257</v>
      </c>
      <c r="BC18" s="194">
        <v>99.80046409874625</v>
      </c>
      <c r="BD18" s="194">
        <v>99.82312150861745</v>
      </c>
      <c r="BE18" s="194">
        <v>99.71158874669668</v>
      </c>
      <c r="BF18" s="194">
        <v>100.04456424677184</v>
      </c>
      <c r="BG18" s="194">
        <v>100.10514315786003</v>
      </c>
      <c r="BH18" s="194">
        <v>100.03052657900295</v>
      </c>
      <c r="BI18" s="195">
        <v>100</v>
      </c>
      <c r="BJ18" s="196">
        <v>100.10908036007409</v>
      </c>
      <c r="BK18" s="194">
        <v>100.09160143815534</v>
      </c>
      <c r="BL18" s="194">
        <v>101.73345394051812</v>
      </c>
      <c r="BM18" s="194">
        <v>103.40126329654625</v>
      </c>
      <c r="BN18" s="194">
        <v>98.77245220415818</v>
      </c>
      <c r="BO18" s="194">
        <v>99.49744822412119</v>
      </c>
      <c r="BP18" s="194">
        <v>101.35912388342658</v>
      </c>
      <c r="BQ18" s="194">
        <v>100.11031039032741</v>
      </c>
      <c r="BR18" s="194">
        <v>99.63082096635686</v>
      </c>
      <c r="BS18" s="194">
        <v>101.32773396332063</v>
      </c>
      <c r="BT18" s="194">
        <v>99.99954074903229</v>
      </c>
      <c r="BU18" s="195">
        <v>99.87447266011456</v>
      </c>
      <c r="BV18" s="196">
        <v>100.53238463401138</v>
      </c>
      <c r="BW18" s="194">
        <v>99.90128496276506</v>
      </c>
      <c r="BX18" s="194">
        <v>100.27387667186314</v>
      </c>
      <c r="BY18" s="194">
        <v>100.13710372295273</v>
      </c>
      <c r="BZ18" s="194">
        <v>100.06538472224106</v>
      </c>
      <c r="CA18" s="194">
        <v>99.21958281968946</v>
      </c>
      <c r="CB18" s="194">
        <v>100.01866086306785</v>
      </c>
      <c r="CC18" s="194">
        <v>100.48997848050946</v>
      </c>
      <c r="CD18" s="194">
        <v>100.2257139560607</v>
      </c>
      <c r="CE18" s="194">
        <v>100.10687714847599</v>
      </c>
      <c r="CF18" s="194">
        <v>100.12416336906927</v>
      </c>
      <c r="CG18" s="194">
        <v>99.86913703301289</v>
      </c>
      <c r="CH18" s="196">
        <v>99.95822268439187</v>
      </c>
      <c r="CI18" s="194">
        <v>99.11815443831958</v>
      </c>
      <c r="CJ18" s="194">
        <v>99.64433866676754</v>
      </c>
      <c r="CK18" s="194">
        <v>99.83369367046173</v>
      </c>
      <c r="CL18" s="194">
        <v>100.08747717359473</v>
      </c>
      <c r="CM18" s="194">
        <v>99.2986730503324</v>
      </c>
      <c r="CN18" s="194">
        <v>99.66408521871152</v>
      </c>
      <c r="CO18" s="194">
        <f>VLOOKUP(A18,'[1]Saopstenje indeksi'!$A$4:$E$160,5,0)</f>
        <v>99.35125167870896</v>
      </c>
      <c r="CP18" s="194">
        <v>100.14805044986466</v>
      </c>
      <c r="CQ18" s="194">
        <v>99.04138074881514</v>
      </c>
      <c r="CR18" s="194">
        <v>100.01180570355048</v>
      </c>
      <c r="CS18" s="195">
        <v>100.53933685739081</v>
      </c>
      <c r="CT18" s="197" t="s">
        <v>14</v>
      </c>
      <c r="CU18" s="41" t="s">
        <v>140</v>
      </c>
    </row>
    <row r="19" spans="1:99" ht="13.5" customHeight="1">
      <c r="A19" s="35" t="s">
        <v>15</v>
      </c>
      <c r="B19" s="19" t="s">
        <v>256</v>
      </c>
      <c r="C19" s="190">
        <v>99.93758148189087</v>
      </c>
      <c r="D19" s="190">
        <v>99.74661439471687</v>
      </c>
      <c r="E19" s="190">
        <v>100.22794999307459</v>
      </c>
      <c r="F19" s="190">
        <v>100.19761404578678</v>
      </c>
      <c r="G19" s="190">
        <v>99.97245294074932</v>
      </c>
      <c r="H19" s="190">
        <v>100.75533570603736</v>
      </c>
      <c r="I19" s="190">
        <v>100.20142422478303</v>
      </c>
      <c r="J19" s="190">
        <v>100.4366852791025</v>
      </c>
      <c r="K19" s="190">
        <v>100.00027978295239</v>
      </c>
      <c r="L19" s="190">
        <v>100.32855435234988</v>
      </c>
      <c r="M19" s="191">
        <v>101.65548701609436</v>
      </c>
      <c r="N19" s="192">
        <v>103.07904229192091</v>
      </c>
      <c r="O19" s="190">
        <v>100.85902099799327</v>
      </c>
      <c r="P19" s="190">
        <v>101.3188676271223</v>
      </c>
      <c r="Q19" s="190">
        <v>100.37071774244713</v>
      </c>
      <c r="R19" s="190">
        <v>100.0090294681351</v>
      </c>
      <c r="S19" s="190">
        <v>105.91338839998849</v>
      </c>
      <c r="T19" s="190">
        <v>100.63177726411332</v>
      </c>
      <c r="U19" s="190">
        <v>100.07739411644134</v>
      </c>
      <c r="V19" s="190">
        <v>99.99063451449774</v>
      </c>
      <c r="W19" s="190">
        <v>100.14012435695324</v>
      </c>
      <c r="X19" s="190">
        <v>99.87312390309249</v>
      </c>
      <c r="Y19" s="191">
        <v>100.71576244930228</v>
      </c>
      <c r="Z19" s="192">
        <v>103.4081027415206</v>
      </c>
      <c r="AA19" s="190">
        <v>102.67213715475914</v>
      </c>
      <c r="AB19" s="190">
        <v>100.23343636368891</v>
      </c>
      <c r="AC19" s="190">
        <v>100.63341739018865</v>
      </c>
      <c r="AD19" s="190">
        <v>100.19164747844636</v>
      </c>
      <c r="AE19" s="190">
        <v>100.01067773125835</v>
      </c>
      <c r="AF19" s="190">
        <v>100.12636727456625</v>
      </c>
      <c r="AG19" s="190">
        <v>100.06935441218106</v>
      </c>
      <c r="AH19" s="190">
        <v>99.95786174646783</v>
      </c>
      <c r="AI19" s="190">
        <v>100.39667522891764</v>
      </c>
      <c r="AJ19" s="190">
        <v>100.16563912715353</v>
      </c>
      <c r="AK19" s="191">
        <v>100</v>
      </c>
      <c r="AL19" s="192">
        <v>99.84512183917327</v>
      </c>
      <c r="AM19" s="190">
        <v>101.08012450589537</v>
      </c>
      <c r="AN19" s="190">
        <v>99.69642464607367</v>
      </c>
      <c r="AO19" s="190">
        <v>100.27695047144378</v>
      </c>
      <c r="AP19" s="190">
        <v>101.51375416759842</v>
      </c>
      <c r="AQ19" s="190">
        <v>99.81510212590636</v>
      </c>
      <c r="AR19" s="190">
        <v>104.03956924484672</v>
      </c>
      <c r="AS19" s="190">
        <v>100.8101456983904</v>
      </c>
      <c r="AT19" s="190">
        <v>100.12063498827624</v>
      </c>
      <c r="AU19" s="190">
        <v>100.12624796522593</v>
      </c>
      <c r="AV19" s="190">
        <v>99.93160190564194</v>
      </c>
      <c r="AW19" s="191">
        <v>99.81965905256742</v>
      </c>
      <c r="AX19" s="192">
        <v>100.31755887081246</v>
      </c>
      <c r="AY19" s="190">
        <v>100.30300206439746</v>
      </c>
      <c r="AZ19" s="190">
        <v>99.92832735519637</v>
      </c>
      <c r="BA19" s="190">
        <v>100.16824013005517</v>
      </c>
      <c r="BB19" s="190">
        <v>99.91586921113147</v>
      </c>
      <c r="BC19" s="190">
        <v>100.62577031673523</v>
      </c>
      <c r="BD19" s="190">
        <v>100.21648721250556</v>
      </c>
      <c r="BE19" s="190">
        <v>100.20832617038124</v>
      </c>
      <c r="BF19" s="190">
        <v>99.9771572343212</v>
      </c>
      <c r="BG19" s="190">
        <v>99.98453290697887</v>
      </c>
      <c r="BH19" s="190">
        <v>100.04493748566368</v>
      </c>
      <c r="BI19" s="191">
        <v>99.99003160330689</v>
      </c>
      <c r="BJ19" s="192">
        <v>100</v>
      </c>
      <c r="BK19" s="190">
        <v>100</v>
      </c>
      <c r="BL19" s="190">
        <v>100.91046001196129</v>
      </c>
      <c r="BM19" s="190">
        <v>102.22260157982959</v>
      </c>
      <c r="BN19" s="190">
        <v>99.84502160181063</v>
      </c>
      <c r="BO19" s="190">
        <v>100.05020934785469</v>
      </c>
      <c r="BP19" s="190">
        <v>99.98356598640112</v>
      </c>
      <c r="BQ19" s="190">
        <v>100.13940950664598</v>
      </c>
      <c r="BR19" s="190">
        <v>99.97992247460044</v>
      </c>
      <c r="BS19" s="190">
        <v>100.1729306280402</v>
      </c>
      <c r="BT19" s="190">
        <v>100.00510814528747</v>
      </c>
      <c r="BU19" s="191">
        <v>100.10289118787692</v>
      </c>
      <c r="BV19" s="192">
        <v>100.04648619798537</v>
      </c>
      <c r="BW19" s="190">
        <v>99.88886482545499</v>
      </c>
      <c r="BX19" s="190">
        <v>100.12961178910875</v>
      </c>
      <c r="BY19" s="190">
        <v>101.77969729172737</v>
      </c>
      <c r="BZ19" s="190">
        <v>99.98493598249594</v>
      </c>
      <c r="CA19" s="190">
        <v>100.09272571631942</v>
      </c>
      <c r="CB19" s="190">
        <v>100.06732442406772</v>
      </c>
      <c r="CC19" s="190">
        <v>100.2375495410438</v>
      </c>
      <c r="CD19" s="190">
        <v>100.0201952193702</v>
      </c>
      <c r="CE19" s="190">
        <v>100.08643743884508</v>
      </c>
      <c r="CF19" s="190">
        <v>100.11756975353538</v>
      </c>
      <c r="CG19" s="190">
        <v>100.31079634834012</v>
      </c>
      <c r="CH19" s="192">
        <v>100.11560619793345</v>
      </c>
      <c r="CI19" s="190">
        <v>100.01065944084102</v>
      </c>
      <c r="CJ19" s="190">
        <v>99.86185613122515</v>
      </c>
      <c r="CK19" s="190">
        <v>102.40658832772675</v>
      </c>
      <c r="CL19" s="190">
        <v>100.21989969441174</v>
      </c>
      <c r="CM19" s="190">
        <v>100.00132898320663</v>
      </c>
      <c r="CN19" s="190">
        <v>100.23490823335064</v>
      </c>
      <c r="CO19" s="190">
        <f>VLOOKUP(A19,'[1]Saopstenje indeksi'!$A$4:$E$160,5,0)</f>
        <v>109.05223953689709</v>
      </c>
      <c r="CP19" s="190">
        <v>100.00680439083176</v>
      </c>
      <c r="CQ19" s="190">
        <v>99.87194796528082</v>
      </c>
      <c r="CR19" s="190">
        <v>100.06802084151818</v>
      </c>
      <c r="CS19" s="191">
        <v>100.07270368570111</v>
      </c>
      <c r="CT19" s="193" t="s">
        <v>15</v>
      </c>
      <c r="CU19" s="40" t="s">
        <v>555</v>
      </c>
    </row>
    <row r="20" spans="1:99" ht="13.5" customHeight="1">
      <c r="A20" s="35" t="s">
        <v>16</v>
      </c>
      <c r="B20" s="19" t="s">
        <v>126</v>
      </c>
      <c r="C20" s="190">
        <v>99.89188450698764</v>
      </c>
      <c r="D20" s="190">
        <v>99.56090848257996</v>
      </c>
      <c r="E20" s="190">
        <v>100.39575098489505</v>
      </c>
      <c r="F20" s="190">
        <v>99.82584415848129</v>
      </c>
      <c r="G20" s="190">
        <v>99.95207682670683</v>
      </c>
      <c r="H20" s="190">
        <v>101.31431318692631</v>
      </c>
      <c r="I20" s="190">
        <v>100.34855217799674</v>
      </c>
      <c r="J20" s="190">
        <v>100.75454897838787</v>
      </c>
      <c r="K20" s="190">
        <v>100.00048191211037</v>
      </c>
      <c r="L20" s="190">
        <v>100.56591725815743</v>
      </c>
      <c r="M20" s="191">
        <v>100.9320434436876</v>
      </c>
      <c r="N20" s="192">
        <v>102.66759162920445</v>
      </c>
      <c r="O20" s="190">
        <v>100.75190078366587</v>
      </c>
      <c r="P20" s="190">
        <v>100.17827657384098</v>
      </c>
      <c r="Q20" s="190">
        <v>100.64151546837527</v>
      </c>
      <c r="R20" s="190">
        <v>100.01562521243692</v>
      </c>
      <c r="S20" s="190">
        <v>100.60587955402296</v>
      </c>
      <c r="T20" s="190">
        <v>101.18745138280192</v>
      </c>
      <c r="U20" s="190">
        <v>100.13392809993557</v>
      </c>
      <c r="V20" s="190">
        <v>99.98379332000975</v>
      </c>
      <c r="W20" s="190">
        <v>100.24248082082134</v>
      </c>
      <c r="X20" s="190">
        <v>99.68278862917953</v>
      </c>
      <c r="Y20" s="191">
        <v>99.72108731345665</v>
      </c>
      <c r="Z20" s="192">
        <v>100.17974058419532</v>
      </c>
      <c r="AA20" s="190">
        <v>101.61568035544039</v>
      </c>
      <c r="AB20" s="190">
        <v>99.41524309733052</v>
      </c>
      <c r="AC20" s="190">
        <v>101.10117177063562</v>
      </c>
      <c r="AD20" s="190">
        <v>100.33317177022214</v>
      </c>
      <c r="AE20" s="190">
        <v>100.01856282511068</v>
      </c>
      <c r="AF20" s="190">
        <v>100.21968464655369</v>
      </c>
      <c r="AG20" s="190">
        <v>100.12056997809935</v>
      </c>
      <c r="AH20" s="190">
        <v>99.92674426693634</v>
      </c>
      <c r="AI20" s="190">
        <v>100.68960462873373</v>
      </c>
      <c r="AJ20" s="190">
        <v>100.28795725182071</v>
      </c>
      <c r="AK20" s="191">
        <v>100</v>
      </c>
      <c r="AL20" s="192">
        <v>100.50861317219753</v>
      </c>
      <c r="AM20" s="190">
        <v>102.45203620058707</v>
      </c>
      <c r="AN20" s="190">
        <v>99.31084078421463</v>
      </c>
      <c r="AO20" s="190">
        <v>100.43688666040458</v>
      </c>
      <c r="AP20" s="190">
        <v>100.02576334292999</v>
      </c>
      <c r="AQ20" s="190">
        <v>99.5802555370101</v>
      </c>
      <c r="AR20" s="190">
        <v>102.05108080419971</v>
      </c>
      <c r="AS20" s="190">
        <v>100.89438638499485</v>
      </c>
      <c r="AT20" s="190">
        <v>99.243160544345</v>
      </c>
      <c r="AU20" s="190">
        <v>100.28660083101053</v>
      </c>
      <c r="AV20" s="190">
        <v>99.84472660095966</v>
      </c>
      <c r="AW20" s="191">
        <v>99.59060040843504</v>
      </c>
      <c r="AX20" s="192">
        <v>100.88930543071994</v>
      </c>
      <c r="AY20" s="190">
        <v>100.71429100623197</v>
      </c>
      <c r="AZ20" s="190">
        <v>99.83173032457465</v>
      </c>
      <c r="BA20" s="190">
        <v>100.39536847830786</v>
      </c>
      <c r="BB20" s="190">
        <v>99.80273784531342</v>
      </c>
      <c r="BC20" s="190">
        <v>101.4689120233616</v>
      </c>
      <c r="BD20" s="190">
        <v>100.50395213533787</v>
      </c>
      <c r="BE20" s="190">
        <v>100.48356728034398</v>
      </c>
      <c r="BF20" s="190">
        <v>99.94712254732472</v>
      </c>
      <c r="BG20" s="190">
        <v>99.96418532403013</v>
      </c>
      <c r="BH20" s="190">
        <v>100.10407573559203</v>
      </c>
      <c r="BI20" s="191">
        <v>99.97692671718208</v>
      </c>
      <c r="BJ20" s="192">
        <v>100</v>
      </c>
      <c r="BK20" s="190">
        <v>100</v>
      </c>
      <c r="BL20" s="190">
        <v>102.11185649391021</v>
      </c>
      <c r="BM20" s="190">
        <v>100.43337717905847</v>
      </c>
      <c r="BN20" s="190">
        <v>99.6384206896349</v>
      </c>
      <c r="BO20" s="190">
        <v>100.11738607052305</v>
      </c>
      <c r="BP20" s="190">
        <v>99.96160416419157</v>
      </c>
      <c r="BQ20" s="190">
        <v>100.32578289575275</v>
      </c>
      <c r="BR20" s="190">
        <v>99.95316844895889</v>
      </c>
      <c r="BS20" s="190">
        <v>100.40347488506119</v>
      </c>
      <c r="BT20" s="190">
        <v>100.0118907559285</v>
      </c>
      <c r="BU20" s="191">
        <v>100.23949417276627</v>
      </c>
      <c r="BV20" s="192">
        <v>100.13746013777592</v>
      </c>
      <c r="BW20" s="190">
        <v>99.74437508954385</v>
      </c>
      <c r="BX20" s="190">
        <v>100.29855531473493</v>
      </c>
      <c r="BY20" s="190">
        <v>99.8633078437639</v>
      </c>
      <c r="BZ20" s="190">
        <v>99.96469435295948</v>
      </c>
      <c r="CA20" s="190">
        <v>100.21736593864954</v>
      </c>
      <c r="CB20" s="190">
        <v>100.15762440968052</v>
      </c>
      <c r="CC20" s="190">
        <v>100.55566532258354</v>
      </c>
      <c r="CD20" s="190">
        <v>100.04709031236429</v>
      </c>
      <c r="CE20" s="190">
        <v>100.20149678531037</v>
      </c>
      <c r="CF20" s="190">
        <v>100.27375550502352</v>
      </c>
      <c r="CG20" s="190">
        <v>100.72254712835655</v>
      </c>
      <c r="CH20" s="192">
        <v>100.27937927363962</v>
      </c>
      <c r="CI20" s="190">
        <v>100.02470633562277</v>
      </c>
      <c r="CJ20" s="190">
        <v>99.67985661434517</v>
      </c>
      <c r="CK20" s="190">
        <v>99.45443471264088</v>
      </c>
      <c r="CL20" s="190">
        <v>100.52569460364073</v>
      </c>
      <c r="CM20" s="190">
        <v>100.00316741717508</v>
      </c>
      <c r="CN20" s="190">
        <v>100.55985560290313</v>
      </c>
      <c r="CO20" s="190">
        <f>VLOOKUP(A20,'[1]Saopstenje indeksi'!$A$4:$E$160,5,0)</f>
        <v>99.44982381131182</v>
      </c>
      <c r="CP20" s="190">
        <v>100.01772523361186</v>
      </c>
      <c r="CQ20" s="190">
        <v>99.66646472052616</v>
      </c>
      <c r="CR20" s="190">
        <v>100.17753817930004</v>
      </c>
      <c r="CS20" s="191">
        <v>100.18955321053211</v>
      </c>
      <c r="CT20" s="193" t="s">
        <v>16</v>
      </c>
      <c r="CU20" s="40" t="s">
        <v>141</v>
      </c>
    </row>
    <row r="21" spans="1:99" ht="13.5" customHeight="1">
      <c r="A21" s="36" t="s">
        <v>17</v>
      </c>
      <c r="B21" s="21" t="s">
        <v>257</v>
      </c>
      <c r="C21" s="194">
        <v>100</v>
      </c>
      <c r="D21" s="194">
        <v>97.62692509148309</v>
      </c>
      <c r="E21" s="194">
        <v>98.08588159766525</v>
      </c>
      <c r="F21" s="194">
        <v>99.01752271299112</v>
      </c>
      <c r="G21" s="194">
        <v>99.72744071866454</v>
      </c>
      <c r="H21" s="194">
        <v>100.00805067947707</v>
      </c>
      <c r="I21" s="194">
        <v>100.51587339283618</v>
      </c>
      <c r="J21" s="194">
        <v>99.87195499021438</v>
      </c>
      <c r="K21" s="194">
        <v>99.9995654816836</v>
      </c>
      <c r="L21" s="194">
        <v>99.80117550839422</v>
      </c>
      <c r="M21" s="195">
        <v>100</v>
      </c>
      <c r="N21" s="196">
        <v>100.28029755856164</v>
      </c>
      <c r="O21" s="194">
        <v>101.23760201819296</v>
      </c>
      <c r="P21" s="194">
        <v>98.07815644567278</v>
      </c>
      <c r="Q21" s="194">
        <v>100.53589742262233</v>
      </c>
      <c r="R21" s="194">
        <v>99.54304657435064</v>
      </c>
      <c r="S21" s="194">
        <v>102.75290548515295</v>
      </c>
      <c r="T21" s="194">
        <v>101.52272006568519</v>
      </c>
      <c r="U21" s="194">
        <v>101.4139549949292</v>
      </c>
      <c r="V21" s="194">
        <v>101.86529249876936</v>
      </c>
      <c r="W21" s="194">
        <v>100.34338729276627</v>
      </c>
      <c r="X21" s="194">
        <v>102.36994175391474</v>
      </c>
      <c r="Y21" s="195">
        <v>99.25716316802641</v>
      </c>
      <c r="Z21" s="196">
        <v>100.14369005743274</v>
      </c>
      <c r="AA21" s="194">
        <v>100.82974413548997</v>
      </c>
      <c r="AB21" s="194">
        <v>99.65867828172476</v>
      </c>
      <c r="AC21" s="194">
        <v>100.35041809513365</v>
      </c>
      <c r="AD21" s="194">
        <v>100.17908723524309</v>
      </c>
      <c r="AE21" s="194">
        <v>99.99999999999999</v>
      </c>
      <c r="AF21" s="194">
        <v>100</v>
      </c>
      <c r="AG21" s="194">
        <v>99.99999999999997</v>
      </c>
      <c r="AH21" s="194">
        <v>100.68178368125902</v>
      </c>
      <c r="AI21" s="194">
        <v>101.11368562762367</v>
      </c>
      <c r="AJ21" s="194">
        <v>101.4265685567076</v>
      </c>
      <c r="AK21" s="195">
        <v>99.99999999999997</v>
      </c>
      <c r="AL21" s="196">
        <v>99.64418233828556</v>
      </c>
      <c r="AM21" s="194">
        <v>100.52605941776388</v>
      </c>
      <c r="AN21" s="194">
        <v>100.6155729738013</v>
      </c>
      <c r="AO21" s="194">
        <v>99.8635430228346</v>
      </c>
      <c r="AP21" s="194">
        <v>101.49230687258333</v>
      </c>
      <c r="AQ21" s="194">
        <v>99.32552955429875</v>
      </c>
      <c r="AR21" s="194">
        <v>102.12897927993367</v>
      </c>
      <c r="AS21" s="194">
        <v>99.93792097878539</v>
      </c>
      <c r="AT21" s="194">
        <v>98.3158528622379</v>
      </c>
      <c r="AU21" s="194">
        <v>100.0208188764713</v>
      </c>
      <c r="AV21" s="194">
        <v>100</v>
      </c>
      <c r="AW21" s="195">
        <v>100.01885008980418</v>
      </c>
      <c r="AX21" s="196">
        <v>100.36007216250142</v>
      </c>
      <c r="AY21" s="194">
        <v>100.14472677116547</v>
      </c>
      <c r="AZ21" s="194">
        <v>99.09885857341828</v>
      </c>
      <c r="BA21" s="194">
        <v>100.34559315948925</v>
      </c>
      <c r="BB21" s="194">
        <v>100.12588107066398</v>
      </c>
      <c r="BC21" s="194">
        <v>99.40577294978097</v>
      </c>
      <c r="BD21" s="194">
        <v>100.47130486175115</v>
      </c>
      <c r="BE21" s="194">
        <v>100.28473693328266</v>
      </c>
      <c r="BF21" s="194">
        <v>100.00111415046142</v>
      </c>
      <c r="BG21" s="194">
        <v>100.13059877477448</v>
      </c>
      <c r="BH21" s="194">
        <v>100.52191827494414</v>
      </c>
      <c r="BI21" s="195">
        <v>100.08337207983107</v>
      </c>
      <c r="BJ21" s="196">
        <v>100</v>
      </c>
      <c r="BK21" s="194">
        <v>100</v>
      </c>
      <c r="BL21" s="194">
        <v>101.70446826910361</v>
      </c>
      <c r="BM21" s="194">
        <v>99.93557823743888</v>
      </c>
      <c r="BN21" s="194">
        <v>99.62430447679321</v>
      </c>
      <c r="BO21" s="194">
        <v>99.86037001344266</v>
      </c>
      <c r="BP21" s="194">
        <v>99.83597986969939</v>
      </c>
      <c r="BQ21" s="194">
        <v>100.10655070689619</v>
      </c>
      <c r="BR21" s="194">
        <v>100.00000000000003</v>
      </c>
      <c r="BS21" s="194">
        <v>100.28853101750315</v>
      </c>
      <c r="BT21" s="194">
        <v>100.0129971638499</v>
      </c>
      <c r="BU21" s="195">
        <v>100.80860244717886</v>
      </c>
      <c r="BV21" s="196">
        <v>100.46686365267168</v>
      </c>
      <c r="BW21" s="194">
        <v>99.799875730197</v>
      </c>
      <c r="BX21" s="194">
        <v>100.25051006219812</v>
      </c>
      <c r="BY21" s="194">
        <v>100.4817222183044</v>
      </c>
      <c r="BZ21" s="194">
        <v>99.99925393905059</v>
      </c>
      <c r="CA21" s="194">
        <v>100.06217198915014</v>
      </c>
      <c r="CB21" s="194">
        <v>100</v>
      </c>
      <c r="CC21" s="194">
        <v>100.01072822659016</v>
      </c>
      <c r="CD21" s="194">
        <v>100.08513393370559</v>
      </c>
      <c r="CE21" s="194">
        <v>99.74895557005178</v>
      </c>
      <c r="CF21" s="194">
        <v>100.00041875499386</v>
      </c>
      <c r="CG21" s="194">
        <v>102.0175628820711</v>
      </c>
      <c r="CH21" s="196">
        <v>99.99508191270515</v>
      </c>
      <c r="CI21" s="194">
        <v>100.3714618917308</v>
      </c>
      <c r="CJ21" s="194">
        <v>100.3669758827636</v>
      </c>
      <c r="CK21" s="194">
        <v>99.97549274539904</v>
      </c>
      <c r="CL21" s="194">
        <v>100.65762924910537</v>
      </c>
      <c r="CM21" s="194">
        <v>100</v>
      </c>
      <c r="CN21" s="194">
        <v>100.75260324742791</v>
      </c>
      <c r="CO21" s="194">
        <f>VLOOKUP(A21,'[1]Saopstenje indeksi'!$A$4:$E$160,5,0)</f>
        <v>99.47209334407981</v>
      </c>
      <c r="CP21" s="194">
        <v>100.49864565044221</v>
      </c>
      <c r="CQ21" s="194">
        <v>101.31168318770433</v>
      </c>
      <c r="CR21" s="194">
        <v>100.31443341791018</v>
      </c>
      <c r="CS21" s="195">
        <v>101.40566770451417</v>
      </c>
      <c r="CT21" s="197" t="s">
        <v>17</v>
      </c>
      <c r="CU21" s="41" t="s">
        <v>142</v>
      </c>
    </row>
    <row r="22" spans="1:99" ht="13.5" customHeight="1">
      <c r="A22" s="36" t="s">
        <v>18</v>
      </c>
      <c r="B22" s="21" t="s">
        <v>258</v>
      </c>
      <c r="C22" s="194">
        <v>100</v>
      </c>
      <c r="D22" s="194">
        <v>100</v>
      </c>
      <c r="E22" s="194">
        <v>100</v>
      </c>
      <c r="F22" s="194">
        <v>100</v>
      </c>
      <c r="G22" s="194">
        <v>100</v>
      </c>
      <c r="H22" s="194">
        <v>100</v>
      </c>
      <c r="I22" s="194">
        <v>100</v>
      </c>
      <c r="J22" s="194">
        <v>100.02069904641458</v>
      </c>
      <c r="K22" s="194">
        <v>100.00360200747245</v>
      </c>
      <c r="L22" s="194">
        <v>100.0227579814703</v>
      </c>
      <c r="M22" s="195">
        <v>100</v>
      </c>
      <c r="N22" s="196">
        <v>98.64935141069274</v>
      </c>
      <c r="O22" s="194">
        <v>100.75567944683421</v>
      </c>
      <c r="P22" s="194">
        <v>100.72871634984027</v>
      </c>
      <c r="Q22" s="194">
        <v>101.80117196485237</v>
      </c>
      <c r="R22" s="194">
        <v>101.92606405316418</v>
      </c>
      <c r="S22" s="194">
        <v>99.75685761895492</v>
      </c>
      <c r="T22" s="194">
        <v>100.31045283813704</v>
      </c>
      <c r="U22" s="194">
        <v>100.23873761618482</v>
      </c>
      <c r="V22" s="194">
        <v>99.97200395941105</v>
      </c>
      <c r="W22" s="194">
        <v>100.65730464052693</v>
      </c>
      <c r="X22" s="194">
        <v>97.62248678413775</v>
      </c>
      <c r="Y22" s="195">
        <v>100</v>
      </c>
      <c r="Z22" s="196">
        <v>100.83434724045269</v>
      </c>
      <c r="AA22" s="194">
        <v>100.29800340831068</v>
      </c>
      <c r="AB22" s="194">
        <v>100.62406297685062</v>
      </c>
      <c r="AC22" s="194">
        <v>100.00000000000004</v>
      </c>
      <c r="AD22" s="194">
        <v>99.41048000995379</v>
      </c>
      <c r="AE22" s="194">
        <v>101.0149412718464</v>
      </c>
      <c r="AF22" s="194">
        <v>100.42115526154282</v>
      </c>
      <c r="AG22" s="194">
        <v>99.79388119173848</v>
      </c>
      <c r="AH22" s="194">
        <v>91.80835033732387</v>
      </c>
      <c r="AI22" s="194">
        <v>99.35587594274327</v>
      </c>
      <c r="AJ22" s="194">
        <v>100.20508167465154</v>
      </c>
      <c r="AK22" s="195">
        <v>100</v>
      </c>
      <c r="AL22" s="196">
        <v>100.653859670484</v>
      </c>
      <c r="AM22" s="194">
        <v>105.28523718001182</v>
      </c>
      <c r="AN22" s="194">
        <v>95.68784414703512</v>
      </c>
      <c r="AO22" s="194">
        <v>99.28390334334067</v>
      </c>
      <c r="AP22" s="194">
        <v>97.93969505450775</v>
      </c>
      <c r="AQ22" s="194">
        <v>99.16585306116008</v>
      </c>
      <c r="AR22" s="194">
        <v>103.1415512471096</v>
      </c>
      <c r="AS22" s="194">
        <v>101.96576560778328</v>
      </c>
      <c r="AT22" s="194">
        <v>101.77790088026408</v>
      </c>
      <c r="AU22" s="194">
        <v>99.66101345021461</v>
      </c>
      <c r="AV22" s="194">
        <v>99.82552431120764</v>
      </c>
      <c r="AW22" s="195">
        <v>97.99463049193984</v>
      </c>
      <c r="AX22" s="196">
        <v>100.24468890876025</v>
      </c>
      <c r="AY22" s="194">
        <v>100.07999601428519</v>
      </c>
      <c r="AZ22" s="194">
        <v>99.41960511538983</v>
      </c>
      <c r="BA22" s="194">
        <v>100.63222787101674</v>
      </c>
      <c r="BB22" s="194">
        <v>98.19553647416699</v>
      </c>
      <c r="BC22" s="194">
        <v>103.23206694565212</v>
      </c>
      <c r="BD22" s="194">
        <v>99.70563188600026</v>
      </c>
      <c r="BE22" s="194">
        <v>100.7388347625761</v>
      </c>
      <c r="BF22" s="194">
        <v>99.29245501337837</v>
      </c>
      <c r="BG22" s="194">
        <v>99.98165036200156</v>
      </c>
      <c r="BH22" s="194">
        <v>99.55247308923715</v>
      </c>
      <c r="BI22" s="195">
        <v>100</v>
      </c>
      <c r="BJ22" s="196">
        <v>99.99999999999999</v>
      </c>
      <c r="BK22" s="194">
        <v>100</v>
      </c>
      <c r="BL22" s="194">
        <v>101.03098834507654</v>
      </c>
      <c r="BM22" s="194">
        <v>99.80495442237142</v>
      </c>
      <c r="BN22" s="194">
        <v>100.19617493788073</v>
      </c>
      <c r="BO22" s="194">
        <v>100.27379586295133</v>
      </c>
      <c r="BP22" s="194">
        <v>100</v>
      </c>
      <c r="BQ22" s="194">
        <v>100.88257352868406</v>
      </c>
      <c r="BR22" s="194">
        <v>100.00000000000003</v>
      </c>
      <c r="BS22" s="194">
        <v>100.00458657896381</v>
      </c>
      <c r="BT22" s="194">
        <v>100.06949768604933</v>
      </c>
      <c r="BU22" s="195">
        <v>100.1246163437778</v>
      </c>
      <c r="BV22" s="196">
        <v>100.49769352186036</v>
      </c>
      <c r="BW22" s="194">
        <v>101.36991310148444</v>
      </c>
      <c r="BX22" s="194">
        <v>100.70545074160265</v>
      </c>
      <c r="BY22" s="194">
        <v>99.94148930811919</v>
      </c>
      <c r="BZ22" s="194">
        <v>100.01320028097933</v>
      </c>
      <c r="CA22" s="194">
        <v>100.00544556047313</v>
      </c>
      <c r="CB22" s="194">
        <v>100</v>
      </c>
      <c r="CC22" s="194">
        <v>101.3467137845555</v>
      </c>
      <c r="CD22" s="194">
        <v>100.13616121581026</v>
      </c>
      <c r="CE22" s="194">
        <v>100</v>
      </c>
      <c r="CF22" s="194">
        <v>101.57282651309558</v>
      </c>
      <c r="CG22" s="194">
        <v>101.58547008557144</v>
      </c>
      <c r="CH22" s="196">
        <v>100.40343717097977</v>
      </c>
      <c r="CI22" s="194">
        <v>99.99331642216238</v>
      </c>
      <c r="CJ22" s="194">
        <v>100</v>
      </c>
      <c r="CK22" s="194">
        <v>100.11956646576088</v>
      </c>
      <c r="CL22" s="194">
        <v>101.33367109713052</v>
      </c>
      <c r="CM22" s="194">
        <v>100.00309540012462</v>
      </c>
      <c r="CN22" s="194">
        <v>100</v>
      </c>
      <c r="CO22" s="194">
        <f>VLOOKUP(A22,'[1]Saopstenje indeksi'!$A$4:$E$160,5,0)</f>
        <v>99.80227277789245</v>
      </c>
      <c r="CP22" s="194">
        <v>99.8936541537411</v>
      </c>
      <c r="CQ22" s="194">
        <v>100.19308078887693</v>
      </c>
      <c r="CR22" s="194">
        <v>100.20367828148969</v>
      </c>
      <c r="CS22" s="195">
        <v>100.09350173121614</v>
      </c>
      <c r="CT22" s="197" t="s">
        <v>18</v>
      </c>
      <c r="CU22" s="41" t="s">
        <v>143</v>
      </c>
    </row>
    <row r="23" spans="1:99" ht="13.5" customHeight="1">
      <c r="A23" s="36" t="s">
        <v>19</v>
      </c>
      <c r="B23" s="21" t="s">
        <v>259</v>
      </c>
      <c r="C23" s="194">
        <v>99.83556627117183</v>
      </c>
      <c r="D23" s="194">
        <v>100</v>
      </c>
      <c r="E23" s="194">
        <v>101.12577065682609</v>
      </c>
      <c r="F23" s="194">
        <v>100</v>
      </c>
      <c r="G23" s="194">
        <v>100</v>
      </c>
      <c r="H23" s="194">
        <v>101.97041168266585</v>
      </c>
      <c r="I23" s="194">
        <v>100.38653412219449</v>
      </c>
      <c r="J23" s="194">
        <v>101.15302469120518</v>
      </c>
      <c r="K23" s="194">
        <v>100</v>
      </c>
      <c r="L23" s="194">
        <v>100.88576400861365</v>
      </c>
      <c r="M23" s="195">
        <v>101.37943836014263</v>
      </c>
      <c r="N23" s="196">
        <v>104.23576614335295</v>
      </c>
      <c r="O23" s="194">
        <v>100.62320077149947</v>
      </c>
      <c r="P23" s="194">
        <v>100.01897599272229</v>
      </c>
      <c r="Q23" s="194">
        <v>100.39804501340332</v>
      </c>
      <c r="R23" s="194">
        <v>99.6931017334006</v>
      </c>
      <c r="S23" s="194">
        <v>101.00374389931855</v>
      </c>
      <c r="T23" s="194">
        <v>101.30436864044425</v>
      </c>
      <c r="U23" s="194">
        <v>99.77256207113628</v>
      </c>
      <c r="V23" s="194">
        <v>99.98191037581081</v>
      </c>
      <c r="W23" s="194">
        <v>100.11889167447198</v>
      </c>
      <c r="X23" s="194">
        <v>99.45758502209522</v>
      </c>
      <c r="Y23" s="195">
        <v>99.58244650435614</v>
      </c>
      <c r="Z23" s="196">
        <v>100.03610320088549</v>
      </c>
      <c r="AA23" s="194">
        <v>102.13693943607649</v>
      </c>
      <c r="AB23" s="194">
        <v>99.06403134274983</v>
      </c>
      <c r="AC23" s="194">
        <v>101.56176547970585</v>
      </c>
      <c r="AD23" s="194">
        <v>100.59281483831484</v>
      </c>
      <c r="AE23" s="194">
        <v>99.78736267273453</v>
      </c>
      <c r="AF23" s="194">
        <v>100.23035053399248</v>
      </c>
      <c r="AG23" s="194">
        <v>100.23005240141363</v>
      </c>
      <c r="AH23" s="194">
        <v>101.64999477592633</v>
      </c>
      <c r="AI23" s="194">
        <v>100.89292919622892</v>
      </c>
      <c r="AJ23" s="194">
        <v>100.00484614568863</v>
      </c>
      <c r="AK23" s="195">
        <v>99.99999999999997</v>
      </c>
      <c r="AL23" s="196">
        <v>100.84900440384006</v>
      </c>
      <c r="AM23" s="194">
        <v>102.15730715303218</v>
      </c>
      <c r="AN23" s="194">
        <v>100.22543692786587</v>
      </c>
      <c r="AO23" s="194">
        <v>101.18692313411569</v>
      </c>
      <c r="AP23" s="194">
        <v>100.22027178948238</v>
      </c>
      <c r="AQ23" s="194">
        <v>99.87242221081316</v>
      </c>
      <c r="AR23" s="194">
        <v>101.55730552245927</v>
      </c>
      <c r="AS23" s="194">
        <v>100.88886297117195</v>
      </c>
      <c r="AT23" s="194">
        <v>98.6100105772144</v>
      </c>
      <c r="AU23" s="194">
        <v>100.67252287148769</v>
      </c>
      <c r="AV23" s="194">
        <v>99.78069348371189</v>
      </c>
      <c r="AW23" s="195">
        <v>100.06150757490002</v>
      </c>
      <c r="AX23" s="196">
        <v>101.35761580278648</v>
      </c>
      <c r="AY23" s="194">
        <v>101.1915225448154</v>
      </c>
      <c r="AZ23" s="194">
        <v>100.29460913531823</v>
      </c>
      <c r="BA23" s="194">
        <v>100.33247464652304</v>
      </c>
      <c r="BB23" s="194">
        <v>100.23739734109749</v>
      </c>
      <c r="BC23" s="194">
        <v>101.73040274925351</v>
      </c>
      <c r="BD23" s="194">
        <v>100.79997333487101</v>
      </c>
      <c r="BE23" s="194">
        <v>100.47647634946057</v>
      </c>
      <c r="BF23" s="194">
        <v>100.15455657208423</v>
      </c>
      <c r="BG23" s="194">
        <v>99.88950563390301</v>
      </c>
      <c r="BH23" s="194">
        <v>100.12347567796438</v>
      </c>
      <c r="BI23" s="195">
        <v>99.92477527313292</v>
      </c>
      <c r="BJ23" s="196">
        <v>100</v>
      </c>
      <c r="BK23" s="194">
        <v>100</v>
      </c>
      <c r="BL23" s="194">
        <v>102.66486629425017</v>
      </c>
      <c r="BM23" s="194">
        <v>100.85900586738335</v>
      </c>
      <c r="BN23" s="194">
        <v>99.45233023388917</v>
      </c>
      <c r="BO23" s="194">
        <v>100.1693077305849</v>
      </c>
      <c r="BP23" s="194">
        <v>100</v>
      </c>
      <c r="BQ23" s="194">
        <v>100.22268023402347</v>
      </c>
      <c r="BR23" s="194">
        <v>99.91758370402243</v>
      </c>
      <c r="BS23" s="194">
        <v>100.59014903848329</v>
      </c>
      <c r="BT23" s="194">
        <v>99.99141626060863</v>
      </c>
      <c r="BU23" s="195">
        <v>100.04626217309227</v>
      </c>
      <c r="BV23" s="196">
        <v>99.88003578654822</v>
      </c>
      <c r="BW23" s="194">
        <v>99.16898723560001</v>
      </c>
      <c r="BX23" s="194">
        <v>100.17711766805758</v>
      </c>
      <c r="BY23" s="194">
        <v>99.57925355191803</v>
      </c>
      <c r="BZ23" s="194">
        <v>99.93321295761307</v>
      </c>
      <c r="CA23" s="194">
        <v>100.35677070089184</v>
      </c>
      <c r="CB23" s="194">
        <v>100.27861241594118</v>
      </c>
      <c r="CC23" s="194">
        <v>100.50703023821623</v>
      </c>
      <c r="CD23" s="194">
        <v>100</v>
      </c>
      <c r="CE23" s="194">
        <v>100.46028202106783</v>
      </c>
      <c r="CF23" s="194">
        <v>99.93122575042615</v>
      </c>
      <c r="CG23" s="194">
        <v>99.88107119064883</v>
      </c>
      <c r="CH23" s="196">
        <v>100.22678229397812</v>
      </c>
      <c r="CI23" s="194">
        <v>99.88817249259813</v>
      </c>
      <c r="CJ23" s="194">
        <v>99.25933521694103</v>
      </c>
      <c r="CK23" s="194">
        <v>98.9669904311824</v>
      </c>
      <c r="CL23" s="194">
        <v>100.14762863138984</v>
      </c>
      <c r="CM23" s="194">
        <v>100.00459770621009</v>
      </c>
      <c r="CN23" s="194">
        <v>100.69892285329827</v>
      </c>
      <c r="CO23" s="194">
        <f>VLOOKUP(A23,'[1]Saopstenje indeksi'!$A$4:$E$160,5,0)</f>
        <v>99.29971299412048</v>
      </c>
      <c r="CP23" s="194">
        <v>99.85409030574614</v>
      </c>
      <c r="CQ23" s="194">
        <v>98.72150194553208</v>
      </c>
      <c r="CR23" s="194">
        <v>100.10422424099308</v>
      </c>
      <c r="CS23" s="195">
        <v>99.6704362995157</v>
      </c>
      <c r="CT23" s="197" t="s">
        <v>19</v>
      </c>
      <c r="CU23" s="41" t="s">
        <v>144</v>
      </c>
    </row>
    <row r="24" spans="1:99" ht="13.5" customHeight="1">
      <c r="A24" s="35" t="s">
        <v>20</v>
      </c>
      <c r="B24" s="19" t="s">
        <v>260</v>
      </c>
      <c r="C24" s="190">
        <v>100</v>
      </c>
      <c r="D24" s="190">
        <v>100</v>
      </c>
      <c r="E24" s="190">
        <v>100</v>
      </c>
      <c r="F24" s="190">
        <v>100.70464515007951</v>
      </c>
      <c r="G24" s="190">
        <v>100</v>
      </c>
      <c r="H24" s="190">
        <v>100</v>
      </c>
      <c r="I24" s="190">
        <v>100</v>
      </c>
      <c r="J24" s="190">
        <v>100</v>
      </c>
      <c r="K24" s="190">
        <v>100</v>
      </c>
      <c r="L24" s="190">
        <v>100</v>
      </c>
      <c r="M24" s="191">
        <v>102.66253428548862</v>
      </c>
      <c r="N24" s="192">
        <v>103.64231164836698</v>
      </c>
      <c r="O24" s="190">
        <v>101.00566685290131</v>
      </c>
      <c r="P24" s="190">
        <v>102.88031848081225</v>
      </c>
      <c r="Q24" s="190">
        <v>100</v>
      </c>
      <c r="R24" s="190">
        <v>100</v>
      </c>
      <c r="S24" s="190">
        <v>113.17928286291459</v>
      </c>
      <c r="T24" s="190">
        <v>99.8710683101867</v>
      </c>
      <c r="U24" s="190">
        <v>100</v>
      </c>
      <c r="V24" s="190">
        <v>100</v>
      </c>
      <c r="W24" s="190">
        <v>100</v>
      </c>
      <c r="X24" s="190">
        <v>100.13368983957218</v>
      </c>
      <c r="Y24" s="191">
        <v>102.07745675291982</v>
      </c>
      <c r="Z24" s="192">
        <v>107.82767874299257</v>
      </c>
      <c r="AA24" s="190">
        <v>104.10275573716994</v>
      </c>
      <c r="AB24" s="190">
        <v>101.34140641188255</v>
      </c>
      <c r="AC24" s="190">
        <v>100</v>
      </c>
      <c r="AD24" s="190">
        <v>100</v>
      </c>
      <c r="AE24" s="190">
        <v>100</v>
      </c>
      <c r="AF24" s="190">
        <v>100</v>
      </c>
      <c r="AG24" s="190">
        <v>100</v>
      </c>
      <c r="AH24" s="190">
        <v>100</v>
      </c>
      <c r="AI24" s="190">
        <v>100</v>
      </c>
      <c r="AJ24" s="190">
        <v>100</v>
      </c>
      <c r="AK24" s="191">
        <v>100</v>
      </c>
      <c r="AL24" s="192">
        <v>99.32274620011312</v>
      </c>
      <c r="AM24" s="190">
        <v>100.00000000000003</v>
      </c>
      <c r="AN24" s="190">
        <v>100.00000000000003</v>
      </c>
      <c r="AO24" s="190">
        <v>100.15103056147834</v>
      </c>
      <c r="AP24" s="190">
        <v>102.68526933179633</v>
      </c>
      <c r="AQ24" s="190">
        <v>100.00000000000003</v>
      </c>
      <c r="AR24" s="190">
        <v>105.60513290520686</v>
      </c>
      <c r="AS24" s="190">
        <v>100.74382187423537</v>
      </c>
      <c r="AT24" s="190">
        <v>100.81148240495344</v>
      </c>
      <c r="AU24" s="190">
        <v>100.00000000000003</v>
      </c>
      <c r="AV24" s="190">
        <v>100</v>
      </c>
      <c r="AW24" s="191">
        <v>100.00000000000003</v>
      </c>
      <c r="AX24" s="192">
        <v>99.90047390945622</v>
      </c>
      <c r="AY24" s="190">
        <v>100</v>
      </c>
      <c r="AZ24" s="190">
        <v>100</v>
      </c>
      <c r="BA24" s="190">
        <v>100</v>
      </c>
      <c r="BB24" s="190">
        <v>100</v>
      </c>
      <c r="BC24" s="190">
        <v>100</v>
      </c>
      <c r="BD24" s="190">
        <v>100</v>
      </c>
      <c r="BE24" s="190">
        <v>100</v>
      </c>
      <c r="BF24" s="190">
        <v>100</v>
      </c>
      <c r="BG24" s="190">
        <v>100</v>
      </c>
      <c r="BH24" s="190">
        <v>100</v>
      </c>
      <c r="BI24" s="191">
        <v>100</v>
      </c>
      <c r="BJ24" s="192">
        <v>100</v>
      </c>
      <c r="BK24" s="190">
        <v>100</v>
      </c>
      <c r="BL24" s="190">
        <v>100</v>
      </c>
      <c r="BM24" s="190">
        <v>103.60717345207138</v>
      </c>
      <c r="BN24" s="190">
        <v>100</v>
      </c>
      <c r="BO24" s="190">
        <v>100</v>
      </c>
      <c r="BP24" s="190">
        <v>100</v>
      </c>
      <c r="BQ24" s="190">
        <v>100</v>
      </c>
      <c r="BR24" s="190">
        <v>100</v>
      </c>
      <c r="BS24" s="190">
        <v>100</v>
      </c>
      <c r="BT24" s="190">
        <v>100</v>
      </c>
      <c r="BU24" s="191">
        <v>100</v>
      </c>
      <c r="BV24" s="192">
        <v>99.97533376269187</v>
      </c>
      <c r="BW24" s="190">
        <v>100</v>
      </c>
      <c r="BX24" s="190">
        <v>100</v>
      </c>
      <c r="BY24" s="190">
        <v>103.25432164117032</v>
      </c>
      <c r="BZ24" s="190">
        <v>100</v>
      </c>
      <c r="CA24" s="190">
        <v>100</v>
      </c>
      <c r="CB24" s="190">
        <v>100</v>
      </c>
      <c r="CC24" s="190">
        <v>100</v>
      </c>
      <c r="CD24" s="190">
        <v>100</v>
      </c>
      <c r="CE24" s="190">
        <v>100</v>
      </c>
      <c r="CF24" s="190">
        <v>100</v>
      </c>
      <c r="CG24" s="190">
        <v>100</v>
      </c>
      <c r="CH24" s="192">
        <v>99.98999155923356</v>
      </c>
      <c r="CI24" s="190">
        <v>100</v>
      </c>
      <c r="CJ24" s="190">
        <v>100</v>
      </c>
      <c r="CK24" s="190">
        <v>104.64020033762205</v>
      </c>
      <c r="CL24" s="190">
        <v>100</v>
      </c>
      <c r="CM24" s="190">
        <v>100</v>
      </c>
      <c r="CN24" s="190">
        <v>100</v>
      </c>
      <c r="CO24" s="190">
        <f>VLOOKUP(A24,'[1]Saopstenje indeksi'!$A$4:$E$160,5,0)</f>
        <v>116.0328010489115</v>
      </c>
      <c r="CP24" s="190">
        <v>100</v>
      </c>
      <c r="CQ24" s="190">
        <v>100</v>
      </c>
      <c r="CR24" s="190">
        <v>100</v>
      </c>
      <c r="CS24" s="191">
        <v>100</v>
      </c>
      <c r="CT24" s="193" t="s">
        <v>20</v>
      </c>
      <c r="CU24" s="40" t="s">
        <v>145</v>
      </c>
    </row>
    <row r="25" spans="1:99" ht="13.5" customHeight="1">
      <c r="A25" s="36" t="s">
        <v>21</v>
      </c>
      <c r="B25" s="21" t="s">
        <v>261</v>
      </c>
      <c r="C25" s="194">
        <v>100</v>
      </c>
      <c r="D25" s="194">
        <v>100</v>
      </c>
      <c r="E25" s="194">
        <v>100</v>
      </c>
      <c r="F25" s="194">
        <v>100.70464515007951</v>
      </c>
      <c r="G25" s="194">
        <v>100</v>
      </c>
      <c r="H25" s="194">
        <v>100</v>
      </c>
      <c r="I25" s="194">
        <v>100</v>
      </c>
      <c r="J25" s="194">
        <v>100</v>
      </c>
      <c r="K25" s="194">
        <v>100</v>
      </c>
      <c r="L25" s="194">
        <v>100</v>
      </c>
      <c r="M25" s="195">
        <v>102.66253428548862</v>
      </c>
      <c r="N25" s="196">
        <v>103.64231164836698</v>
      </c>
      <c r="O25" s="194">
        <v>101.00566685290131</v>
      </c>
      <c r="P25" s="194">
        <v>102.88031848081225</v>
      </c>
      <c r="Q25" s="194">
        <v>100</v>
      </c>
      <c r="R25" s="194">
        <v>100</v>
      </c>
      <c r="S25" s="194">
        <v>113.17928286291459</v>
      </c>
      <c r="T25" s="194">
        <v>99.8710683101867</v>
      </c>
      <c r="U25" s="194">
        <v>100</v>
      </c>
      <c r="V25" s="194">
        <v>100</v>
      </c>
      <c r="W25" s="194">
        <v>100</v>
      </c>
      <c r="X25" s="194">
        <v>100.13368983957218</v>
      </c>
      <c r="Y25" s="195">
        <v>102.07745675291982</v>
      </c>
      <c r="Z25" s="196">
        <v>107.82767874299257</v>
      </c>
      <c r="AA25" s="194">
        <v>104.10275573716994</v>
      </c>
      <c r="AB25" s="194">
        <v>101.34140641188255</v>
      </c>
      <c r="AC25" s="194">
        <v>100</v>
      </c>
      <c r="AD25" s="194">
        <v>100</v>
      </c>
      <c r="AE25" s="194">
        <v>100</v>
      </c>
      <c r="AF25" s="194">
        <v>100</v>
      </c>
      <c r="AG25" s="194">
        <v>100</v>
      </c>
      <c r="AH25" s="194">
        <v>100</v>
      </c>
      <c r="AI25" s="194">
        <v>100</v>
      </c>
      <c r="AJ25" s="194">
        <v>100</v>
      </c>
      <c r="AK25" s="195">
        <v>100</v>
      </c>
      <c r="AL25" s="196">
        <v>99.32274620011312</v>
      </c>
      <c r="AM25" s="194">
        <v>100.00000000000003</v>
      </c>
      <c r="AN25" s="194">
        <v>100.00000000000003</v>
      </c>
      <c r="AO25" s="194">
        <v>100.15103056147834</v>
      </c>
      <c r="AP25" s="194">
        <v>102.68526933179633</v>
      </c>
      <c r="AQ25" s="194">
        <v>100.00000000000003</v>
      </c>
      <c r="AR25" s="194">
        <v>105.60513290520686</v>
      </c>
      <c r="AS25" s="194">
        <v>100.74382187423537</v>
      </c>
      <c r="AT25" s="194">
        <v>100.81148240495344</v>
      </c>
      <c r="AU25" s="194">
        <v>100.00000000000003</v>
      </c>
      <c r="AV25" s="194">
        <v>100</v>
      </c>
      <c r="AW25" s="195">
        <v>100.00000000000003</v>
      </c>
      <c r="AX25" s="196">
        <v>99.90047390945622</v>
      </c>
      <c r="AY25" s="194">
        <v>100</v>
      </c>
      <c r="AZ25" s="194">
        <v>100</v>
      </c>
      <c r="BA25" s="194">
        <v>100</v>
      </c>
      <c r="BB25" s="194">
        <v>100</v>
      </c>
      <c r="BC25" s="194">
        <v>100</v>
      </c>
      <c r="BD25" s="194">
        <v>100</v>
      </c>
      <c r="BE25" s="194">
        <v>100</v>
      </c>
      <c r="BF25" s="194">
        <v>100</v>
      </c>
      <c r="BG25" s="194">
        <v>100</v>
      </c>
      <c r="BH25" s="194">
        <v>100</v>
      </c>
      <c r="BI25" s="195">
        <v>100</v>
      </c>
      <c r="BJ25" s="196">
        <v>100</v>
      </c>
      <c r="BK25" s="194">
        <v>100</v>
      </c>
      <c r="BL25" s="194">
        <v>100</v>
      </c>
      <c r="BM25" s="194">
        <v>103.60717345207138</v>
      </c>
      <c r="BN25" s="194">
        <v>100</v>
      </c>
      <c r="BO25" s="194">
        <v>100</v>
      </c>
      <c r="BP25" s="194">
        <v>100</v>
      </c>
      <c r="BQ25" s="194">
        <v>100</v>
      </c>
      <c r="BR25" s="194">
        <v>100</v>
      </c>
      <c r="BS25" s="194">
        <v>100</v>
      </c>
      <c r="BT25" s="194">
        <v>100</v>
      </c>
      <c r="BU25" s="195">
        <v>100</v>
      </c>
      <c r="BV25" s="196">
        <v>99.97533376269187</v>
      </c>
      <c r="BW25" s="194">
        <v>100</v>
      </c>
      <c r="BX25" s="194">
        <v>100</v>
      </c>
      <c r="BY25" s="194">
        <v>103.25432164117032</v>
      </c>
      <c r="BZ25" s="194">
        <v>100</v>
      </c>
      <c r="CA25" s="194">
        <v>100</v>
      </c>
      <c r="CB25" s="194">
        <v>100</v>
      </c>
      <c r="CC25" s="194">
        <v>100</v>
      </c>
      <c r="CD25" s="194">
        <v>100</v>
      </c>
      <c r="CE25" s="194">
        <v>100</v>
      </c>
      <c r="CF25" s="194">
        <v>100</v>
      </c>
      <c r="CG25" s="194">
        <v>100</v>
      </c>
      <c r="CH25" s="196">
        <v>99.98999155923356</v>
      </c>
      <c r="CI25" s="194">
        <v>100</v>
      </c>
      <c r="CJ25" s="194">
        <v>100</v>
      </c>
      <c r="CK25" s="194">
        <v>104.64020033762205</v>
      </c>
      <c r="CL25" s="194">
        <v>100</v>
      </c>
      <c r="CM25" s="194">
        <v>100</v>
      </c>
      <c r="CN25" s="194">
        <v>100</v>
      </c>
      <c r="CO25" s="194">
        <f>VLOOKUP(A25,'[1]Saopstenje indeksi'!$A$4:$E$160,5,0)</f>
        <v>116.0328010489115</v>
      </c>
      <c r="CP25" s="194">
        <v>100</v>
      </c>
      <c r="CQ25" s="194">
        <v>100</v>
      </c>
      <c r="CR25" s="194">
        <v>100</v>
      </c>
      <c r="CS25" s="195">
        <v>100</v>
      </c>
      <c r="CT25" s="197" t="s">
        <v>21</v>
      </c>
      <c r="CU25" s="41" t="s">
        <v>146</v>
      </c>
    </row>
    <row r="26" spans="1:99" ht="13.5" customHeight="1">
      <c r="A26" s="35" t="s">
        <v>22</v>
      </c>
      <c r="B26" s="19" t="s">
        <v>262</v>
      </c>
      <c r="C26" s="190">
        <v>99.84621501028475</v>
      </c>
      <c r="D26" s="190">
        <v>99.92917931972029</v>
      </c>
      <c r="E26" s="190">
        <v>99.97479099825848</v>
      </c>
      <c r="F26" s="190">
        <v>99.78153837978026</v>
      </c>
      <c r="G26" s="190">
        <v>99.9640468101666</v>
      </c>
      <c r="H26" s="190">
        <v>100.00943998228917</v>
      </c>
      <c r="I26" s="190">
        <v>99.89706240049848</v>
      </c>
      <c r="J26" s="190">
        <v>100.15378642122768</v>
      </c>
      <c r="K26" s="190">
        <v>100.07646822466923</v>
      </c>
      <c r="L26" s="190">
        <v>100.17944671263916</v>
      </c>
      <c r="M26" s="191">
        <v>99.96116739936582</v>
      </c>
      <c r="N26" s="192">
        <v>98.21568732931793</v>
      </c>
      <c r="O26" s="190">
        <v>99.73186156855905</v>
      </c>
      <c r="P26" s="190">
        <v>99.92155904937182</v>
      </c>
      <c r="Q26" s="190">
        <v>100.11143515734643</v>
      </c>
      <c r="R26" s="190">
        <v>99.88671452990948</v>
      </c>
      <c r="S26" s="190">
        <v>100.20080990576486</v>
      </c>
      <c r="T26" s="190">
        <v>99.999840826607</v>
      </c>
      <c r="U26" s="190">
        <v>99.79470256481147</v>
      </c>
      <c r="V26" s="190">
        <v>102.96447117588943</v>
      </c>
      <c r="W26" s="190">
        <v>100.12656682383394</v>
      </c>
      <c r="X26" s="190">
        <v>100.14717327827407</v>
      </c>
      <c r="Y26" s="191">
        <v>98.83550646527387</v>
      </c>
      <c r="Z26" s="192">
        <v>100.00000000000003</v>
      </c>
      <c r="AA26" s="190">
        <v>96.47189641883682</v>
      </c>
      <c r="AB26" s="190">
        <v>99.2904908319039</v>
      </c>
      <c r="AC26" s="190">
        <v>100.13221975324116</v>
      </c>
      <c r="AD26" s="190">
        <v>103.21828893696019</v>
      </c>
      <c r="AE26" s="190">
        <v>101.41152259072399</v>
      </c>
      <c r="AF26" s="190">
        <v>100.49117068737858</v>
      </c>
      <c r="AG26" s="190">
        <v>98.56499364318806</v>
      </c>
      <c r="AH26" s="190">
        <v>101.92496018398174</v>
      </c>
      <c r="AI26" s="190">
        <v>104.20763222825296</v>
      </c>
      <c r="AJ26" s="190">
        <v>101.85612953346373</v>
      </c>
      <c r="AK26" s="191">
        <v>98.65283766203002</v>
      </c>
      <c r="AL26" s="192">
        <v>97.62593995096498</v>
      </c>
      <c r="AM26" s="190">
        <v>98.806114880474</v>
      </c>
      <c r="AN26" s="190">
        <v>104.04857974362267</v>
      </c>
      <c r="AO26" s="190">
        <v>100.64827756254861</v>
      </c>
      <c r="AP26" s="190">
        <v>95.84539022256506</v>
      </c>
      <c r="AQ26" s="190">
        <v>98.21062030737295</v>
      </c>
      <c r="AR26" s="190">
        <v>98.19186187601086</v>
      </c>
      <c r="AS26" s="190">
        <v>102.23934573948819</v>
      </c>
      <c r="AT26" s="190">
        <v>100.72276654299002</v>
      </c>
      <c r="AU26" s="190">
        <v>104.77530627648703</v>
      </c>
      <c r="AV26" s="190">
        <v>100.36846866972932</v>
      </c>
      <c r="AW26" s="191">
        <v>99.20665290640753</v>
      </c>
      <c r="AX26" s="192">
        <v>96.07815288123165</v>
      </c>
      <c r="AY26" s="190">
        <v>97.85182558858021</v>
      </c>
      <c r="AZ26" s="190">
        <v>101.18635426836775</v>
      </c>
      <c r="BA26" s="190">
        <v>101.74057356426273</v>
      </c>
      <c r="BB26" s="190">
        <v>99.9831461205593</v>
      </c>
      <c r="BC26" s="190">
        <v>99.92494840426195</v>
      </c>
      <c r="BD26" s="190">
        <v>99.0353348256263</v>
      </c>
      <c r="BE26" s="190">
        <v>98.19698297157768</v>
      </c>
      <c r="BF26" s="190">
        <v>103.67845951535047</v>
      </c>
      <c r="BG26" s="190">
        <v>103.57910056204607</v>
      </c>
      <c r="BH26" s="190">
        <v>99.83104195957853</v>
      </c>
      <c r="BI26" s="191">
        <v>99.80862419688535</v>
      </c>
      <c r="BJ26" s="192">
        <v>97.2015520804532</v>
      </c>
      <c r="BK26" s="190">
        <v>99.68040791138944</v>
      </c>
      <c r="BL26" s="190">
        <v>103.10514950019929</v>
      </c>
      <c r="BM26" s="190">
        <v>99.50307970562432</v>
      </c>
      <c r="BN26" s="190">
        <v>99.73040441877676</v>
      </c>
      <c r="BO26" s="190">
        <v>99.40138133609702</v>
      </c>
      <c r="BP26" s="190">
        <v>98.47013878413111</v>
      </c>
      <c r="BQ26" s="190">
        <v>98.26883608135427</v>
      </c>
      <c r="BR26" s="190">
        <v>104.78694413142289</v>
      </c>
      <c r="BS26" s="190">
        <v>105.04193404241047</v>
      </c>
      <c r="BT26" s="190">
        <v>100.31155225261654</v>
      </c>
      <c r="BU26" s="191">
        <v>99.66291555500692</v>
      </c>
      <c r="BV26" s="192">
        <v>94.37554462876113</v>
      </c>
      <c r="BW26" s="190">
        <v>100.59455665998303</v>
      </c>
      <c r="BX26" s="190">
        <v>102.2239185771127</v>
      </c>
      <c r="BY26" s="190">
        <v>100.47056327620865</v>
      </c>
      <c r="BZ26" s="190">
        <v>99.08342061662343</v>
      </c>
      <c r="CA26" s="190">
        <v>99.26698897975311</v>
      </c>
      <c r="CB26" s="190">
        <v>98.38549129684073</v>
      </c>
      <c r="CC26" s="190">
        <v>99.66712662406756</v>
      </c>
      <c r="CD26" s="190">
        <v>106.9699309123574</v>
      </c>
      <c r="CE26" s="190">
        <v>102.31225073660528</v>
      </c>
      <c r="CF26" s="190">
        <v>99.56543151217562</v>
      </c>
      <c r="CG26" s="190">
        <v>98.68645909924236</v>
      </c>
      <c r="CH26" s="192">
        <v>93.76729086726299</v>
      </c>
      <c r="CI26" s="190">
        <v>100.06467549078917</v>
      </c>
      <c r="CJ26" s="190">
        <v>103.11402369437457</v>
      </c>
      <c r="CK26" s="190">
        <v>100.15028231073309</v>
      </c>
      <c r="CL26" s="190">
        <v>100.23006159352299</v>
      </c>
      <c r="CM26" s="190">
        <v>99.9589918715991</v>
      </c>
      <c r="CN26" s="190">
        <v>99.28353339308849</v>
      </c>
      <c r="CO26" s="190">
        <f>VLOOKUP(A26,'[1]Saopstenje indeksi'!$A$4:$E$160,5,0)</f>
        <v>98.75845970609724</v>
      </c>
      <c r="CP26" s="190">
        <v>110.53484007989358</v>
      </c>
      <c r="CQ26" s="190">
        <v>100.00564585013262</v>
      </c>
      <c r="CR26" s="190">
        <v>100.0678092673456</v>
      </c>
      <c r="CS26" s="191">
        <v>98.59447281805083</v>
      </c>
      <c r="CT26" s="193" t="s">
        <v>22</v>
      </c>
      <c r="CU26" s="40" t="s">
        <v>147</v>
      </c>
    </row>
    <row r="27" spans="1:99" ht="13.5" customHeight="1">
      <c r="A27" s="35" t="s">
        <v>23</v>
      </c>
      <c r="B27" s="19" t="s">
        <v>263</v>
      </c>
      <c r="C27" s="190">
        <v>99.78402103921962</v>
      </c>
      <c r="D27" s="190">
        <v>99.90771779807474</v>
      </c>
      <c r="E27" s="190">
        <v>99.96571037465644</v>
      </c>
      <c r="F27" s="190">
        <v>99.70191178910221</v>
      </c>
      <c r="G27" s="190">
        <v>99.94904106876426</v>
      </c>
      <c r="H27" s="190">
        <v>100.01288890461524</v>
      </c>
      <c r="I27" s="190">
        <v>99.83361781506719</v>
      </c>
      <c r="J27" s="190">
        <v>99.87332796697106</v>
      </c>
      <c r="K27" s="190">
        <v>100.10476220241583</v>
      </c>
      <c r="L27" s="190">
        <v>100.02033954423455</v>
      </c>
      <c r="M27" s="191">
        <v>99.92787476969333</v>
      </c>
      <c r="N27" s="192">
        <v>98.58098128744489</v>
      </c>
      <c r="O27" s="190">
        <v>99.71921003521636</v>
      </c>
      <c r="P27" s="190">
        <v>99.7139674853649</v>
      </c>
      <c r="Q27" s="190">
        <v>100.1552253018099</v>
      </c>
      <c r="R27" s="190">
        <v>99.9649416949195</v>
      </c>
      <c r="S27" s="190">
        <v>99.89333440464284</v>
      </c>
      <c r="T27" s="190">
        <v>99.99978246302959</v>
      </c>
      <c r="U27" s="190">
        <v>100.30368471840222</v>
      </c>
      <c r="V27" s="190">
        <v>103.66125030192596</v>
      </c>
      <c r="W27" s="190">
        <v>99.98551582393416</v>
      </c>
      <c r="X27" s="190">
        <v>100.20113681364124</v>
      </c>
      <c r="Y27" s="191">
        <v>98.9436407026713</v>
      </c>
      <c r="Z27" s="192">
        <v>100.00000000000003</v>
      </c>
      <c r="AA27" s="190">
        <v>95.32316139515589</v>
      </c>
      <c r="AB27" s="190">
        <v>99.27670918862411</v>
      </c>
      <c r="AC27" s="190">
        <v>100.5978907922916</v>
      </c>
      <c r="AD27" s="190">
        <v>104.0256919078935</v>
      </c>
      <c r="AE27" s="190">
        <v>101.83312753935208</v>
      </c>
      <c r="AF27" s="190">
        <v>99.97554905021619</v>
      </c>
      <c r="AG27" s="190">
        <v>98.16781085465325</v>
      </c>
      <c r="AH27" s="190">
        <v>103.5877105102996</v>
      </c>
      <c r="AI27" s="190">
        <v>105.14351737847755</v>
      </c>
      <c r="AJ27" s="190">
        <v>101.86611255009792</v>
      </c>
      <c r="AK27" s="191">
        <v>99.14819540718679</v>
      </c>
      <c r="AL27" s="192">
        <v>98.04695453819758</v>
      </c>
      <c r="AM27" s="190">
        <v>99.1139557280571</v>
      </c>
      <c r="AN27" s="190">
        <v>102.83946740853236</v>
      </c>
      <c r="AO27" s="190">
        <v>100.38048546288285</v>
      </c>
      <c r="AP27" s="190">
        <v>94.63652016403607</v>
      </c>
      <c r="AQ27" s="190">
        <v>96.99146161214996</v>
      </c>
      <c r="AR27" s="190">
        <v>99.3617380561933</v>
      </c>
      <c r="AS27" s="190">
        <v>101.93237779463963</v>
      </c>
      <c r="AT27" s="190">
        <v>100.48549439746512</v>
      </c>
      <c r="AU27" s="190">
        <v>103.19060186376375</v>
      </c>
      <c r="AV27" s="190">
        <v>99.69882030678099</v>
      </c>
      <c r="AW27" s="191">
        <v>99.62585149550483</v>
      </c>
      <c r="AX27" s="192">
        <v>96.09909503329558</v>
      </c>
      <c r="AY27" s="190">
        <v>98.48431802018564</v>
      </c>
      <c r="AZ27" s="190">
        <v>101.13973434284654</v>
      </c>
      <c r="BA27" s="190">
        <v>100.92395070536533</v>
      </c>
      <c r="BB27" s="190">
        <v>99.84299823567662</v>
      </c>
      <c r="BC27" s="190">
        <v>100.21909954499695</v>
      </c>
      <c r="BD27" s="190">
        <v>98.82257212758846</v>
      </c>
      <c r="BE27" s="190">
        <v>98.72091836626332</v>
      </c>
      <c r="BF27" s="190">
        <v>104.81344291186745</v>
      </c>
      <c r="BG27" s="190">
        <v>102.84724507525358</v>
      </c>
      <c r="BH27" s="190">
        <v>100.11236326421333</v>
      </c>
      <c r="BI27" s="191">
        <v>99.79819032765221</v>
      </c>
      <c r="BJ27" s="192">
        <v>96.67671185112624</v>
      </c>
      <c r="BK27" s="190">
        <v>99.55740371213193</v>
      </c>
      <c r="BL27" s="190">
        <v>103.23744165695643</v>
      </c>
      <c r="BM27" s="190">
        <v>99.95239608748507</v>
      </c>
      <c r="BN27" s="190">
        <v>99.58027064188208</v>
      </c>
      <c r="BO27" s="190">
        <v>98.81842693744194</v>
      </c>
      <c r="BP27" s="190">
        <v>99.19030151153042</v>
      </c>
      <c r="BQ27" s="190">
        <v>98.32661533062904</v>
      </c>
      <c r="BR27" s="190">
        <v>106.38547882413758</v>
      </c>
      <c r="BS27" s="190">
        <v>104.34634324265319</v>
      </c>
      <c r="BT27" s="190">
        <v>100.22052752428463</v>
      </c>
      <c r="BU27" s="191">
        <v>99.8824618104736</v>
      </c>
      <c r="BV27" s="192">
        <v>94.80171056122306</v>
      </c>
      <c r="BW27" s="190">
        <v>100.08198578495868</v>
      </c>
      <c r="BX27" s="190">
        <v>101.25111110978646</v>
      </c>
      <c r="BY27" s="190">
        <v>100.32066823658916</v>
      </c>
      <c r="BZ27" s="190">
        <v>98.71200714599551</v>
      </c>
      <c r="CA27" s="190">
        <v>99.77719939892225</v>
      </c>
      <c r="CB27" s="190">
        <v>99.35819221679017</v>
      </c>
      <c r="CC27" s="190">
        <v>98.74594236464698</v>
      </c>
      <c r="CD27" s="190">
        <v>107.1848235404657</v>
      </c>
      <c r="CE27" s="190">
        <v>101.82418742695761</v>
      </c>
      <c r="CF27" s="190">
        <v>99.78875752650166</v>
      </c>
      <c r="CG27" s="190">
        <v>98.91201711161877</v>
      </c>
      <c r="CH27" s="192">
        <v>93.53494434259439</v>
      </c>
      <c r="CI27" s="190">
        <v>100.03302894725724</v>
      </c>
      <c r="CJ27" s="190">
        <v>103.61631896323316</v>
      </c>
      <c r="CK27" s="190">
        <v>100.19718151193378</v>
      </c>
      <c r="CL27" s="190">
        <v>100.18106530672628</v>
      </c>
      <c r="CM27" s="190">
        <v>100.0946925395168</v>
      </c>
      <c r="CN27" s="190">
        <v>99.34680788638595</v>
      </c>
      <c r="CO27" s="190">
        <f>VLOOKUP(A27,'[1]Saopstenje indeksi'!$A$4:$E$160,5,0)</f>
        <v>99.49988228819309</v>
      </c>
      <c r="CP27" s="190">
        <v>108.49470289234256</v>
      </c>
      <c r="CQ27" s="190">
        <v>100.09334828219197</v>
      </c>
      <c r="CR27" s="190">
        <v>100.12089114445068</v>
      </c>
      <c r="CS27" s="191">
        <v>98.6940042294229</v>
      </c>
      <c r="CT27" s="193" t="s">
        <v>23</v>
      </c>
      <c r="CU27" s="40" t="s">
        <v>148</v>
      </c>
    </row>
    <row r="28" spans="1:99" ht="13.5" customHeight="1">
      <c r="A28" s="36" t="s">
        <v>24</v>
      </c>
      <c r="B28" s="21" t="s">
        <v>264</v>
      </c>
      <c r="C28" s="194">
        <v>100.15380717922953</v>
      </c>
      <c r="D28" s="194">
        <v>99.34390116767982</v>
      </c>
      <c r="E28" s="194">
        <v>100</v>
      </c>
      <c r="F28" s="194">
        <v>100</v>
      </c>
      <c r="G28" s="194">
        <v>100</v>
      </c>
      <c r="H28" s="194">
        <v>100</v>
      </c>
      <c r="I28" s="194">
        <v>100</v>
      </c>
      <c r="J28" s="194">
        <v>100</v>
      </c>
      <c r="K28" s="194">
        <v>100</v>
      </c>
      <c r="L28" s="194">
        <v>100</v>
      </c>
      <c r="M28" s="195">
        <v>100</v>
      </c>
      <c r="N28" s="196">
        <v>100</v>
      </c>
      <c r="O28" s="194">
        <v>100</v>
      </c>
      <c r="P28" s="194">
        <v>100</v>
      </c>
      <c r="Q28" s="194">
        <v>100</v>
      </c>
      <c r="R28" s="194">
        <v>100</v>
      </c>
      <c r="S28" s="194">
        <v>100</v>
      </c>
      <c r="T28" s="194">
        <v>100</v>
      </c>
      <c r="U28" s="194">
        <v>100</v>
      </c>
      <c r="V28" s="194">
        <v>100</v>
      </c>
      <c r="W28" s="194">
        <v>100</v>
      </c>
      <c r="X28" s="194">
        <v>100</v>
      </c>
      <c r="Y28" s="195">
        <v>100</v>
      </c>
      <c r="Z28" s="196">
        <v>100</v>
      </c>
      <c r="AA28" s="194">
        <v>100</v>
      </c>
      <c r="AB28" s="194">
        <v>104.97925311203322</v>
      </c>
      <c r="AC28" s="194">
        <v>99.99999999999996</v>
      </c>
      <c r="AD28" s="194">
        <v>100.00000000000004</v>
      </c>
      <c r="AE28" s="194">
        <v>95.25691699604745</v>
      </c>
      <c r="AF28" s="194">
        <v>100</v>
      </c>
      <c r="AG28" s="194">
        <v>100</v>
      </c>
      <c r="AH28" s="194">
        <v>100.00000000000003</v>
      </c>
      <c r="AI28" s="194">
        <v>100</v>
      </c>
      <c r="AJ28" s="194">
        <v>100.41493775933613</v>
      </c>
      <c r="AK28" s="195">
        <v>99.58677685950413</v>
      </c>
      <c r="AL28" s="196">
        <v>96.68049792531123</v>
      </c>
      <c r="AM28" s="194">
        <v>100</v>
      </c>
      <c r="AN28" s="194">
        <v>100</v>
      </c>
      <c r="AO28" s="194">
        <v>100.42918454935624</v>
      </c>
      <c r="AP28" s="194">
        <v>99.57264957264957</v>
      </c>
      <c r="AQ28" s="194">
        <v>100</v>
      </c>
      <c r="AR28" s="194">
        <v>100</v>
      </c>
      <c r="AS28" s="194">
        <v>100</v>
      </c>
      <c r="AT28" s="194">
        <v>100</v>
      </c>
      <c r="AU28" s="194">
        <v>100</v>
      </c>
      <c r="AV28" s="194">
        <v>100</v>
      </c>
      <c r="AW28" s="195">
        <v>100</v>
      </c>
      <c r="AX28" s="196">
        <v>100</v>
      </c>
      <c r="AY28" s="194">
        <v>100</v>
      </c>
      <c r="AZ28" s="194">
        <v>100</v>
      </c>
      <c r="BA28" s="194">
        <v>100</v>
      </c>
      <c r="BB28" s="194">
        <v>100</v>
      </c>
      <c r="BC28" s="194">
        <v>100</v>
      </c>
      <c r="BD28" s="194">
        <v>100</v>
      </c>
      <c r="BE28" s="194">
        <v>100</v>
      </c>
      <c r="BF28" s="194">
        <v>100</v>
      </c>
      <c r="BG28" s="194">
        <v>100</v>
      </c>
      <c r="BH28" s="194">
        <v>100</v>
      </c>
      <c r="BI28" s="195">
        <v>100</v>
      </c>
      <c r="BJ28" s="196">
        <v>100</v>
      </c>
      <c r="BK28" s="194">
        <v>101.7167381974249</v>
      </c>
      <c r="BL28" s="194">
        <v>100</v>
      </c>
      <c r="BM28" s="194">
        <v>100</v>
      </c>
      <c r="BN28" s="194">
        <v>100</v>
      </c>
      <c r="BO28" s="194">
        <v>103.37552742616032</v>
      </c>
      <c r="BP28" s="194">
        <v>100</v>
      </c>
      <c r="BQ28" s="194">
        <v>100</v>
      </c>
      <c r="BR28" s="194">
        <v>100</v>
      </c>
      <c r="BS28" s="194">
        <v>100</v>
      </c>
      <c r="BT28" s="194">
        <v>100</v>
      </c>
      <c r="BU28" s="195">
        <v>99.67346938775512</v>
      </c>
      <c r="BV28" s="196">
        <v>100.32760032760031</v>
      </c>
      <c r="BW28" s="194">
        <v>100</v>
      </c>
      <c r="BX28" s="194">
        <v>100</v>
      </c>
      <c r="BY28" s="194">
        <v>100</v>
      </c>
      <c r="BZ28" s="194">
        <v>100</v>
      </c>
      <c r="CA28" s="194">
        <v>100</v>
      </c>
      <c r="CB28" s="194">
        <v>100</v>
      </c>
      <c r="CC28" s="194">
        <v>100</v>
      </c>
      <c r="CD28" s="194">
        <v>99.6734693877551</v>
      </c>
      <c r="CE28" s="194">
        <v>100</v>
      </c>
      <c r="CF28" s="194">
        <v>100.32760032760034</v>
      </c>
      <c r="CG28" s="194">
        <v>100</v>
      </c>
      <c r="CH28" s="196">
        <v>100</v>
      </c>
      <c r="CI28" s="194">
        <v>100</v>
      </c>
      <c r="CJ28" s="194">
        <v>100</v>
      </c>
      <c r="CK28" s="194">
        <v>100</v>
      </c>
      <c r="CL28" s="194">
        <v>100</v>
      </c>
      <c r="CM28" s="194">
        <v>100</v>
      </c>
      <c r="CN28" s="194">
        <v>100</v>
      </c>
      <c r="CO28" s="194">
        <f>VLOOKUP(A28,'[1]Saopstenje indeksi'!$A$4:$E$160,5,0)</f>
        <v>100</v>
      </c>
      <c r="CP28" s="194">
        <v>100</v>
      </c>
      <c r="CQ28" s="194">
        <v>100</v>
      </c>
      <c r="CR28" s="194">
        <v>100</v>
      </c>
      <c r="CS28" s="195">
        <v>100</v>
      </c>
      <c r="CT28" s="197" t="s">
        <v>24</v>
      </c>
      <c r="CU28" s="41" t="s">
        <v>149</v>
      </c>
    </row>
    <row r="29" spans="1:99" ht="13.5" customHeight="1">
      <c r="A29" s="36" t="s">
        <v>25</v>
      </c>
      <c r="B29" s="21" t="s">
        <v>265</v>
      </c>
      <c r="C29" s="194">
        <v>99.75317873983039</v>
      </c>
      <c r="D29" s="194">
        <v>99.94112168672196</v>
      </c>
      <c r="E29" s="194">
        <v>99.96179520627192</v>
      </c>
      <c r="F29" s="194">
        <v>99.66786325189007</v>
      </c>
      <c r="G29" s="194">
        <v>99.97295371804368</v>
      </c>
      <c r="H29" s="194">
        <v>99.95170398692717</v>
      </c>
      <c r="I29" s="194">
        <v>99.81046910780435</v>
      </c>
      <c r="J29" s="194">
        <v>100.0144990438872</v>
      </c>
      <c r="K29" s="194">
        <v>100.0040109320639</v>
      </c>
      <c r="L29" s="194">
        <v>100.02267504470794</v>
      </c>
      <c r="M29" s="195">
        <v>99.91959482396463</v>
      </c>
      <c r="N29" s="196">
        <v>98.41742860177986</v>
      </c>
      <c r="O29" s="194">
        <v>99.67828809055139</v>
      </c>
      <c r="P29" s="194">
        <v>99.59985976659372</v>
      </c>
      <c r="Q29" s="194">
        <v>100.10647167483928</v>
      </c>
      <c r="R29" s="194">
        <v>99.9609257280836</v>
      </c>
      <c r="S29" s="194">
        <v>99.83832937380116</v>
      </c>
      <c r="T29" s="194">
        <v>99.99975754393388</v>
      </c>
      <c r="U29" s="194">
        <v>100.34045647630465</v>
      </c>
      <c r="V29" s="194">
        <v>103.52513263043373</v>
      </c>
      <c r="W29" s="194">
        <v>99.98385664587086</v>
      </c>
      <c r="X29" s="194">
        <v>100.22417725359394</v>
      </c>
      <c r="Y29" s="195">
        <v>98.82263360050054</v>
      </c>
      <c r="Z29" s="196">
        <v>100.00000000000003</v>
      </c>
      <c r="AA29" s="194">
        <v>94.9322182300451</v>
      </c>
      <c r="AB29" s="194">
        <v>99.07750754801901</v>
      </c>
      <c r="AC29" s="194">
        <v>100.64786927957294</v>
      </c>
      <c r="AD29" s="194">
        <v>104.36220485375458</v>
      </c>
      <c r="AE29" s="194">
        <v>102.11852131829349</v>
      </c>
      <c r="AF29" s="194">
        <v>100.08786442582785</v>
      </c>
      <c r="AG29" s="194">
        <v>98.01465572485645</v>
      </c>
      <c r="AH29" s="194">
        <v>103.8876120080646</v>
      </c>
      <c r="AI29" s="194">
        <v>105.57347084355155</v>
      </c>
      <c r="AJ29" s="194">
        <v>102.01054164922677</v>
      </c>
      <c r="AK29" s="195">
        <v>99.0885058847673</v>
      </c>
      <c r="AL29" s="196">
        <v>98.02775505199025</v>
      </c>
      <c r="AM29" s="194">
        <v>99.12612790069993</v>
      </c>
      <c r="AN29" s="194">
        <v>102.8880053129517</v>
      </c>
      <c r="AO29" s="194">
        <v>100.38515536588359</v>
      </c>
      <c r="AP29" s="194">
        <v>94.64332947526714</v>
      </c>
      <c r="AQ29" s="194">
        <v>96.94003360552006</v>
      </c>
      <c r="AR29" s="194">
        <v>99.35082759561541</v>
      </c>
      <c r="AS29" s="194">
        <v>101.82379309790193</v>
      </c>
      <c r="AT29" s="194">
        <v>100.49379344699447</v>
      </c>
      <c r="AU29" s="194">
        <v>103.24514206656312</v>
      </c>
      <c r="AV29" s="194">
        <v>99.69367193595676</v>
      </c>
      <c r="AW29" s="195">
        <v>99.62997945325328</v>
      </c>
      <c r="AX29" s="196">
        <v>96.01366757202167</v>
      </c>
      <c r="AY29" s="194">
        <v>98.46579909572858</v>
      </c>
      <c r="AZ29" s="194">
        <v>101.136411471922</v>
      </c>
      <c r="BA29" s="194">
        <v>100.94377211342334</v>
      </c>
      <c r="BB29" s="194">
        <v>99.82947389604287</v>
      </c>
      <c r="BC29" s="194">
        <v>100.21392110604039</v>
      </c>
      <c r="BD29" s="194">
        <v>98.83432357038026</v>
      </c>
      <c r="BE29" s="194">
        <v>98.69364579519352</v>
      </c>
      <c r="BF29" s="194">
        <v>104.90984730952049</v>
      </c>
      <c r="BG29" s="194">
        <v>102.93403119167259</v>
      </c>
      <c r="BH29" s="194">
        <v>100.11458860695382</v>
      </c>
      <c r="BI29" s="195">
        <v>99.79419808277599</v>
      </c>
      <c r="BJ29" s="196">
        <v>96.61154933840325</v>
      </c>
      <c r="BK29" s="194">
        <v>99.54145254961796</v>
      </c>
      <c r="BL29" s="194">
        <v>103.30367662629156</v>
      </c>
      <c r="BM29" s="194">
        <v>99.97021918950789</v>
      </c>
      <c r="BN29" s="194">
        <v>99.5402410024041</v>
      </c>
      <c r="BO29" s="194">
        <v>98.78113654705875</v>
      </c>
      <c r="BP29" s="194">
        <v>99.21564875324276</v>
      </c>
      <c r="BQ29" s="194">
        <v>98.28647038569494</v>
      </c>
      <c r="BR29" s="194">
        <v>106.51678866030592</v>
      </c>
      <c r="BS29" s="194">
        <v>104.43029683821845</v>
      </c>
      <c r="BT29" s="194">
        <v>100.22460650422522</v>
      </c>
      <c r="BU29" s="195">
        <v>99.88156090311207</v>
      </c>
      <c r="BV29" s="196">
        <v>94.64280628465208</v>
      </c>
      <c r="BW29" s="194">
        <v>100.04714737686207</v>
      </c>
      <c r="BX29" s="194">
        <v>101.27707419694225</v>
      </c>
      <c r="BY29" s="194">
        <v>100.32723883989232</v>
      </c>
      <c r="BZ29" s="194">
        <v>98.68570180731653</v>
      </c>
      <c r="CA29" s="194">
        <v>99.77258842603698</v>
      </c>
      <c r="CB29" s="194">
        <v>99.3448794001534</v>
      </c>
      <c r="CC29" s="194">
        <v>98.71975830505666</v>
      </c>
      <c r="CD29" s="194">
        <v>107.33789847894771</v>
      </c>
      <c r="CE29" s="194">
        <v>101.86011293601946</v>
      </c>
      <c r="CF29" s="194">
        <v>99.78365425420913</v>
      </c>
      <c r="CG29" s="194">
        <v>98.8909249631654</v>
      </c>
      <c r="CH29" s="196">
        <v>93.40505379304793</v>
      </c>
      <c r="CI29" s="194">
        <v>99.99461631288136</v>
      </c>
      <c r="CJ29" s="194">
        <v>103.69596905326122</v>
      </c>
      <c r="CK29" s="194">
        <v>100.20136967767633</v>
      </c>
      <c r="CL29" s="194">
        <v>100.18490343296074</v>
      </c>
      <c r="CM29" s="194">
        <v>100.09669607708224</v>
      </c>
      <c r="CN29" s="194">
        <v>99.32420557883498</v>
      </c>
      <c r="CO29" s="194">
        <f>VLOOKUP(A29,'[1]Saopstenje indeksi'!$A$4:$E$160,5,0)</f>
        <v>99.50247718645649</v>
      </c>
      <c r="CP29" s="194">
        <v>108.6582121675346</v>
      </c>
      <c r="CQ29" s="194">
        <v>100.10338739303735</v>
      </c>
      <c r="CR29" s="194">
        <v>100.12327323755241</v>
      </c>
      <c r="CS29" s="195">
        <v>98.66830198946907</v>
      </c>
      <c r="CT29" s="197" t="s">
        <v>25</v>
      </c>
      <c r="CU29" s="41" t="s">
        <v>150</v>
      </c>
    </row>
    <row r="30" spans="1:99" ht="13.5" customHeight="1">
      <c r="A30" s="36" t="s">
        <v>26</v>
      </c>
      <c r="B30" s="21" t="s">
        <v>266</v>
      </c>
      <c r="C30" s="194">
        <v>100</v>
      </c>
      <c r="D30" s="194">
        <v>100</v>
      </c>
      <c r="E30" s="194">
        <v>100</v>
      </c>
      <c r="F30" s="194">
        <v>100</v>
      </c>
      <c r="G30" s="194">
        <v>99.58278752803618</v>
      </c>
      <c r="H30" s="194">
        <v>100.88208285186147</v>
      </c>
      <c r="I30" s="194">
        <v>100.05595235286984</v>
      </c>
      <c r="J30" s="194">
        <v>97.83263648193396</v>
      </c>
      <c r="K30" s="194">
        <v>101.60250345318296</v>
      </c>
      <c r="L30" s="194">
        <v>100</v>
      </c>
      <c r="M30" s="195">
        <v>100</v>
      </c>
      <c r="N30" s="196">
        <v>100.01407935240276</v>
      </c>
      <c r="O30" s="194">
        <v>100</v>
      </c>
      <c r="P30" s="194">
        <v>100.95556460446728</v>
      </c>
      <c r="Q30" s="194">
        <v>100.93438076862971</v>
      </c>
      <c r="R30" s="194">
        <v>100</v>
      </c>
      <c r="S30" s="194">
        <v>100.6008694753761</v>
      </c>
      <c r="T30" s="194">
        <v>100</v>
      </c>
      <c r="U30" s="194">
        <v>99.97213290340888</v>
      </c>
      <c r="V30" s="194">
        <v>107.80140300274965</v>
      </c>
      <c r="W30" s="194">
        <v>100</v>
      </c>
      <c r="X30" s="194">
        <v>100</v>
      </c>
      <c r="Y30" s="195">
        <v>100</v>
      </c>
      <c r="Z30" s="196">
        <v>100</v>
      </c>
      <c r="AA30" s="194">
        <v>100</v>
      </c>
      <c r="AB30" s="194">
        <v>100</v>
      </c>
      <c r="AC30" s="194">
        <v>99.99999999999999</v>
      </c>
      <c r="AD30" s="194">
        <v>100</v>
      </c>
      <c r="AE30" s="194">
        <v>100</v>
      </c>
      <c r="AF30" s="194">
        <v>97.69137237707945</v>
      </c>
      <c r="AG30" s="194">
        <v>100</v>
      </c>
      <c r="AH30" s="194">
        <v>100</v>
      </c>
      <c r="AI30" s="194">
        <v>99.99999999999996</v>
      </c>
      <c r="AJ30" s="194">
        <v>100</v>
      </c>
      <c r="AK30" s="195">
        <v>99.99999999999997</v>
      </c>
      <c r="AL30" s="196">
        <v>100.00000000000003</v>
      </c>
      <c r="AM30" s="194">
        <v>96.80376725690607</v>
      </c>
      <c r="AN30" s="194">
        <v>100</v>
      </c>
      <c r="AO30" s="194">
        <v>100</v>
      </c>
      <c r="AP30" s="194">
        <v>88.69002612771155</v>
      </c>
      <c r="AQ30" s="194">
        <v>100</v>
      </c>
      <c r="AR30" s="194">
        <v>100</v>
      </c>
      <c r="AS30" s="194">
        <v>116.56916510759167</v>
      </c>
      <c r="AT30" s="194">
        <v>100</v>
      </c>
      <c r="AU30" s="194">
        <v>100</v>
      </c>
      <c r="AV30" s="194">
        <v>100</v>
      </c>
      <c r="AW30" s="195">
        <v>98.76873193444237</v>
      </c>
      <c r="AX30" s="196">
        <v>100.59734082344114</v>
      </c>
      <c r="AY30" s="194">
        <v>98.73688016380072</v>
      </c>
      <c r="AZ30" s="194">
        <v>102.55855731739514</v>
      </c>
      <c r="BA30" s="194">
        <v>100</v>
      </c>
      <c r="BB30" s="194">
        <v>100.93552309930986</v>
      </c>
      <c r="BC30" s="194">
        <v>97.52839417855715</v>
      </c>
      <c r="BD30" s="194">
        <v>99.99999999999997</v>
      </c>
      <c r="BE30" s="194">
        <v>100</v>
      </c>
      <c r="BF30" s="194">
        <v>100.00000000000004</v>
      </c>
      <c r="BG30" s="194">
        <v>97.331103251584</v>
      </c>
      <c r="BH30" s="194">
        <v>100</v>
      </c>
      <c r="BI30" s="195">
        <v>100</v>
      </c>
      <c r="BJ30" s="196">
        <v>99.99999999999997</v>
      </c>
      <c r="BK30" s="194">
        <v>100</v>
      </c>
      <c r="BL30" s="194">
        <v>100.00000000000003</v>
      </c>
      <c r="BM30" s="194">
        <v>98.41533742249888</v>
      </c>
      <c r="BN30" s="194">
        <v>102.72716470185618</v>
      </c>
      <c r="BO30" s="194">
        <v>100</v>
      </c>
      <c r="BP30" s="194">
        <v>96.5615190989586</v>
      </c>
      <c r="BQ30" s="194">
        <v>100.54108235352162</v>
      </c>
      <c r="BR30" s="194">
        <v>100.00538170408416</v>
      </c>
      <c r="BS30" s="194">
        <v>99.99999999999996</v>
      </c>
      <c r="BT30" s="194">
        <v>100</v>
      </c>
      <c r="BU30" s="195">
        <v>100</v>
      </c>
      <c r="BV30" s="196">
        <v>106.60908446979353</v>
      </c>
      <c r="BW30" s="194">
        <v>103.49370069363768</v>
      </c>
      <c r="BX30" s="194">
        <v>100</v>
      </c>
      <c r="BY30" s="194">
        <v>100</v>
      </c>
      <c r="BZ30" s="194">
        <v>100</v>
      </c>
      <c r="CA30" s="194">
        <v>100</v>
      </c>
      <c r="CB30" s="194">
        <v>100</v>
      </c>
      <c r="CC30" s="194">
        <v>100</v>
      </c>
      <c r="CD30" s="194">
        <v>100</v>
      </c>
      <c r="CE30" s="194">
        <v>100</v>
      </c>
      <c r="CF30" s="194">
        <v>100</v>
      </c>
      <c r="CG30" s="194">
        <v>100</v>
      </c>
      <c r="CH30" s="196">
        <v>100</v>
      </c>
      <c r="CI30" s="194">
        <v>103.47203625147469</v>
      </c>
      <c r="CJ30" s="194">
        <v>100</v>
      </c>
      <c r="CK30" s="194">
        <v>100</v>
      </c>
      <c r="CL30" s="194">
        <v>100</v>
      </c>
      <c r="CM30" s="194">
        <v>100</v>
      </c>
      <c r="CN30" s="194">
        <v>100.78589172463847</v>
      </c>
      <c r="CO30" s="194">
        <f>VLOOKUP(A30,'[1]Saopstenje indeksi'!$A$4:$E$160,5,0)</f>
        <v>98.83035455976467</v>
      </c>
      <c r="CP30" s="194">
        <v>101.57798407239751</v>
      </c>
      <c r="CQ30" s="194">
        <v>99.22326472276077</v>
      </c>
      <c r="CR30" s="194">
        <v>100</v>
      </c>
      <c r="CS30" s="195">
        <v>100</v>
      </c>
      <c r="CT30" s="197" t="s">
        <v>26</v>
      </c>
      <c r="CU30" s="41" t="s">
        <v>151</v>
      </c>
    </row>
    <row r="31" spans="1:99" ht="13.5" customHeight="1">
      <c r="A31" s="36" t="s">
        <v>27</v>
      </c>
      <c r="B31" s="21" t="s">
        <v>267</v>
      </c>
      <c r="C31" s="194">
        <v>100</v>
      </c>
      <c r="D31" s="194">
        <v>94.5741609003182</v>
      </c>
      <c r="E31" s="194">
        <v>100</v>
      </c>
      <c r="F31" s="194">
        <v>100</v>
      </c>
      <c r="G31" s="194">
        <v>100</v>
      </c>
      <c r="H31" s="194">
        <v>100</v>
      </c>
      <c r="I31" s="194">
        <v>100</v>
      </c>
      <c r="J31" s="194">
        <v>100</v>
      </c>
      <c r="K31" s="194">
        <v>100</v>
      </c>
      <c r="L31" s="194">
        <v>100</v>
      </c>
      <c r="M31" s="195">
        <v>100</v>
      </c>
      <c r="N31" s="196">
        <v>100</v>
      </c>
      <c r="O31" s="194">
        <v>102.82855942978864</v>
      </c>
      <c r="P31" s="194">
        <v>104.29560421883892</v>
      </c>
      <c r="Q31" s="194">
        <v>100</v>
      </c>
      <c r="R31" s="194">
        <v>100</v>
      </c>
      <c r="S31" s="194">
        <v>100</v>
      </c>
      <c r="T31" s="194">
        <v>100</v>
      </c>
      <c r="U31" s="194">
        <v>100</v>
      </c>
      <c r="V31" s="194">
        <v>100</v>
      </c>
      <c r="W31" s="194">
        <v>100</v>
      </c>
      <c r="X31" s="194">
        <v>100</v>
      </c>
      <c r="Y31" s="195">
        <v>100</v>
      </c>
      <c r="Z31" s="196">
        <v>100</v>
      </c>
      <c r="AA31" s="194">
        <v>100</v>
      </c>
      <c r="AB31" s="194">
        <v>100</v>
      </c>
      <c r="AC31" s="194">
        <v>100</v>
      </c>
      <c r="AD31" s="194">
        <v>100</v>
      </c>
      <c r="AE31" s="194">
        <v>100</v>
      </c>
      <c r="AF31" s="194">
        <v>100</v>
      </c>
      <c r="AG31" s="194">
        <v>100</v>
      </c>
      <c r="AH31" s="194">
        <v>100</v>
      </c>
      <c r="AI31" s="194">
        <v>100.00000000000003</v>
      </c>
      <c r="AJ31" s="194">
        <v>100</v>
      </c>
      <c r="AK31" s="195">
        <v>100.00000000000004</v>
      </c>
      <c r="AL31" s="196">
        <v>100</v>
      </c>
      <c r="AM31" s="194">
        <v>100</v>
      </c>
      <c r="AN31" s="194">
        <v>100</v>
      </c>
      <c r="AO31" s="194">
        <v>100</v>
      </c>
      <c r="AP31" s="194">
        <v>100.00000000000003</v>
      </c>
      <c r="AQ31" s="194">
        <v>100</v>
      </c>
      <c r="AR31" s="194">
        <v>100.00000000000003</v>
      </c>
      <c r="AS31" s="194">
        <v>100</v>
      </c>
      <c r="AT31" s="194">
        <v>100</v>
      </c>
      <c r="AU31" s="194">
        <v>100.00000000000004</v>
      </c>
      <c r="AV31" s="194">
        <v>100</v>
      </c>
      <c r="AW31" s="195">
        <v>100</v>
      </c>
      <c r="AX31" s="196">
        <v>100</v>
      </c>
      <c r="AY31" s="194">
        <v>100</v>
      </c>
      <c r="AZ31" s="194">
        <v>100</v>
      </c>
      <c r="BA31" s="194">
        <v>100</v>
      </c>
      <c r="BB31" s="194">
        <v>100</v>
      </c>
      <c r="BC31" s="194">
        <v>107.14285714285717</v>
      </c>
      <c r="BD31" s="194">
        <v>93.33333333333333</v>
      </c>
      <c r="BE31" s="194">
        <v>100</v>
      </c>
      <c r="BF31" s="194">
        <v>101.4285714285714</v>
      </c>
      <c r="BG31" s="194">
        <v>100</v>
      </c>
      <c r="BH31" s="194">
        <v>100</v>
      </c>
      <c r="BI31" s="195">
        <v>100</v>
      </c>
      <c r="BJ31" s="196">
        <v>100</v>
      </c>
      <c r="BK31" s="194">
        <v>100</v>
      </c>
      <c r="BL31" s="194">
        <v>100</v>
      </c>
      <c r="BM31" s="194">
        <v>100</v>
      </c>
      <c r="BN31" s="194">
        <v>100</v>
      </c>
      <c r="BO31" s="194">
        <v>100</v>
      </c>
      <c r="BP31" s="194">
        <v>100</v>
      </c>
      <c r="BQ31" s="194">
        <v>100</v>
      </c>
      <c r="BR31" s="194">
        <v>100</v>
      </c>
      <c r="BS31" s="194">
        <v>100</v>
      </c>
      <c r="BT31" s="194">
        <v>100</v>
      </c>
      <c r="BU31" s="195">
        <v>100</v>
      </c>
      <c r="BV31" s="196">
        <v>100.00000000000003</v>
      </c>
      <c r="BW31" s="194">
        <v>100</v>
      </c>
      <c r="BX31" s="194">
        <v>100</v>
      </c>
      <c r="BY31" s="194">
        <v>100</v>
      </c>
      <c r="BZ31" s="194">
        <v>100</v>
      </c>
      <c r="CA31" s="194">
        <v>100</v>
      </c>
      <c r="CB31" s="194">
        <v>100</v>
      </c>
      <c r="CC31" s="194">
        <v>100</v>
      </c>
      <c r="CD31" s="194">
        <v>100</v>
      </c>
      <c r="CE31" s="194">
        <v>100</v>
      </c>
      <c r="CF31" s="194">
        <v>100</v>
      </c>
      <c r="CG31" s="194">
        <v>100</v>
      </c>
      <c r="CH31" s="196">
        <v>100</v>
      </c>
      <c r="CI31" s="194">
        <v>100</v>
      </c>
      <c r="CJ31" s="194">
        <v>100</v>
      </c>
      <c r="CK31" s="194">
        <v>100</v>
      </c>
      <c r="CL31" s="194">
        <v>100</v>
      </c>
      <c r="CM31" s="194">
        <v>100</v>
      </c>
      <c r="CN31" s="194">
        <v>100</v>
      </c>
      <c r="CO31" s="194">
        <f>VLOOKUP(A31,'[1]Saopstenje indeksi'!$A$4:$E$160,5,0)</f>
        <v>100</v>
      </c>
      <c r="CP31" s="194">
        <v>100</v>
      </c>
      <c r="CQ31" s="194">
        <v>100</v>
      </c>
      <c r="CR31" s="194">
        <v>100</v>
      </c>
      <c r="CS31" s="195">
        <v>100</v>
      </c>
      <c r="CT31" s="197" t="s">
        <v>27</v>
      </c>
      <c r="CU31" s="41" t="s">
        <v>152</v>
      </c>
    </row>
    <row r="32" spans="1:99" ht="13.5" customHeight="1">
      <c r="A32" s="35" t="s">
        <v>28</v>
      </c>
      <c r="B32" s="19" t="s">
        <v>268</v>
      </c>
      <c r="C32" s="190">
        <v>100.01764647687759</v>
      </c>
      <c r="D32" s="190">
        <v>99.98819767928157</v>
      </c>
      <c r="E32" s="190">
        <v>99.99974226481434</v>
      </c>
      <c r="F32" s="190">
        <v>100.00025773584993</v>
      </c>
      <c r="G32" s="190">
        <v>100.00514180422249</v>
      </c>
      <c r="H32" s="190">
        <v>100</v>
      </c>
      <c r="I32" s="190">
        <v>100.0707377981633</v>
      </c>
      <c r="J32" s="190">
        <v>100.91970390249767</v>
      </c>
      <c r="K32" s="190">
        <v>100</v>
      </c>
      <c r="L32" s="190">
        <v>100.60990540784194</v>
      </c>
      <c r="M32" s="191">
        <v>100.05071159136997</v>
      </c>
      <c r="N32" s="192">
        <v>97.21943107988076</v>
      </c>
      <c r="O32" s="190">
        <v>99.76636575040267</v>
      </c>
      <c r="P32" s="190">
        <v>100.48771786029971</v>
      </c>
      <c r="Q32" s="190">
        <v>99.99200749062783</v>
      </c>
      <c r="R32" s="190">
        <v>99.67336771624596</v>
      </c>
      <c r="S32" s="190">
        <v>101.03937945427943</v>
      </c>
      <c r="T32" s="190">
        <v>100</v>
      </c>
      <c r="U32" s="190">
        <v>98.40656941865483</v>
      </c>
      <c r="V32" s="190">
        <v>101.06416446851709</v>
      </c>
      <c r="W32" s="190">
        <v>100.51125136901507</v>
      </c>
      <c r="X32" s="190">
        <v>100</v>
      </c>
      <c r="Y32" s="191">
        <v>98.54059490873541</v>
      </c>
      <c r="Z32" s="192">
        <v>99.99999999999999</v>
      </c>
      <c r="AA32" s="190">
        <v>99.61296874921437</v>
      </c>
      <c r="AB32" s="190">
        <v>99.32817501274708</v>
      </c>
      <c r="AC32" s="190">
        <v>98.85890050583761</v>
      </c>
      <c r="AD32" s="190">
        <v>101.01054643831444</v>
      </c>
      <c r="AE32" s="190">
        <v>100.258696559319</v>
      </c>
      <c r="AF32" s="190">
        <v>101.9010736014945</v>
      </c>
      <c r="AG32" s="190">
        <v>99.65104033058792</v>
      </c>
      <c r="AH32" s="190">
        <v>97.37837726045633</v>
      </c>
      <c r="AI32" s="190">
        <v>101.64857127060753</v>
      </c>
      <c r="AJ32" s="190">
        <v>101.82883222235468</v>
      </c>
      <c r="AK32" s="191">
        <v>97.29834382761693</v>
      </c>
      <c r="AL32" s="192">
        <v>97.07839092494656</v>
      </c>
      <c r="AM32" s="190">
        <v>98.40575355957357</v>
      </c>
      <c r="AN32" s="190">
        <v>105.62108649636312</v>
      </c>
      <c r="AO32" s="190">
        <v>100.9965536265948</v>
      </c>
      <c r="AP32" s="190">
        <v>97.4175818833842</v>
      </c>
      <c r="AQ32" s="190">
        <v>99.79619281810017</v>
      </c>
      <c r="AR32" s="190">
        <v>96.67038356517249</v>
      </c>
      <c r="AS32" s="190">
        <v>102.63857180983764</v>
      </c>
      <c r="AT32" s="190">
        <v>101.03134998908251</v>
      </c>
      <c r="AU32" s="190">
        <v>106.83628797172278</v>
      </c>
      <c r="AV32" s="190">
        <v>101.23937746962939</v>
      </c>
      <c r="AW32" s="191">
        <v>98.6614656703138</v>
      </c>
      <c r="AX32" s="192">
        <v>96.0525749675782</v>
      </c>
      <c r="AY32" s="190">
        <v>97.07895028986367</v>
      </c>
      <c r="AZ32" s="190">
        <v>101.24414626244716</v>
      </c>
      <c r="BA32" s="190">
        <v>102.75184915083186</v>
      </c>
      <c r="BB32" s="190">
        <v>100.1536126560177</v>
      </c>
      <c r="BC32" s="190">
        <v>99.56827221444932</v>
      </c>
      <c r="BD32" s="190">
        <v>99.29500890227749</v>
      </c>
      <c r="BE32" s="190">
        <v>97.56056918408625</v>
      </c>
      <c r="BF32" s="190">
        <v>102.28342095817153</v>
      </c>
      <c r="BG32" s="190">
        <v>104.50089435178573</v>
      </c>
      <c r="BH32" s="190">
        <v>99.48231644547559</v>
      </c>
      <c r="BI32" s="191">
        <v>99.82163992038544</v>
      </c>
      <c r="BJ32" s="192">
        <v>97.85760236711197</v>
      </c>
      <c r="BK32" s="190">
        <v>99.8323077285784</v>
      </c>
      <c r="BL32" s="190">
        <v>102.94222970259513</v>
      </c>
      <c r="BM32" s="190">
        <v>98.94815292904828</v>
      </c>
      <c r="BN32" s="190">
        <v>99.91770854994677</v>
      </c>
      <c r="BO32" s="190">
        <v>100.12620834229028</v>
      </c>
      <c r="BP32" s="190">
        <v>97.5864067681827</v>
      </c>
      <c r="BQ32" s="190">
        <v>98.19676820469031</v>
      </c>
      <c r="BR32" s="190">
        <v>102.79046032002348</v>
      </c>
      <c r="BS32" s="190">
        <v>105.94107358532818</v>
      </c>
      <c r="BT32" s="190">
        <v>100.4274421356192</v>
      </c>
      <c r="BU32" s="191">
        <v>99.38397192375821</v>
      </c>
      <c r="BV32" s="192">
        <v>93.77974508065408</v>
      </c>
      <c r="BW32" s="190">
        <v>101.27809293590903</v>
      </c>
      <c r="BX32" s="190">
        <v>103.5058799427145</v>
      </c>
      <c r="BY32" s="190">
        <v>100.66379128507634</v>
      </c>
      <c r="BZ32" s="190">
        <v>99.5605735538149</v>
      </c>
      <c r="CA32" s="190">
        <v>98.61711093276375</v>
      </c>
      <c r="CB32" s="190">
        <v>97.13194348125054</v>
      </c>
      <c r="CC32" s="190">
        <v>100.88149287450206</v>
      </c>
      <c r="CD32" s="190">
        <v>106.692642030795</v>
      </c>
      <c r="CE32" s="190">
        <v>102.94493338951094</v>
      </c>
      <c r="CF32" s="190">
        <v>99.27908291643756</v>
      </c>
      <c r="CG32" s="190">
        <v>98.39576389978497</v>
      </c>
      <c r="CH32" s="192">
        <v>94.06835383365552</v>
      </c>
      <c r="CI32" s="190">
        <v>100.10545052533564</v>
      </c>
      <c r="CJ32" s="190">
        <v>102.46730883897541</v>
      </c>
      <c r="CK32" s="190">
        <v>100.08922157615436</v>
      </c>
      <c r="CL32" s="190">
        <v>100.29392145036817</v>
      </c>
      <c r="CM32" s="190">
        <v>99.78232391290672</v>
      </c>
      <c r="CN32" s="190">
        <v>99.20089879535257</v>
      </c>
      <c r="CO32" s="190">
        <f>VLOOKUP(A32,'[1]Saopstenje indeksi'!$A$4:$E$160,5,0)</f>
        <v>97.78875978305409</v>
      </c>
      <c r="CP32" s="190">
        <v>113.24980706385419</v>
      </c>
      <c r="CQ32" s="190">
        <v>99.8938339877523</v>
      </c>
      <c r="CR32" s="190">
        <v>100</v>
      </c>
      <c r="CS32" s="191">
        <v>98.46717303931779</v>
      </c>
      <c r="CT32" s="193" t="s">
        <v>28</v>
      </c>
      <c r="CU32" s="40" t="s">
        <v>153</v>
      </c>
    </row>
    <row r="33" spans="1:99" ht="13.5" customHeight="1">
      <c r="A33" s="36" t="s">
        <v>702</v>
      </c>
      <c r="B33" s="21" t="s">
        <v>269</v>
      </c>
      <c r="C33" s="194">
        <v>100.01764647687759</v>
      </c>
      <c r="D33" s="194">
        <v>99.98819767928157</v>
      </c>
      <c r="E33" s="194">
        <v>99.99974226481434</v>
      </c>
      <c r="F33" s="194">
        <v>100.00025773584993</v>
      </c>
      <c r="G33" s="194">
        <v>100.00514180422249</v>
      </c>
      <c r="H33" s="194">
        <v>100</v>
      </c>
      <c r="I33" s="194">
        <v>100.0707377981633</v>
      </c>
      <c r="J33" s="194">
        <v>100.91970390249767</v>
      </c>
      <c r="K33" s="194">
        <v>100</v>
      </c>
      <c r="L33" s="194">
        <v>100.60990540784194</v>
      </c>
      <c r="M33" s="195">
        <v>100.05071159136997</v>
      </c>
      <c r="N33" s="196">
        <v>97.21943107988076</v>
      </c>
      <c r="O33" s="194">
        <v>99.76636575040267</v>
      </c>
      <c r="P33" s="194">
        <v>100.48771786029971</v>
      </c>
      <c r="Q33" s="194">
        <v>99.99200749062783</v>
      </c>
      <c r="R33" s="194">
        <v>99.67336771624596</v>
      </c>
      <c r="S33" s="194">
        <v>101.03937945427943</v>
      </c>
      <c r="T33" s="194">
        <v>100</v>
      </c>
      <c r="U33" s="194">
        <v>98.40656941865483</v>
      </c>
      <c r="V33" s="194">
        <v>101.06416446851709</v>
      </c>
      <c r="W33" s="194">
        <v>100.51125136901507</v>
      </c>
      <c r="X33" s="194">
        <v>100</v>
      </c>
      <c r="Y33" s="195">
        <v>98.54059490873541</v>
      </c>
      <c r="Z33" s="196">
        <v>99.99999999999999</v>
      </c>
      <c r="AA33" s="194">
        <v>99.61296874921437</v>
      </c>
      <c r="AB33" s="194">
        <v>99.32817501274708</v>
      </c>
      <c r="AC33" s="194">
        <v>98.85890050583761</v>
      </c>
      <c r="AD33" s="194">
        <v>101.01054643831444</v>
      </c>
      <c r="AE33" s="194">
        <v>100.258696559319</v>
      </c>
      <c r="AF33" s="194">
        <v>101.9010736014945</v>
      </c>
      <c r="AG33" s="194">
        <v>99.65104033058792</v>
      </c>
      <c r="AH33" s="194">
        <v>97.37837726045633</v>
      </c>
      <c r="AI33" s="194">
        <v>101.64857127060753</v>
      </c>
      <c r="AJ33" s="194">
        <v>101.82883222235468</v>
      </c>
      <c r="AK33" s="195">
        <v>97.29834382761693</v>
      </c>
      <c r="AL33" s="196">
        <v>97.07839092494656</v>
      </c>
      <c r="AM33" s="194">
        <v>98.40575355957357</v>
      </c>
      <c r="AN33" s="194">
        <v>105.62108649636312</v>
      </c>
      <c r="AO33" s="194">
        <v>100.9965536265948</v>
      </c>
      <c r="AP33" s="194">
        <v>97.4175818833842</v>
      </c>
      <c r="AQ33" s="194">
        <v>99.79619281810017</v>
      </c>
      <c r="AR33" s="194">
        <v>96.67038356517249</v>
      </c>
      <c r="AS33" s="194">
        <v>102.63857180983764</v>
      </c>
      <c r="AT33" s="194">
        <v>101.03134998908251</v>
      </c>
      <c r="AU33" s="194">
        <v>106.83628797172278</v>
      </c>
      <c r="AV33" s="194">
        <v>101.23937746962939</v>
      </c>
      <c r="AW33" s="195">
        <v>98.6614656703138</v>
      </c>
      <c r="AX33" s="196">
        <v>96.0525749675782</v>
      </c>
      <c r="AY33" s="194">
        <v>97.07895028986367</v>
      </c>
      <c r="AZ33" s="194">
        <v>101.24414626244716</v>
      </c>
      <c r="BA33" s="194">
        <v>102.75184915083186</v>
      </c>
      <c r="BB33" s="194">
        <v>100.1536126560177</v>
      </c>
      <c r="BC33" s="194">
        <v>99.56827221444932</v>
      </c>
      <c r="BD33" s="194">
        <v>99.29500890227749</v>
      </c>
      <c r="BE33" s="194">
        <v>97.56056918408625</v>
      </c>
      <c r="BF33" s="194">
        <v>102.28342095817153</v>
      </c>
      <c r="BG33" s="194">
        <v>104.50089435178573</v>
      </c>
      <c r="BH33" s="194">
        <v>99.48231644547559</v>
      </c>
      <c r="BI33" s="195">
        <v>99.82163992038544</v>
      </c>
      <c r="BJ33" s="196">
        <v>97.85760236711197</v>
      </c>
      <c r="BK33" s="194">
        <v>99.8323077285784</v>
      </c>
      <c r="BL33" s="194">
        <v>102.94222970259513</v>
      </c>
      <c r="BM33" s="194">
        <v>98.94815292904828</v>
      </c>
      <c r="BN33" s="194">
        <v>99.91770854994677</v>
      </c>
      <c r="BO33" s="194">
        <v>100.12620834229028</v>
      </c>
      <c r="BP33" s="194">
        <v>97.5864067681827</v>
      </c>
      <c r="BQ33" s="194">
        <v>98.19676820469031</v>
      </c>
      <c r="BR33" s="194">
        <v>102.79046032002348</v>
      </c>
      <c r="BS33" s="194">
        <v>105.94107358532818</v>
      </c>
      <c r="BT33" s="194">
        <v>100.4274421356192</v>
      </c>
      <c r="BU33" s="195">
        <v>99.38397192375821</v>
      </c>
      <c r="BV33" s="196">
        <v>93.77974508065408</v>
      </c>
      <c r="BW33" s="194">
        <v>101.27809293590903</v>
      </c>
      <c r="BX33" s="194">
        <v>103.5058799427145</v>
      </c>
      <c r="BY33" s="194">
        <v>100.66379128507634</v>
      </c>
      <c r="BZ33" s="194">
        <v>99.5605735538149</v>
      </c>
      <c r="CA33" s="194">
        <v>98.61711093276375</v>
      </c>
      <c r="CB33" s="194">
        <v>97.13194348125054</v>
      </c>
      <c r="CC33" s="194">
        <v>100.88149287450206</v>
      </c>
      <c r="CD33" s="194">
        <v>106.692642030795</v>
      </c>
      <c r="CE33" s="194">
        <v>102.94493338951094</v>
      </c>
      <c r="CF33" s="194">
        <v>99.27908291643756</v>
      </c>
      <c r="CG33" s="194">
        <v>98.39576389978497</v>
      </c>
      <c r="CH33" s="196">
        <v>94.06835383365552</v>
      </c>
      <c r="CI33" s="194">
        <v>100.10545052533564</v>
      </c>
      <c r="CJ33" s="194">
        <v>102.46730883897541</v>
      </c>
      <c r="CK33" s="194">
        <v>100.08922157615436</v>
      </c>
      <c r="CL33" s="194">
        <v>100.29392145036817</v>
      </c>
      <c r="CM33" s="194">
        <v>99.78232391290672</v>
      </c>
      <c r="CN33" s="194">
        <v>99.20089879535257</v>
      </c>
      <c r="CO33" s="194">
        <v>97.78875978305409</v>
      </c>
      <c r="CP33" s="194">
        <v>113.24980706385419</v>
      </c>
      <c r="CQ33" s="194">
        <v>99.8938339877523</v>
      </c>
      <c r="CR33" s="194">
        <v>100</v>
      </c>
      <c r="CS33" s="195">
        <v>98.46717303931779</v>
      </c>
      <c r="CT33" s="197" t="s">
        <v>702</v>
      </c>
      <c r="CU33" s="41" t="s">
        <v>154</v>
      </c>
    </row>
    <row r="34" spans="1:99" ht="13.5" customHeight="1">
      <c r="A34" s="35" t="s">
        <v>29</v>
      </c>
      <c r="B34" s="19" t="s">
        <v>569</v>
      </c>
      <c r="C34" s="190">
        <v>100.00657599621381</v>
      </c>
      <c r="D34" s="190">
        <v>99.82920930085822</v>
      </c>
      <c r="E34" s="190">
        <v>99.72906843292647</v>
      </c>
      <c r="F34" s="190">
        <v>99.98517209320093</v>
      </c>
      <c r="G34" s="190">
        <v>99.47792567405862</v>
      </c>
      <c r="H34" s="190">
        <v>99.9741568970495</v>
      </c>
      <c r="I34" s="190">
        <v>99.25944596725589</v>
      </c>
      <c r="J34" s="190">
        <v>99.88856807902762</v>
      </c>
      <c r="K34" s="190">
        <v>99.99162813659346</v>
      </c>
      <c r="L34" s="190">
        <v>99.76208643482191</v>
      </c>
      <c r="M34" s="191">
        <v>100.54814004643859</v>
      </c>
      <c r="N34" s="192">
        <v>100.05196089762187</v>
      </c>
      <c r="O34" s="190">
        <v>100.35556806331303</v>
      </c>
      <c r="P34" s="190">
        <v>100</v>
      </c>
      <c r="Q34" s="190">
        <v>97.97336017022677</v>
      </c>
      <c r="R34" s="190">
        <v>100.03278157604288</v>
      </c>
      <c r="S34" s="190">
        <v>100.0441820807832</v>
      </c>
      <c r="T34" s="190">
        <v>99.99561785889726</v>
      </c>
      <c r="U34" s="190">
        <v>102.8627731454778</v>
      </c>
      <c r="V34" s="190">
        <v>99.9666555516552</v>
      </c>
      <c r="W34" s="190">
        <v>100.17279603644218</v>
      </c>
      <c r="X34" s="190">
        <v>100.00012223523558</v>
      </c>
      <c r="Y34" s="191">
        <v>100</v>
      </c>
      <c r="Z34" s="192">
        <v>103.94684461518924</v>
      </c>
      <c r="AA34" s="190">
        <v>101.9022977253295</v>
      </c>
      <c r="AB34" s="190">
        <v>99.62640451901756</v>
      </c>
      <c r="AC34" s="190">
        <v>100.10980938019563</v>
      </c>
      <c r="AD34" s="190">
        <v>99.90970888256632</v>
      </c>
      <c r="AE34" s="190">
        <v>99.80808408398964</v>
      </c>
      <c r="AF34" s="190">
        <v>101.43580008344126</v>
      </c>
      <c r="AG34" s="190">
        <v>103.36331924926978</v>
      </c>
      <c r="AH34" s="190">
        <v>99.19733513139096</v>
      </c>
      <c r="AI34" s="190">
        <v>100.51612598686674</v>
      </c>
      <c r="AJ34" s="190">
        <v>99.96829988036365</v>
      </c>
      <c r="AK34" s="191">
        <v>100.87410312696107</v>
      </c>
      <c r="AL34" s="192">
        <v>100.31101261715452</v>
      </c>
      <c r="AM34" s="190">
        <v>99.75281600171111</v>
      </c>
      <c r="AN34" s="190">
        <v>99.99999999999999</v>
      </c>
      <c r="AO34" s="190">
        <v>99.7113731597662</v>
      </c>
      <c r="AP34" s="190">
        <v>99.88955541952724</v>
      </c>
      <c r="AQ34" s="190">
        <v>99.21050710039785</v>
      </c>
      <c r="AR34" s="190">
        <v>100.89699376728507</v>
      </c>
      <c r="AS34" s="190">
        <v>101.58035712951855</v>
      </c>
      <c r="AT34" s="190">
        <v>100.76477584536447</v>
      </c>
      <c r="AU34" s="190">
        <v>100.1171612761881</v>
      </c>
      <c r="AV34" s="190">
        <v>100.10959582822</v>
      </c>
      <c r="AW34" s="191">
        <v>100.07193206619742</v>
      </c>
      <c r="AX34" s="192">
        <v>98.02187579312775</v>
      </c>
      <c r="AY34" s="190">
        <v>99.78206568869797</v>
      </c>
      <c r="AZ34" s="190">
        <v>100.01160060940018</v>
      </c>
      <c r="BA34" s="190">
        <v>99.83266866473375</v>
      </c>
      <c r="BB34" s="190">
        <v>99.8392704817969</v>
      </c>
      <c r="BC34" s="190">
        <v>100.55174544123513</v>
      </c>
      <c r="BD34" s="190">
        <v>100.00177504805296</v>
      </c>
      <c r="BE34" s="190">
        <v>100.65688160301262</v>
      </c>
      <c r="BF34" s="190">
        <v>100.2894090704727</v>
      </c>
      <c r="BG34" s="190">
        <v>100.31581014946032</v>
      </c>
      <c r="BH34" s="190">
        <v>100.03676969465374</v>
      </c>
      <c r="BI34" s="191">
        <v>100.00412943902643</v>
      </c>
      <c r="BJ34" s="192">
        <v>100.01455084861173</v>
      </c>
      <c r="BK34" s="190">
        <v>100</v>
      </c>
      <c r="BL34" s="190">
        <v>100.18346291709624</v>
      </c>
      <c r="BM34" s="190">
        <v>100.64786248950794</v>
      </c>
      <c r="BN34" s="190">
        <v>99.84836926749938</v>
      </c>
      <c r="BO34" s="190">
        <v>100.00741800144166</v>
      </c>
      <c r="BP34" s="190">
        <v>99.79146791561898</v>
      </c>
      <c r="BQ34" s="190">
        <v>100.36727485124779</v>
      </c>
      <c r="BR34" s="190">
        <v>100.14863036708022</v>
      </c>
      <c r="BS34" s="190">
        <v>100.03841518321146</v>
      </c>
      <c r="BT34" s="190">
        <v>100.2461021234592</v>
      </c>
      <c r="BU34" s="191">
        <v>100.11170074302629</v>
      </c>
      <c r="BV34" s="192">
        <v>99.19865592455194</v>
      </c>
      <c r="BW34" s="190">
        <v>100.02241949196133</v>
      </c>
      <c r="BX34" s="190">
        <v>99.92194381372761</v>
      </c>
      <c r="BY34" s="190">
        <v>99.98002021109257</v>
      </c>
      <c r="BZ34" s="190">
        <v>99.47992374799985</v>
      </c>
      <c r="CA34" s="190">
        <v>99.58983425384227</v>
      </c>
      <c r="CB34" s="190">
        <v>100.00106562665327</v>
      </c>
      <c r="CC34" s="190">
        <v>100.15505261189872</v>
      </c>
      <c r="CD34" s="190">
        <v>100.82305187213618</v>
      </c>
      <c r="CE34" s="190">
        <v>100.47929488295925</v>
      </c>
      <c r="CF34" s="190">
        <v>100.21631043946651</v>
      </c>
      <c r="CG34" s="190">
        <v>100.11431275742197</v>
      </c>
      <c r="CH34" s="192">
        <v>101.27383489982853</v>
      </c>
      <c r="CI34" s="190">
        <v>99.67902268778873</v>
      </c>
      <c r="CJ34" s="190">
        <v>99.47900733088328</v>
      </c>
      <c r="CK34" s="190">
        <v>99.74066459329288</v>
      </c>
      <c r="CL34" s="190">
        <v>99.95046311035063</v>
      </c>
      <c r="CM34" s="190">
        <v>100.16584467483732</v>
      </c>
      <c r="CN34" s="190">
        <v>100.02394153004302</v>
      </c>
      <c r="CO34" s="190">
        <f>VLOOKUP(A34,'[1]Saopstenje indeksi'!$A$4:$E$160,5,0)</f>
        <v>100.5497229936575</v>
      </c>
      <c r="CP34" s="190">
        <v>100.23208037873461</v>
      </c>
      <c r="CQ34" s="190">
        <v>99.99704322366713</v>
      </c>
      <c r="CR34" s="190">
        <v>99.99433305789576</v>
      </c>
      <c r="CS34" s="191">
        <v>100.16741378153012</v>
      </c>
      <c r="CT34" s="193" t="s">
        <v>29</v>
      </c>
      <c r="CU34" s="40" t="s">
        <v>155</v>
      </c>
    </row>
    <row r="35" spans="1:99" ht="13.5" customHeight="1">
      <c r="A35" s="35" t="s">
        <v>30</v>
      </c>
      <c r="B35" s="19" t="s">
        <v>672</v>
      </c>
      <c r="C35" s="190">
        <v>100</v>
      </c>
      <c r="D35" s="190">
        <v>100</v>
      </c>
      <c r="E35" s="190">
        <v>96.88103685954759</v>
      </c>
      <c r="F35" s="190">
        <v>100</v>
      </c>
      <c r="G35" s="190">
        <v>96.49426120247891</v>
      </c>
      <c r="H35" s="190">
        <v>100</v>
      </c>
      <c r="I35" s="190">
        <v>100</v>
      </c>
      <c r="J35" s="190">
        <v>100</v>
      </c>
      <c r="K35" s="190">
        <v>100</v>
      </c>
      <c r="L35" s="190">
        <v>92.15468072109579</v>
      </c>
      <c r="M35" s="191">
        <v>100</v>
      </c>
      <c r="N35" s="192">
        <v>100.00000000000003</v>
      </c>
      <c r="O35" s="190">
        <v>100</v>
      </c>
      <c r="P35" s="190">
        <v>100</v>
      </c>
      <c r="Q35" s="190">
        <v>100</v>
      </c>
      <c r="R35" s="190">
        <v>100</v>
      </c>
      <c r="S35" s="190">
        <v>100</v>
      </c>
      <c r="T35" s="190">
        <v>100</v>
      </c>
      <c r="U35" s="190">
        <v>100</v>
      </c>
      <c r="V35" s="190">
        <v>100</v>
      </c>
      <c r="W35" s="190">
        <v>100</v>
      </c>
      <c r="X35" s="190">
        <v>100</v>
      </c>
      <c r="Y35" s="191">
        <v>100</v>
      </c>
      <c r="Z35" s="192">
        <v>100</v>
      </c>
      <c r="AA35" s="190">
        <v>101.12514852882704</v>
      </c>
      <c r="AB35" s="190">
        <v>100.00000000000003</v>
      </c>
      <c r="AC35" s="190">
        <v>100.00000000000003</v>
      </c>
      <c r="AD35" s="190">
        <v>99.4416787159355</v>
      </c>
      <c r="AE35" s="190">
        <v>100.07300831639571</v>
      </c>
      <c r="AF35" s="190">
        <v>100</v>
      </c>
      <c r="AG35" s="190">
        <v>100</v>
      </c>
      <c r="AH35" s="190">
        <v>96.35770899700388</v>
      </c>
      <c r="AI35" s="190">
        <v>100.00000000000003</v>
      </c>
      <c r="AJ35" s="190">
        <v>99.99999999999997</v>
      </c>
      <c r="AK35" s="191">
        <v>101.21083893895411</v>
      </c>
      <c r="AL35" s="192">
        <v>103.55529325722166</v>
      </c>
      <c r="AM35" s="190">
        <v>100.00000000000003</v>
      </c>
      <c r="AN35" s="190">
        <v>99.99999999999999</v>
      </c>
      <c r="AO35" s="190">
        <v>98.05533608018014</v>
      </c>
      <c r="AP35" s="190">
        <v>99.21424900283375</v>
      </c>
      <c r="AQ35" s="190">
        <v>99.563298375623</v>
      </c>
      <c r="AR35" s="190">
        <v>100.4178203357375</v>
      </c>
      <c r="AS35" s="190">
        <v>99.99999999999999</v>
      </c>
      <c r="AT35" s="190">
        <v>100.70876632138581</v>
      </c>
      <c r="AU35" s="190">
        <v>100.07643069499</v>
      </c>
      <c r="AV35" s="190">
        <v>99.99999999999996</v>
      </c>
      <c r="AW35" s="191">
        <v>100</v>
      </c>
      <c r="AX35" s="192">
        <v>100.00000000000004</v>
      </c>
      <c r="AY35" s="190">
        <v>97.33214549988296</v>
      </c>
      <c r="AZ35" s="190">
        <v>100.29081484183413</v>
      </c>
      <c r="BA35" s="190">
        <v>100.00000000000003</v>
      </c>
      <c r="BB35" s="190">
        <v>102.40734742824525</v>
      </c>
      <c r="BC35" s="190">
        <v>106.77078942163057</v>
      </c>
      <c r="BD35" s="190">
        <v>100</v>
      </c>
      <c r="BE35" s="190">
        <v>100</v>
      </c>
      <c r="BF35" s="190">
        <v>100</v>
      </c>
      <c r="BG35" s="190">
        <v>100</v>
      </c>
      <c r="BH35" s="190">
        <v>100.22676460286463</v>
      </c>
      <c r="BI35" s="191">
        <v>100</v>
      </c>
      <c r="BJ35" s="192">
        <v>100</v>
      </c>
      <c r="BK35" s="190">
        <v>100</v>
      </c>
      <c r="BL35" s="190">
        <v>101.14833065694752</v>
      </c>
      <c r="BM35" s="190">
        <v>99.78947538316403</v>
      </c>
      <c r="BN35" s="190">
        <v>100</v>
      </c>
      <c r="BO35" s="190">
        <v>100</v>
      </c>
      <c r="BP35" s="190">
        <v>100</v>
      </c>
      <c r="BQ35" s="190">
        <v>100</v>
      </c>
      <c r="BR35" s="190">
        <v>100</v>
      </c>
      <c r="BS35" s="190">
        <v>100.02830990057778</v>
      </c>
      <c r="BT35" s="190">
        <v>100.81132650036785</v>
      </c>
      <c r="BU35" s="191">
        <v>100.6364379112217</v>
      </c>
      <c r="BV35" s="192">
        <v>100.01755076514993</v>
      </c>
      <c r="BW35" s="190">
        <v>98.91027726459815</v>
      </c>
      <c r="BX35" s="190">
        <v>100</v>
      </c>
      <c r="BY35" s="190">
        <v>100</v>
      </c>
      <c r="BZ35" s="190">
        <v>99.76570906166788</v>
      </c>
      <c r="CA35" s="190">
        <v>100</v>
      </c>
      <c r="CB35" s="190">
        <v>100</v>
      </c>
      <c r="CC35" s="190">
        <v>100</v>
      </c>
      <c r="CD35" s="190">
        <v>100.50047343916097</v>
      </c>
      <c r="CE35" s="190">
        <v>100</v>
      </c>
      <c r="CF35" s="190">
        <v>100</v>
      </c>
      <c r="CG35" s="190">
        <v>100</v>
      </c>
      <c r="CH35" s="192">
        <v>100.05764159780944</v>
      </c>
      <c r="CI35" s="190">
        <v>100</v>
      </c>
      <c r="CJ35" s="190">
        <v>100</v>
      </c>
      <c r="CK35" s="190">
        <v>99.73262821401238</v>
      </c>
      <c r="CL35" s="190">
        <v>98.78799699392498</v>
      </c>
      <c r="CM35" s="190">
        <v>100</v>
      </c>
      <c r="CN35" s="190">
        <v>100</v>
      </c>
      <c r="CO35" s="190">
        <f>VLOOKUP(A35,'[1]Saopstenje indeksi'!$A$4:$E$160,5,0)</f>
        <v>99.61908547236146</v>
      </c>
      <c r="CP35" s="190">
        <v>100</v>
      </c>
      <c r="CQ35" s="190">
        <v>99.89251047435438</v>
      </c>
      <c r="CR35" s="190">
        <v>100</v>
      </c>
      <c r="CS35" s="191">
        <v>99.9232189632994</v>
      </c>
      <c r="CT35" s="193" t="s">
        <v>30</v>
      </c>
      <c r="CU35" s="40" t="s">
        <v>156</v>
      </c>
    </row>
    <row r="36" spans="1:99" ht="13.5" customHeight="1">
      <c r="A36" s="36" t="s">
        <v>703</v>
      </c>
      <c r="B36" s="21" t="s">
        <v>673</v>
      </c>
      <c r="C36" s="194">
        <v>100</v>
      </c>
      <c r="D36" s="194">
        <v>100</v>
      </c>
      <c r="E36" s="194">
        <v>96.88103685954759</v>
      </c>
      <c r="F36" s="194">
        <v>100</v>
      </c>
      <c r="G36" s="194">
        <v>96.49426120247891</v>
      </c>
      <c r="H36" s="194">
        <v>100</v>
      </c>
      <c r="I36" s="194">
        <v>100</v>
      </c>
      <c r="J36" s="194">
        <v>100</v>
      </c>
      <c r="K36" s="194">
        <v>100</v>
      </c>
      <c r="L36" s="194">
        <v>92.15468072109579</v>
      </c>
      <c r="M36" s="195">
        <v>100</v>
      </c>
      <c r="N36" s="196">
        <v>100.00000000000003</v>
      </c>
      <c r="O36" s="194">
        <v>100</v>
      </c>
      <c r="P36" s="194">
        <v>100</v>
      </c>
      <c r="Q36" s="194">
        <v>100</v>
      </c>
      <c r="R36" s="194">
        <v>100</v>
      </c>
      <c r="S36" s="194">
        <v>100</v>
      </c>
      <c r="T36" s="194">
        <v>100</v>
      </c>
      <c r="U36" s="194">
        <v>100</v>
      </c>
      <c r="V36" s="194">
        <v>100</v>
      </c>
      <c r="W36" s="194">
        <v>100</v>
      </c>
      <c r="X36" s="194">
        <v>100</v>
      </c>
      <c r="Y36" s="195">
        <v>100</v>
      </c>
      <c r="Z36" s="196">
        <v>100</v>
      </c>
      <c r="AA36" s="194">
        <v>101.12514852882704</v>
      </c>
      <c r="AB36" s="194">
        <v>100.00000000000003</v>
      </c>
      <c r="AC36" s="194">
        <v>100.00000000000003</v>
      </c>
      <c r="AD36" s="194">
        <v>99.4416787159355</v>
      </c>
      <c r="AE36" s="194">
        <v>100.07300831639571</v>
      </c>
      <c r="AF36" s="194">
        <v>100</v>
      </c>
      <c r="AG36" s="194">
        <v>100</v>
      </c>
      <c r="AH36" s="194">
        <v>96.35770899700388</v>
      </c>
      <c r="AI36" s="194">
        <v>100.00000000000003</v>
      </c>
      <c r="AJ36" s="194">
        <v>99.99999999999997</v>
      </c>
      <c r="AK36" s="195">
        <v>101.21083893895411</v>
      </c>
      <c r="AL36" s="196">
        <v>103.55529325722166</v>
      </c>
      <c r="AM36" s="194">
        <v>100.00000000000003</v>
      </c>
      <c r="AN36" s="194">
        <v>99.99999999999999</v>
      </c>
      <c r="AO36" s="194">
        <v>98.05533608018014</v>
      </c>
      <c r="AP36" s="194">
        <v>99.21424900283375</v>
      </c>
      <c r="AQ36" s="194">
        <v>99.563298375623</v>
      </c>
      <c r="AR36" s="194">
        <v>100.4178203357375</v>
      </c>
      <c r="AS36" s="194">
        <v>99.99999999999999</v>
      </c>
      <c r="AT36" s="194">
        <v>100.70876632138581</v>
      </c>
      <c r="AU36" s="194">
        <v>100.07643069499</v>
      </c>
      <c r="AV36" s="194">
        <v>99.99999999999996</v>
      </c>
      <c r="AW36" s="195">
        <v>100</v>
      </c>
      <c r="AX36" s="196">
        <v>100.00000000000004</v>
      </c>
      <c r="AY36" s="194">
        <v>97.33214549988296</v>
      </c>
      <c r="AZ36" s="194">
        <v>100.29081484183413</v>
      </c>
      <c r="BA36" s="194">
        <v>100.00000000000003</v>
      </c>
      <c r="BB36" s="194">
        <v>102.40734742824525</v>
      </c>
      <c r="BC36" s="194">
        <v>106.77078942163057</v>
      </c>
      <c r="BD36" s="194">
        <v>100</v>
      </c>
      <c r="BE36" s="194">
        <v>100</v>
      </c>
      <c r="BF36" s="194">
        <v>100</v>
      </c>
      <c r="BG36" s="194">
        <v>100</v>
      </c>
      <c r="BH36" s="194">
        <v>100.22676460286463</v>
      </c>
      <c r="BI36" s="195">
        <v>100</v>
      </c>
      <c r="BJ36" s="196">
        <v>100</v>
      </c>
      <c r="BK36" s="194">
        <v>100</v>
      </c>
      <c r="BL36" s="194">
        <v>101.14833065694752</v>
      </c>
      <c r="BM36" s="194">
        <v>99.78947538316403</v>
      </c>
      <c r="BN36" s="194">
        <v>100</v>
      </c>
      <c r="BO36" s="194">
        <v>100</v>
      </c>
      <c r="BP36" s="194">
        <v>100</v>
      </c>
      <c r="BQ36" s="194">
        <v>100</v>
      </c>
      <c r="BR36" s="194">
        <v>100</v>
      </c>
      <c r="BS36" s="194">
        <v>100.02830990057778</v>
      </c>
      <c r="BT36" s="194">
        <v>100.81132650036785</v>
      </c>
      <c r="BU36" s="195">
        <v>100.6364379112217</v>
      </c>
      <c r="BV36" s="196">
        <v>100.01755076514993</v>
      </c>
      <c r="BW36" s="194">
        <v>98.91027726459815</v>
      </c>
      <c r="BX36" s="194">
        <v>100</v>
      </c>
      <c r="BY36" s="194">
        <v>100</v>
      </c>
      <c r="BZ36" s="194">
        <v>99.76570906166788</v>
      </c>
      <c r="CA36" s="194">
        <v>100</v>
      </c>
      <c r="CB36" s="194">
        <v>100</v>
      </c>
      <c r="CC36" s="194">
        <v>100</v>
      </c>
      <c r="CD36" s="194">
        <v>100.50047343916097</v>
      </c>
      <c r="CE36" s="194">
        <v>100</v>
      </c>
      <c r="CF36" s="194">
        <v>100</v>
      </c>
      <c r="CG36" s="194">
        <v>100</v>
      </c>
      <c r="CH36" s="196">
        <v>100.05764159780944</v>
      </c>
      <c r="CI36" s="194">
        <v>100</v>
      </c>
      <c r="CJ36" s="194">
        <v>100</v>
      </c>
      <c r="CK36" s="194">
        <v>99.73262821401238</v>
      </c>
      <c r="CL36" s="194">
        <v>98.78799699392498</v>
      </c>
      <c r="CM36" s="194">
        <v>100</v>
      </c>
      <c r="CN36" s="194">
        <v>100</v>
      </c>
      <c r="CO36" s="194">
        <v>99.61908547236146</v>
      </c>
      <c r="CP36" s="194">
        <v>100</v>
      </c>
      <c r="CQ36" s="194">
        <v>99.89251047435438</v>
      </c>
      <c r="CR36" s="194">
        <v>100</v>
      </c>
      <c r="CS36" s="195">
        <v>99.9232189632994</v>
      </c>
      <c r="CT36" s="197" t="s">
        <v>703</v>
      </c>
      <c r="CU36" s="41" t="s">
        <v>157</v>
      </c>
    </row>
    <row r="37" spans="1:99" ht="13.5" customHeight="1">
      <c r="A37" s="35" t="s">
        <v>31</v>
      </c>
      <c r="B37" s="19" t="s">
        <v>270</v>
      </c>
      <c r="C37" s="190">
        <v>100.09978135694861</v>
      </c>
      <c r="D37" s="190">
        <v>97.25278222613471</v>
      </c>
      <c r="E37" s="190">
        <v>100</v>
      </c>
      <c r="F37" s="190">
        <v>99.76988735347695</v>
      </c>
      <c r="G37" s="190">
        <v>100</v>
      </c>
      <c r="H37" s="190">
        <v>99.60017666751642</v>
      </c>
      <c r="I37" s="190">
        <v>100</v>
      </c>
      <c r="J37" s="190">
        <v>101.19298794176346</v>
      </c>
      <c r="K37" s="190">
        <v>99.87261729497229</v>
      </c>
      <c r="L37" s="190">
        <v>101.31715058764563</v>
      </c>
      <c r="M37" s="191">
        <v>97.8904073992428</v>
      </c>
      <c r="N37" s="192">
        <v>101.24979800094762</v>
      </c>
      <c r="O37" s="190">
        <v>105.25876270594061</v>
      </c>
      <c r="P37" s="190">
        <v>100</v>
      </c>
      <c r="Q37" s="190">
        <v>100</v>
      </c>
      <c r="R37" s="190">
        <v>97.61950683132913</v>
      </c>
      <c r="S37" s="190">
        <v>99.84706793016825</v>
      </c>
      <c r="T37" s="190">
        <v>99.93272821226071</v>
      </c>
      <c r="U37" s="190">
        <v>99.84705589010619</v>
      </c>
      <c r="V37" s="190">
        <v>100.04289548979489</v>
      </c>
      <c r="W37" s="190">
        <v>99.70076948995742</v>
      </c>
      <c r="X37" s="190">
        <v>99.87397164097696</v>
      </c>
      <c r="Y37" s="191">
        <v>100</v>
      </c>
      <c r="Z37" s="192">
        <v>100</v>
      </c>
      <c r="AA37" s="190">
        <v>100.03297858962732</v>
      </c>
      <c r="AB37" s="190">
        <v>100.00000000000004</v>
      </c>
      <c r="AC37" s="190">
        <v>100</v>
      </c>
      <c r="AD37" s="190">
        <v>99.88368407101456</v>
      </c>
      <c r="AE37" s="190">
        <v>100.00000000000003</v>
      </c>
      <c r="AF37" s="190">
        <v>99.7680483662495</v>
      </c>
      <c r="AG37" s="190">
        <v>100.00000000000003</v>
      </c>
      <c r="AH37" s="190">
        <v>99.16823663383308</v>
      </c>
      <c r="AI37" s="190">
        <v>100</v>
      </c>
      <c r="AJ37" s="190">
        <v>100.00000000000003</v>
      </c>
      <c r="AK37" s="191">
        <v>104.4174878308157</v>
      </c>
      <c r="AL37" s="192">
        <v>100.02562220806614</v>
      </c>
      <c r="AM37" s="190">
        <v>99.95343028662502</v>
      </c>
      <c r="AN37" s="190">
        <v>100</v>
      </c>
      <c r="AO37" s="190">
        <v>99.33283495994743</v>
      </c>
      <c r="AP37" s="190">
        <v>99.47466090363064</v>
      </c>
      <c r="AQ37" s="190">
        <v>100</v>
      </c>
      <c r="AR37" s="190">
        <v>99.98681960469786</v>
      </c>
      <c r="AS37" s="190">
        <v>101.32618841497387</v>
      </c>
      <c r="AT37" s="190">
        <v>100.84322389844147</v>
      </c>
      <c r="AU37" s="190">
        <v>100</v>
      </c>
      <c r="AV37" s="190">
        <v>100</v>
      </c>
      <c r="AW37" s="191">
        <v>100</v>
      </c>
      <c r="AX37" s="192">
        <v>99.25265668462717</v>
      </c>
      <c r="AY37" s="190">
        <v>100</v>
      </c>
      <c r="AZ37" s="190">
        <v>99.83752836392057</v>
      </c>
      <c r="BA37" s="190">
        <v>100.07092069725651</v>
      </c>
      <c r="BB37" s="190">
        <v>99.88653694401735</v>
      </c>
      <c r="BC37" s="190">
        <v>99.99989921611952</v>
      </c>
      <c r="BD37" s="190">
        <v>100</v>
      </c>
      <c r="BE37" s="190">
        <v>99.89811681543614</v>
      </c>
      <c r="BF37" s="190">
        <v>100.20580397868746</v>
      </c>
      <c r="BG37" s="190">
        <v>100</v>
      </c>
      <c r="BH37" s="190">
        <v>100.2460616457646</v>
      </c>
      <c r="BI37" s="191">
        <v>100.05878492869786</v>
      </c>
      <c r="BJ37" s="192">
        <v>100.20966450045061</v>
      </c>
      <c r="BK37" s="190">
        <v>100</v>
      </c>
      <c r="BL37" s="190">
        <v>101.8420396393968</v>
      </c>
      <c r="BM37" s="190">
        <v>99.9949718806823</v>
      </c>
      <c r="BN37" s="190">
        <v>101.3448298987829</v>
      </c>
      <c r="BO37" s="190">
        <v>100.90586029536001</v>
      </c>
      <c r="BP37" s="190">
        <v>100.03385171542949</v>
      </c>
      <c r="BQ37" s="190">
        <v>100</v>
      </c>
      <c r="BR37" s="190">
        <v>100.77103113685526</v>
      </c>
      <c r="BS37" s="190">
        <v>100.00219128647825</v>
      </c>
      <c r="BT37" s="190">
        <v>101.11880811459363</v>
      </c>
      <c r="BU37" s="191">
        <v>100</v>
      </c>
      <c r="BV37" s="192">
        <v>99.87146340591246</v>
      </c>
      <c r="BW37" s="190">
        <v>100</v>
      </c>
      <c r="BX37" s="190">
        <v>98.99546471696294</v>
      </c>
      <c r="BY37" s="190">
        <v>99.99262562946318</v>
      </c>
      <c r="BZ37" s="190">
        <v>99.18800877080646</v>
      </c>
      <c r="CA37" s="190">
        <v>99.87261962834067</v>
      </c>
      <c r="CB37" s="190">
        <v>100.01433933733065</v>
      </c>
      <c r="CC37" s="190">
        <v>100.5051144404147</v>
      </c>
      <c r="CD37" s="190">
        <v>100.03641876121434</v>
      </c>
      <c r="CE37" s="190">
        <v>100.1131843389656</v>
      </c>
      <c r="CF37" s="190">
        <v>100</v>
      </c>
      <c r="CG37" s="190">
        <v>100.08686487427218</v>
      </c>
      <c r="CH37" s="192">
        <v>99.99292058199588</v>
      </c>
      <c r="CI37" s="190">
        <v>99.79377321480418</v>
      </c>
      <c r="CJ37" s="190">
        <v>101.79660435302323</v>
      </c>
      <c r="CK37" s="190">
        <v>100</v>
      </c>
      <c r="CL37" s="190">
        <v>101.66485762271714</v>
      </c>
      <c r="CM37" s="190">
        <v>100.2092337474953</v>
      </c>
      <c r="CN37" s="190">
        <v>100.00774179228125</v>
      </c>
      <c r="CO37" s="190">
        <f>VLOOKUP(A37,'[1]Saopstenje indeksi'!$A$4:$E$160,5,0)</f>
        <v>101.26463544401483</v>
      </c>
      <c r="CP37" s="190">
        <v>100.02182446325283</v>
      </c>
      <c r="CQ37" s="190">
        <v>100</v>
      </c>
      <c r="CR37" s="190">
        <v>100</v>
      </c>
      <c r="CS37" s="191">
        <v>102.28696036665083</v>
      </c>
      <c r="CT37" s="193" t="s">
        <v>31</v>
      </c>
      <c r="CU37" s="40" t="s">
        <v>158</v>
      </c>
    </row>
    <row r="38" spans="1:99" ht="13.5" customHeight="1">
      <c r="A38" s="36" t="s">
        <v>32</v>
      </c>
      <c r="B38" s="21" t="s">
        <v>271</v>
      </c>
      <c r="C38" s="194">
        <v>100.22211857995009</v>
      </c>
      <c r="D38" s="194">
        <v>93.89201277481583</v>
      </c>
      <c r="E38" s="194">
        <v>100</v>
      </c>
      <c r="F38" s="194">
        <v>99.47006951323098</v>
      </c>
      <c r="G38" s="194">
        <v>100.00000000000003</v>
      </c>
      <c r="H38" s="194">
        <v>99.07646445993079</v>
      </c>
      <c r="I38" s="194">
        <v>100</v>
      </c>
      <c r="J38" s="194">
        <v>100</v>
      </c>
      <c r="K38" s="194">
        <v>99.70067983685192</v>
      </c>
      <c r="L38" s="194">
        <v>99.56030420496226</v>
      </c>
      <c r="M38" s="195">
        <v>99.89493345506784</v>
      </c>
      <c r="N38" s="196">
        <v>100.58620322203822</v>
      </c>
      <c r="O38" s="194">
        <v>110.8904000426633</v>
      </c>
      <c r="P38" s="194">
        <v>100</v>
      </c>
      <c r="Q38" s="194">
        <v>100</v>
      </c>
      <c r="R38" s="194">
        <v>99.7513414215601</v>
      </c>
      <c r="S38" s="194">
        <v>99.64634458851408</v>
      </c>
      <c r="T38" s="194">
        <v>100</v>
      </c>
      <c r="U38" s="194">
        <v>99.96930884067801</v>
      </c>
      <c r="V38" s="194">
        <v>100.4723658239445</v>
      </c>
      <c r="W38" s="194">
        <v>100</v>
      </c>
      <c r="X38" s="194">
        <v>100</v>
      </c>
      <c r="Y38" s="195">
        <v>100</v>
      </c>
      <c r="Z38" s="196">
        <v>100</v>
      </c>
      <c r="AA38" s="194">
        <v>100.07053753892514</v>
      </c>
      <c r="AB38" s="194">
        <v>100.00000000000003</v>
      </c>
      <c r="AC38" s="194">
        <v>100</v>
      </c>
      <c r="AD38" s="194">
        <v>99.75121315189222</v>
      </c>
      <c r="AE38" s="194">
        <v>100.00000000000003</v>
      </c>
      <c r="AF38" s="194">
        <v>99.50388122781139</v>
      </c>
      <c r="AG38" s="194">
        <v>100.00000000000003</v>
      </c>
      <c r="AH38" s="194">
        <v>98.22095057792072</v>
      </c>
      <c r="AI38" s="194">
        <v>99.99999999999997</v>
      </c>
      <c r="AJ38" s="194">
        <v>100.00000000000003</v>
      </c>
      <c r="AK38" s="195">
        <v>109.44851563813359</v>
      </c>
      <c r="AL38" s="196">
        <v>100.08289537903758</v>
      </c>
      <c r="AM38" s="194">
        <v>99.84933328025745</v>
      </c>
      <c r="AN38" s="194">
        <v>100</v>
      </c>
      <c r="AO38" s="194">
        <v>97.84152487041806</v>
      </c>
      <c r="AP38" s="194">
        <v>98.30037351174626</v>
      </c>
      <c r="AQ38" s="194">
        <v>100</v>
      </c>
      <c r="AR38" s="194">
        <v>99.95735754461064</v>
      </c>
      <c r="AS38" s="194">
        <v>99.94565425680429</v>
      </c>
      <c r="AT38" s="194">
        <v>100</v>
      </c>
      <c r="AU38" s="194">
        <v>100</v>
      </c>
      <c r="AV38" s="194">
        <v>100</v>
      </c>
      <c r="AW38" s="195">
        <v>100</v>
      </c>
      <c r="AX38" s="196">
        <v>99.74674408302941</v>
      </c>
      <c r="AY38" s="194">
        <v>100</v>
      </c>
      <c r="AZ38" s="194">
        <v>99.46934304483935</v>
      </c>
      <c r="BA38" s="194">
        <v>100.23249513781127</v>
      </c>
      <c r="BB38" s="194">
        <v>99.62864035441783</v>
      </c>
      <c r="BC38" s="194">
        <v>100</v>
      </c>
      <c r="BD38" s="194">
        <v>100</v>
      </c>
      <c r="BE38" s="194">
        <v>99.66567792118242</v>
      </c>
      <c r="BF38" s="194">
        <v>99.83840952429497</v>
      </c>
      <c r="BG38" s="194">
        <v>100</v>
      </c>
      <c r="BH38" s="194">
        <v>100</v>
      </c>
      <c r="BI38" s="195">
        <v>99.69833805513576</v>
      </c>
      <c r="BJ38" s="196">
        <v>100.01596664753296</v>
      </c>
      <c r="BK38" s="194">
        <v>100</v>
      </c>
      <c r="BL38" s="194">
        <v>99.95895062939981</v>
      </c>
      <c r="BM38" s="194">
        <v>100</v>
      </c>
      <c r="BN38" s="194">
        <v>100.13118904662781</v>
      </c>
      <c r="BO38" s="194">
        <v>99.73558631588412</v>
      </c>
      <c r="BP38" s="194">
        <v>100.1197601438182</v>
      </c>
      <c r="BQ38" s="194">
        <v>100</v>
      </c>
      <c r="BR38" s="194">
        <v>100.29612656096776</v>
      </c>
      <c r="BS38" s="194">
        <v>100.00778232778036</v>
      </c>
      <c r="BT38" s="194">
        <v>100</v>
      </c>
      <c r="BU38" s="195">
        <v>100</v>
      </c>
      <c r="BV38" s="196">
        <v>99.8523140420745</v>
      </c>
      <c r="BW38" s="194">
        <v>100</v>
      </c>
      <c r="BX38" s="194">
        <v>100.00000000000003</v>
      </c>
      <c r="BY38" s="194">
        <v>99.97222816765921</v>
      </c>
      <c r="BZ38" s="194">
        <v>99.88101904619073</v>
      </c>
      <c r="CA38" s="194">
        <v>99.52351756162258</v>
      </c>
      <c r="CB38" s="194">
        <v>100.05382625847336</v>
      </c>
      <c r="CC38" s="194">
        <v>100</v>
      </c>
      <c r="CD38" s="194">
        <v>100.13734315241389</v>
      </c>
      <c r="CE38" s="194">
        <v>100.4264128192761</v>
      </c>
      <c r="CF38" s="194">
        <v>100</v>
      </c>
      <c r="CG38" s="194">
        <v>100.32623566248317</v>
      </c>
      <c r="CH38" s="196">
        <v>99.93013564520855</v>
      </c>
      <c r="CI38" s="194">
        <v>99.21540583308955</v>
      </c>
      <c r="CJ38" s="194">
        <v>98.93305751539746</v>
      </c>
      <c r="CK38" s="194">
        <v>100</v>
      </c>
      <c r="CL38" s="194">
        <v>100.37739154550891</v>
      </c>
      <c r="CM38" s="194">
        <v>100.03028000927479</v>
      </c>
      <c r="CN38" s="194">
        <v>100.03092921635823</v>
      </c>
      <c r="CO38" s="194">
        <f>VLOOKUP(A38,'[1]Saopstenje indeksi'!$A$4:$E$160,5,0)</f>
        <v>101.97570770733932</v>
      </c>
      <c r="CP38" s="194">
        <v>100.08656281414186</v>
      </c>
      <c r="CQ38" s="194">
        <v>100</v>
      </c>
      <c r="CR38" s="194">
        <v>100</v>
      </c>
      <c r="CS38" s="195">
        <v>100</v>
      </c>
      <c r="CT38" s="197" t="s">
        <v>32</v>
      </c>
      <c r="CU38" s="41" t="s">
        <v>159</v>
      </c>
    </row>
    <row r="39" spans="1:99" ht="13.5" customHeight="1">
      <c r="A39" s="36" t="s">
        <v>33</v>
      </c>
      <c r="B39" s="21" t="s">
        <v>272</v>
      </c>
      <c r="C39" s="194">
        <v>100</v>
      </c>
      <c r="D39" s="194">
        <v>100</v>
      </c>
      <c r="E39" s="194">
        <v>100</v>
      </c>
      <c r="F39" s="194">
        <v>100</v>
      </c>
      <c r="G39" s="194">
        <v>100</v>
      </c>
      <c r="H39" s="194">
        <v>100</v>
      </c>
      <c r="I39" s="194">
        <v>100</v>
      </c>
      <c r="J39" s="194">
        <v>102.09535242182557</v>
      </c>
      <c r="K39" s="194">
        <v>100</v>
      </c>
      <c r="L39" s="194">
        <v>102.61484332353521</v>
      </c>
      <c r="M39" s="195">
        <v>96.45384061987642</v>
      </c>
      <c r="N39" s="196">
        <v>101.75539402297382</v>
      </c>
      <c r="O39" s="194">
        <v>100.96799140177093</v>
      </c>
      <c r="P39" s="194">
        <v>100</v>
      </c>
      <c r="Q39" s="194">
        <v>100</v>
      </c>
      <c r="R39" s="194">
        <v>95.99525190543888</v>
      </c>
      <c r="S39" s="194">
        <v>100</v>
      </c>
      <c r="T39" s="194">
        <v>99.88147351684032</v>
      </c>
      <c r="U39" s="194">
        <v>99.75391078490864</v>
      </c>
      <c r="V39" s="194">
        <v>99.71567999710949</v>
      </c>
      <c r="W39" s="194">
        <v>99.47278433944875</v>
      </c>
      <c r="X39" s="194">
        <v>99.7779500341023</v>
      </c>
      <c r="Y39" s="195">
        <v>100</v>
      </c>
      <c r="Z39" s="196">
        <v>100</v>
      </c>
      <c r="AA39" s="194">
        <v>100.00000000000003</v>
      </c>
      <c r="AB39" s="194">
        <v>100.00000000000003</v>
      </c>
      <c r="AC39" s="194">
        <v>100</v>
      </c>
      <c r="AD39" s="194">
        <v>100</v>
      </c>
      <c r="AE39" s="194">
        <v>100</v>
      </c>
      <c r="AF39" s="194">
        <v>100</v>
      </c>
      <c r="AG39" s="194">
        <v>100</v>
      </c>
      <c r="AH39" s="194">
        <v>100</v>
      </c>
      <c r="AI39" s="194">
        <v>100</v>
      </c>
      <c r="AJ39" s="194">
        <v>100</v>
      </c>
      <c r="AK39" s="195">
        <v>100</v>
      </c>
      <c r="AL39" s="196">
        <v>100</v>
      </c>
      <c r="AM39" s="194">
        <v>100</v>
      </c>
      <c r="AN39" s="194">
        <v>100</v>
      </c>
      <c r="AO39" s="194">
        <v>100</v>
      </c>
      <c r="AP39" s="194">
        <v>100</v>
      </c>
      <c r="AQ39" s="194">
        <v>100</v>
      </c>
      <c r="AR39" s="194">
        <v>100</v>
      </c>
      <c r="AS39" s="194">
        <v>101.94379580152346</v>
      </c>
      <c r="AT39" s="194">
        <v>101.22045564248106</v>
      </c>
      <c r="AU39" s="194">
        <v>100</v>
      </c>
      <c r="AV39" s="194">
        <v>100.00000000000003</v>
      </c>
      <c r="AW39" s="195">
        <v>100</v>
      </c>
      <c r="AX39" s="196">
        <v>99.03618055320793</v>
      </c>
      <c r="AY39" s="194">
        <v>100</v>
      </c>
      <c r="AZ39" s="194">
        <v>100</v>
      </c>
      <c r="BA39" s="194">
        <v>100</v>
      </c>
      <c r="BB39" s="194">
        <v>100</v>
      </c>
      <c r="BC39" s="194">
        <v>99.9998550403466</v>
      </c>
      <c r="BD39" s="194">
        <v>100</v>
      </c>
      <c r="BE39" s="194">
        <v>100</v>
      </c>
      <c r="BF39" s="194">
        <v>100.36630283137407</v>
      </c>
      <c r="BG39" s="194">
        <v>100</v>
      </c>
      <c r="BH39" s="194">
        <v>100.35299002584188</v>
      </c>
      <c r="BI39" s="195">
        <v>100.21486951193066</v>
      </c>
      <c r="BJ39" s="196">
        <v>100.2908926323193</v>
      </c>
      <c r="BK39" s="194">
        <v>100</v>
      </c>
      <c r="BL39" s="194">
        <v>102.62955738218757</v>
      </c>
      <c r="BM39" s="194">
        <v>99.99292381299445</v>
      </c>
      <c r="BN39" s="194">
        <v>101.83920848376273</v>
      </c>
      <c r="BO39" s="194">
        <v>101.37457801309972</v>
      </c>
      <c r="BP39" s="194">
        <v>100</v>
      </c>
      <c r="BQ39" s="194">
        <v>100</v>
      </c>
      <c r="BR39" s="194">
        <v>100.95838862787625</v>
      </c>
      <c r="BS39" s="194">
        <v>100</v>
      </c>
      <c r="BT39" s="194">
        <v>101.55733463489341</v>
      </c>
      <c r="BU39" s="195">
        <v>100</v>
      </c>
      <c r="BV39" s="196">
        <v>99.80753751063699</v>
      </c>
      <c r="BW39" s="194">
        <v>100</v>
      </c>
      <c r="BX39" s="194">
        <v>98.63724050470665</v>
      </c>
      <c r="BY39" s="194">
        <v>100</v>
      </c>
      <c r="BZ39" s="194">
        <v>98.93753175939777</v>
      </c>
      <c r="CA39" s="194">
        <v>100</v>
      </c>
      <c r="CB39" s="194">
        <v>100</v>
      </c>
      <c r="CC39" s="194">
        <v>100.68864115714267</v>
      </c>
      <c r="CD39" s="194">
        <v>100</v>
      </c>
      <c r="CE39" s="194">
        <v>100</v>
      </c>
      <c r="CF39" s="194">
        <v>100</v>
      </c>
      <c r="CG39" s="194">
        <v>100</v>
      </c>
      <c r="CH39" s="196">
        <v>100.00902022769662</v>
      </c>
      <c r="CI39" s="194">
        <v>100</v>
      </c>
      <c r="CJ39" s="194">
        <v>102.80963989799348</v>
      </c>
      <c r="CK39" s="194">
        <v>100</v>
      </c>
      <c r="CL39" s="194">
        <v>102.10314986211135</v>
      </c>
      <c r="CM39" s="194">
        <v>100.26912529386503</v>
      </c>
      <c r="CN39" s="194">
        <v>100</v>
      </c>
      <c r="CO39" s="194">
        <f>VLOOKUP(A39,'[1]Saopstenje indeksi'!$A$4:$E$160,5,0)</f>
        <v>101.0271499697095</v>
      </c>
      <c r="CP39" s="194">
        <v>100</v>
      </c>
      <c r="CQ39" s="194">
        <v>100</v>
      </c>
      <c r="CR39" s="194">
        <v>100</v>
      </c>
      <c r="CS39" s="195">
        <v>103.05860324531014</v>
      </c>
      <c r="CT39" s="197" t="s">
        <v>33</v>
      </c>
      <c r="CU39" s="41" t="s">
        <v>160</v>
      </c>
    </row>
    <row r="40" spans="1:99" ht="13.5" customHeight="1">
      <c r="A40" s="35" t="s">
        <v>34</v>
      </c>
      <c r="B40" s="19" t="s">
        <v>273</v>
      </c>
      <c r="C40" s="190">
        <v>100</v>
      </c>
      <c r="D40" s="190">
        <v>100</v>
      </c>
      <c r="E40" s="190">
        <v>100</v>
      </c>
      <c r="F40" s="190">
        <v>100</v>
      </c>
      <c r="G40" s="190">
        <v>100</v>
      </c>
      <c r="H40" s="190">
        <v>100</v>
      </c>
      <c r="I40" s="190">
        <v>100</v>
      </c>
      <c r="J40" s="190">
        <v>100</v>
      </c>
      <c r="K40" s="190">
        <v>100</v>
      </c>
      <c r="L40" s="190">
        <v>100</v>
      </c>
      <c r="M40" s="191">
        <v>101.85692950931941</v>
      </c>
      <c r="N40" s="192">
        <v>99.99999999999997</v>
      </c>
      <c r="O40" s="190">
        <v>100</v>
      </c>
      <c r="P40" s="190">
        <v>99.99999999999997</v>
      </c>
      <c r="Q40" s="190">
        <v>99.99999999999997</v>
      </c>
      <c r="R40" s="190">
        <v>102.17751392720751</v>
      </c>
      <c r="S40" s="190">
        <v>100.6276307850739</v>
      </c>
      <c r="T40" s="190">
        <v>99.99999999999997</v>
      </c>
      <c r="U40" s="190">
        <v>133.14950283378462</v>
      </c>
      <c r="V40" s="190">
        <v>100</v>
      </c>
      <c r="W40" s="190">
        <v>99.99999999999997</v>
      </c>
      <c r="X40" s="190">
        <v>99.99999999999999</v>
      </c>
      <c r="Y40" s="191">
        <v>99.99999999999997</v>
      </c>
      <c r="Z40" s="192">
        <v>99.99999999999999</v>
      </c>
      <c r="AA40" s="190">
        <v>100</v>
      </c>
      <c r="AB40" s="190">
        <v>100</v>
      </c>
      <c r="AC40" s="190">
        <v>100</v>
      </c>
      <c r="AD40" s="190">
        <v>100</v>
      </c>
      <c r="AE40" s="190">
        <v>100</v>
      </c>
      <c r="AF40" s="190">
        <v>100</v>
      </c>
      <c r="AG40" s="190">
        <v>100</v>
      </c>
      <c r="AH40" s="190">
        <v>100</v>
      </c>
      <c r="AI40" s="190">
        <v>100</v>
      </c>
      <c r="AJ40" s="190">
        <v>100</v>
      </c>
      <c r="AK40" s="191">
        <v>100</v>
      </c>
      <c r="AL40" s="192">
        <v>100.00000000000003</v>
      </c>
      <c r="AM40" s="190">
        <v>100</v>
      </c>
      <c r="AN40" s="190">
        <v>100</v>
      </c>
      <c r="AO40" s="190">
        <v>100</v>
      </c>
      <c r="AP40" s="190">
        <v>100</v>
      </c>
      <c r="AQ40" s="190">
        <v>100</v>
      </c>
      <c r="AR40" s="190">
        <v>100</v>
      </c>
      <c r="AS40" s="190">
        <v>100</v>
      </c>
      <c r="AT40" s="190">
        <v>100</v>
      </c>
      <c r="AU40" s="190">
        <v>100</v>
      </c>
      <c r="AV40" s="190">
        <v>100</v>
      </c>
      <c r="AW40" s="191">
        <v>100</v>
      </c>
      <c r="AX40" s="192">
        <v>100</v>
      </c>
      <c r="AY40" s="190">
        <v>100</v>
      </c>
      <c r="AZ40" s="190">
        <v>100</v>
      </c>
      <c r="BA40" s="190">
        <v>100</v>
      </c>
      <c r="BB40" s="190">
        <v>100</v>
      </c>
      <c r="BC40" s="190">
        <v>100</v>
      </c>
      <c r="BD40" s="190">
        <v>100</v>
      </c>
      <c r="BE40" s="190">
        <v>100</v>
      </c>
      <c r="BF40" s="190">
        <v>100</v>
      </c>
      <c r="BG40" s="190">
        <v>100</v>
      </c>
      <c r="BH40" s="190">
        <v>100</v>
      </c>
      <c r="BI40" s="191">
        <v>100</v>
      </c>
      <c r="BJ40" s="192">
        <v>100</v>
      </c>
      <c r="BK40" s="190">
        <v>100</v>
      </c>
      <c r="BL40" s="190">
        <v>100</v>
      </c>
      <c r="BM40" s="190">
        <v>107.73864150944297</v>
      </c>
      <c r="BN40" s="190">
        <v>100</v>
      </c>
      <c r="BO40" s="190">
        <v>100</v>
      </c>
      <c r="BP40" s="190">
        <v>100</v>
      </c>
      <c r="BQ40" s="190">
        <v>99.99999999999997</v>
      </c>
      <c r="BR40" s="190">
        <v>100.00000000000003</v>
      </c>
      <c r="BS40" s="190">
        <v>100</v>
      </c>
      <c r="BT40" s="190">
        <v>100</v>
      </c>
      <c r="BU40" s="191">
        <v>100</v>
      </c>
      <c r="BV40" s="192">
        <v>102.1699947839181</v>
      </c>
      <c r="BW40" s="190">
        <v>99.99999999999999</v>
      </c>
      <c r="BX40" s="190">
        <v>100.00000000000003</v>
      </c>
      <c r="BY40" s="190">
        <v>100</v>
      </c>
      <c r="BZ40" s="190">
        <v>100</v>
      </c>
      <c r="CA40" s="190">
        <v>100</v>
      </c>
      <c r="CB40" s="190">
        <v>100</v>
      </c>
      <c r="CC40" s="190">
        <v>100</v>
      </c>
      <c r="CD40" s="190">
        <v>100</v>
      </c>
      <c r="CE40" s="190">
        <v>100</v>
      </c>
      <c r="CF40" s="190">
        <v>100</v>
      </c>
      <c r="CG40" s="190">
        <v>100</v>
      </c>
      <c r="CH40" s="192">
        <v>100.00306875504552</v>
      </c>
      <c r="CI40" s="190">
        <v>100</v>
      </c>
      <c r="CJ40" s="190">
        <v>100</v>
      </c>
      <c r="CK40" s="190">
        <v>100</v>
      </c>
      <c r="CL40" s="190">
        <v>100</v>
      </c>
      <c r="CM40" s="190">
        <v>100</v>
      </c>
      <c r="CN40" s="190">
        <v>100</v>
      </c>
      <c r="CO40" s="190">
        <f>VLOOKUP(A40,'[1]Saopstenje indeksi'!$A$4:$E$160,5,0)</f>
        <v>100</v>
      </c>
      <c r="CP40" s="190">
        <v>100</v>
      </c>
      <c r="CQ40" s="190">
        <v>100</v>
      </c>
      <c r="CR40" s="190">
        <v>100</v>
      </c>
      <c r="CS40" s="191">
        <v>100</v>
      </c>
      <c r="CT40" s="193" t="s">
        <v>34</v>
      </c>
      <c r="CU40" s="40" t="s">
        <v>161</v>
      </c>
    </row>
    <row r="41" spans="1:99" ht="13.5" customHeight="1">
      <c r="A41" s="36" t="s">
        <v>35</v>
      </c>
      <c r="B41" s="21" t="s">
        <v>274</v>
      </c>
      <c r="C41" s="194">
        <v>100</v>
      </c>
      <c r="D41" s="194">
        <v>100</v>
      </c>
      <c r="E41" s="194">
        <v>100</v>
      </c>
      <c r="F41" s="194">
        <v>100</v>
      </c>
      <c r="G41" s="194">
        <v>100</v>
      </c>
      <c r="H41" s="194">
        <v>100</v>
      </c>
      <c r="I41" s="194">
        <v>100</v>
      </c>
      <c r="J41" s="194">
        <v>100</v>
      </c>
      <c r="K41" s="194">
        <v>100</v>
      </c>
      <c r="L41" s="194">
        <v>100</v>
      </c>
      <c r="M41" s="195">
        <v>102.53998665784714</v>
      </c>
      <c r="N41" s="196">
        <v>100</v>
      </c>
      <c r="O41" s="194">
        <v>100</v>
      </c>
      <c r="P41" s="194">
        <v>100</v>
      </c>
      <c r="Q41" s="194">
        <v>100</v>
      </c>
      <c r="R41" s="194">
        <v>101.81037893461802</v>
      </c>
      <c r="S41" s="194">
        <v>100.85427523523944</v>
      </c>
      <c r="T41" s="194">
        <v>100</v>
      </c>
      <c r="U41" s="194">
        <v>145.12015663487372</v>
      </c>
      <c r="V41" s="194">
        <v>100</v>
      </c>
      <c r="W41" s="194">
        <v>100</v>
      </c>
      <c r="X41" s="194">
        <v>100</v>
      </c>
      <c r="Y41" s="195">
        <v>100</v>
      </c>
      <c r="Z41" s="196">
        <v>100</v>
      </c>
      <c r="AA41" s="194">
        <v>100</v>
      </c>
      <c r="AB41" s="194">
        <v>100</v>
      </c>
      <c r="AC41" s="194">
        <v>100</v>
      </c>
      <c r="AD41" s="194">
        <v>100</v>
      </c>
      <c r="AE41" s="194">
        <v>100</v>
      </c>
      <c r="AF41" s="194">
        <v>100</v>
      </c>
      <c r="AG41" s="194">
        <v>100</v>
      </c>
      <c r="AH41" s="194">
        <v>100</v>
      </c>
      <c r="AI41" s="194">
        <v>100</v>
      </c>
      <c r="AJ41" s="194">
        <v>100</v>
      </c>
      <c r="AK41" s="195">
        <v>100</v>
      </c>
      <c r="AL41" s="196">
        <v>100</v>
      </c>
      <c r="AM41" s="194">
        <v>100</v>
      </c>
      <c r="AN41" s="194">
        <v>100</v>
      </c>
      <c r="AO41" s="194">
        <v>100</v>
      </c>
      <c r="AP41" s="194">
        <v>100</v>
      </c>
      <c r="AQ41" s="194">
        <v>100</v>
      </c>
      <c r="AR41" s="194">
        <v>100</v>
      </c>
      <c r="AS41" s="194">
        <v>100</v>
      </c>
      <c r="AT41" s="194">
        <v>100</v>
      </c>
      <c r="AU41" s="194">
        <v>100</v>
      </c>
      <c r="AV41" s="194">
        <v>100</v>
      </c>
      <c r="AW41" s="195">
        <v>100</v>
      </c>
      <c r="AX41" s="196">
        <v>100</v>
      </c>
      <c r="AY41" s="194">
        <v>100</v>
      </c>
      <c r="AZ41" s="194">
        <v>100</v>
      </c>
      <c r="BA41" s="194">
        <v>100</v>
      </c>
      <c r="BB41" s="194">
        <v>100</v>
      </c>
      <c r="BC41" s="194">
        <v>100</v>
      </c>
      <c r="BD41" s="194">
        <v>100</v>
      </c>
      <c r="BE41" s="194">
        <v>100</v>
      </c>
      <c r="BF41" s="194">
        <v>100</v>
      </c>
      <c r="BG41" s="194">
        <v>100</v>
      </c>
      <c r="BH41" s="194">
        <v>100</v>
      </c>
      <c r="BI41" s="195">
        <v>100</v>
      </c>
      <c r="BJ41" s="196">
        <v>100</v>
      </c>
      <c r="BK41" s="194">
        <v>100</v>
      </c>
      <c r="BL41" s="194">
        <v>100</v>
      </c>
      <c r="BM41" s="194">
        <v>105.12295081967213</v>
      </c>
      <c r="BN41" s="194">
        <v>100</v>
      </c>
      <c r="BO41" s="194">
        <v>100</v>
      </c>
      <c r="BP41" s="194">
        <v>100</v>
      </c>
      <c r="BQ41" s="194">
        <v>100</v>
      </c>
      <c r="BR41" s="194">
        <v>100</v>
      </c>
      <c r="BS41" s="194">
        <v>100</v>
      </c>
      <c r="BT41" s="194">
        <v>100</v>
      </c>
      <c r="BU41" s="195">
        <v>100</v>
      </c>
      <c r="BV41" s="196">
        <v>102.92397660818713</v>
      </c>
      <c r="BW41" s="194">
        <v>100</v>
      </c>
      <c r="BX41" s="194">
        <v>100</v>
      </c>
      <c r="BY41" s="194">
        <v>100</v>
      </c>
      <c r="BZ41" s="194">
        <v>100</v>
      </c>
      <c r="CA41" s="194">
        <v>100</v>
      </c>
      <c r="CB41" s="194">
        <v>100</v>
      </c>
      <c r="CC41" s="194">
        <v>100</v>
      </c>
      <c r="CD41" s="194">
        <v>100</v>
      </c>
      <c r="CE41" s="194">
        <v>100</v>
      </c>
      <c r="CF41" s="194">
        <v>100</v>
      </c>
      <c r="CG41" s="194">
        <v>100</v>
      </c>
      <c r="CH41" s="196">
        <v>100</v>
      </c>
      <c r="CI41" s="194">
        <v>100</v>
      </c>
      <c r="CJ41" s="194">
        <v>100</v>
      </c>
      <c r="CK41" s="194">
        <v>100</v>
      </c>
      <c r="CL41" s="194">
        <v>100</v>
      </c>
      <c r="CM41" s="194">
        <v>100</v>
      </c>
      <c r="CN41" s="194">
        <v>100</v>
      </c>
      <c r="CO41" s="194">
        <f>VLOOKUP(A41,'[1]Saopstenje indeksi'!$A$4:$E$160,5,0)</f>
        <v>100</v>
      </c>
      <c r="CP41" s="194">
        <v>100</v>
      </c>
      <c r="CQ41" s="194">
        <v>100</v>
      </c>
      <c r="CR41" s="194">
        <v>100</v>
      </c>
      <c r="CS41" s="195">
        <v>100</v>
      </c>
      <c r="CT41" s="197" t="s">
        <v>35</v>
      </c>
      <c r="CU41" s="41" t="s">
        <v>162</v>
      </c>
    </row>
    <row r="42" spans="1:99" ht="13.5" customHeight="1">
      <c r="A42" s="36" t="s">
        <v>36</v>
      </c>
      <c r="B42" s="21" t="s">
        <v>275</v>
      </c>
      <c r="C42" s="194">
        <v>100</v>
      </c>
      <c r="D42" s="194">
        <v>100</v>
      </c>
      <c r="E42" s="194">
        <v>100</v>
      </c>
      <c r="F42" s="194">
        <v>100</v>
      </c>
      <c r="G42" s="194">
        <v>100</v>
      </c>
      <c r="H42" s="194">
        <v>100</v>
      </c>
      <c r="I42" s="194">
        <v>100</v>
      </c>
      <c r="J42" s="194">
        <v>100</v>
      </c>
      <c r="K42" s="194">
        <v>100</v>
      </c>
      <c r="L42" s="194">
        <v>100</v>
      </c>
      <c r="M42" s="195">
        <v>100</v>
      </c>
      <c r="N42" s="196">
        <v>100</v>
      </c>
      <c r="O42" s="194">
        <v>100</v>
      </c>
      <c r="P42" s="194">
        <v>100</v>
      </c>
      <c r="Q42" s="194">
        <v>100</v>
      </c>
      <c r="R42" s="194">
        <v>100</v>
      </c>
      <c r="S42" s="194">
        <v>100</v>
      </c>
      <c r="T42" s="194">
        <v>100</v>
      </c>
      <c r="U42" s="194">
        <v>100</v>
      </c>
      <c r="V42" s="194">
        <v>100</v>
      </c>
      <c r="W42" s="194">
        <v>100</v>
      </c>
      <c r="X42" s="194">
        <v>100</v>
      </c>
      <c r="Y42" s="195">
        <v>100</v>
      </c>
      <c r="Z42" s="196">
        <v>100</v>
      </c>
      <c r="AA42" s="194">
        <v>100</v>
      </c>
      <c r="AB42" s="194">
        <v>100</v>
      </c>
      <c r="AC42" s="194">
        <v>100</v>
      </c>
      <c r="AD42" s="194">
        <v>100</v>
      </c>
      <c r="AE42" s="194">
        <v>100</v>
      </c>
      <c r="AF42" s="194">
        <v>100</v>
      </c>
      <c r="AG42" s="194">
        <v>100</v>
      </c>
      <c r="AH42" s="194">
        <v>100</v>
      </c>
      <c r="AI42" s="194">
        <v>100.00000000000004</v>
      </c>
      <c r="AJ42" s="194">
        <v>99.99999999999997</v>
      </c>
      <c r="AK42" s="195">
        <v>100.00000000000003</v>
      </c>
      <c r="AL42" s="196">
        <v>100</v>
      </c>
      <c r="AM42" s="194">
        <v>100</v>
      </c>
      <c r="AN42" s="194">
        <v>99.99999999999997</v>
      </c>
      <c r="AO42" s="194">
        <v>100</v>
      </c>
      <c r="AP42" s="194">
        <v>100.00000000000003</v>
      </c>
      <c r="AQ42" s="194">
        <v>99.99999999999997</v>
      </c>
      <c r="AR42" s="194">
        <v>100.00000000000003</v>
      </c>
      <c r="AS42" s="194">
        <v>100</v>
      </c>
      <c r="AT42" s="194">
        <v>99.99999999999997</v>
      </c>
      <c r="AU42" s="194">
        <v>100.00000000000003</v>
      </c>
      <c r="AV42" s="194">
        <v>99.99999999999997</v>
      </c>
      <c r="AW42" s="195">
        <v>100</v>
      </c>
      <c r="AX42" s="196">
        <v>100</v>
      </c>
      <c r="AY42" s="194">
        <v>100</v>
      </c>
      <c r="AZ42" s="194">
        <v>100</v>
      </c>
      <c r="BA42" s="194">
        <v>100</v>
      </c>
      <c r="BB42" s="194">
        <v>100</v>
      </c>
      <c r="BC42" s="194">
        <v>100</v>
      </c>
      <c r="BD42" s="194">
        <v>100</v>
      </c>
      <c r="BE42" s="194">
        <v>100</v>
      </c>
      <c r="BF42" s="194">
        <v>100</v>
      </c>
      <c r="BG42" s="194">
        <v>100</v>
      </c>
      <c r="BH42" s="194">
        <v>100</v>
      </c>
      <c r="BI42" s="195">
        <v>100</v>
      </c>
      <c r="BJ42" s="196">
        <v>100</v>
      </c>
      <c r="BK42" s="194">
        <v>100</v>
      </c>
      <c r="BL42" s="194">
        <v>100</v>
      </c>
      <c r="BM42" s="194">
        <v>116.55629139072848</v>
      </c>
      <c r="BN42" s="194">
        <v>100</v>
      </c>
      <c r="BO42" s="194">
        <v>100</v>
      </c>
      <c r="BP42" s="194">
        <v>100</v>
      </c>
      <c r="BQ42" s="194">
        <v>99.99999999999997</v>
      </c>
      <c r="BR42" s="194">
        <v>100.00000000000003</v>
      </c>
      <c r="BS42" s="194">
        <v>100</v>
      </c>
      <c r="BT42" s="194">
        <v>100</v>
      </c>
      <c r="BU42" s="195">
        <v>100</v>
      </c>
      <c r="BV42" s="196">
        <v>100.00000000000004</v>
      </c>
      <c r="BW42" s="194">
        <v>99.99999999999999</v>
      </c>
      <c r="BX42" s="194">
        <v>100.00000000000003</v>
      </c>
      <c r="BY42" s="194">
        <v>100</v>
      </c>
      <c r="BZ42" s="194">
        <v>100</v>
      </c>
      <c r="CA42" s="194">
        <v>100</v>
      </c>
      <c r="CB42" s="194">
        <v>100</v>
      </c>
      <c r="CC42" s="194">
        <v>100</v>
      </c>
      <c r="CD42" s="194">
        <v>100</v>
      </c>
      <c r="CE42" s="194">
        <v>100</v>
      </c>
      <c r="CF42" s="194">
        <v>100</v>
      </c>
      <c r="CG42" s="194">
        <v>100</v>
      </c>
      <c r="CH42" s="196">
        <v>100</v>
      </c>
      <c r="CI42" s="194">
        <v>100</v>
      </c>
      <c r="CJ42" s="194">
        <v>100</v>
      </c>
      <c r="CK42" s="194">
        <v>100</v>
      </c>
      <c r="CL42" s="194">
        <v>100</v>
      </c>
      <c r="CM42" s="194">
        <v>100</v>
      </c>
      <c r="CN42" s="194">
        <v>100</v>
      </c>
      <c r="CO42" s="194">
        <f>VLOOKUP(A42,'[1]Saopstenje indeksi'!$A$4:$E$160,5,0)</f>
        <v>100</v>
      </c>
      <c r="CP42" s="194">
        <v>100</v>
      </c>
      <c r="CQ42" s="194">
        <v>100</v>
      </c>
      <c r="CR42" s="194">
        <v>100</v>
      </c>
      <c r="CS42" s="195">
        <v>100</v>
      </c>
      <c r="CT42" s="197" t="s">
        <v>36</v>
      </c>
      <c r="CU42" s="41" t="s">
        <v>163</v>
      </c>
    </row>
    <row r="43" spans="1:99" ht="13.5" customHeight="1">
      <c r="A43" s="36" t="s">
        <v>37</v>
      </c>
      <c r="B43" s="21" t="s">
        <v>276</v>
      </c>
      <c r="C43" s="194">
        <v>100</v>
      </c>
      <c r="D43" s="194">
        <v>100</v>
      </c>
      <c r="E43" s="194">
        <v>100</v>
      </c>
      <c r="F43" s="194">
        <v>100</v>
      </c>
      <c r="G43" s="194">
        <v>100</v>
      </c>
      <c r="H43" s="194">
        <v>100</v>
      </c>
      <c r="I43" s="194">
        <v>100</v>
      </c>
      <c r="J43" s="194">
        <v>100</v>
      </c>
      <c r="K43" s="194">
        <v>100</v>
      </c>
      <c r="L43" s="194">
        <v>100</v>
      </c>
      <c r="M43" s="195">
        <v>102.50007756437942</v>
      </c>
      <c r="N43" s="196">
        <v>100.00000000000003</v>
      </c>
      <c r="O43" s="194">
        <v>100</v>
      </c>
      <c r="P43" s="194">
        <v>100</v>
      </c>
      <c r="Q43" s="194">
        <v>100</v>
      </c>
      <c r="R43" s="194">
        <v>105.96283301330998</v>
      </c>
      <c r="S43" s="194">
        <v>100.8542752352396</v>
      </c>
      <c r="T43" s="194">
        <v>100</v>
      </c>
      <c r="U43" s="194">
        <v>145.1201566348731</v>
      </c>
      <c r="V43" s="194">
        <v>100</v>
      </c>
      <c r="W43" s="194">
        <v>100</v>
      </c>
      <c r="X43" s="194">
        <v>100</v>
      </c>
      <c r="Y43" s="195">
        <v>100</v>
      </c>
      <c r="Z43" s="196">
        <v>100</v>
      </c>
      <c r="AA43" s="194">
        <v>100</v>
      </c>
      <c r="AB43" s="194">
        <v>100</v>
      </c>
      <c r="AC43" s="194">
        <v>99.99999999999997</v>
      </c>
      <c r="AD43" s="194">
        <v>100.00000000000003</v>
      </c>
      <c r="AE43" s="194">
        <v>100</v>
      </c>
      <c r="AF43" s="194">
        <v>100</v>
      </c>
      <c r="AG43" s="194">
        <v>99.99999999999997</v>
      </c>
      <c r="AH43" s="194">
        <v>100.00000000000003</v>
      </c>
      <c r="AI43" s="194">
        <v>99.99999999999997</v>
      </c>
      <c r="AJ43" s="194">
        <v>100.00000000000003</v>
      </c>
      <c r="AK43" s="195">
        <v>99.99999999999997</v>
      </c>
      <c r="AL43" s="196">
        <v>100</v>
      </c>
      <c r="AM43" s="194">
        <v>100</v>
      </c>
      <c r="AN43" s="194">
        <v>100</v>
      </c>
      <c r="AO43" s="194">
        <v>100.00000000000003</v>
      </c>
      <c r="AP43" s="194">
        <v>100</v>
      </c>
      <c r="AQ43" s="194">
        <v>100</v>
      </c>
      <c r="AR43" s="194">
        <v>100</v>
      </c>
      <c r="AS43" s="194">
        <v>100</v>
      </c>
      <c r="AT43" s="194">
        <v>100.00000000000003</v>
      </c>
      <c r="AU43" s="194">
        <v>100</v>
      </c>
      <c r="AV43" s="194">
        <v>100.00000000000003</v>
      </c>
      <c r="AW43" s="195">
        <v>100</v>
      </c>
      <c r="AX43" s="196">
        <v>100</v>
      </c>
      <c r="AY43" s="194">
        <v>100</v>
      </c>
      <c r="AZ43" s="194">
        <v>100</v>
      </c>
      <c r="BA43" s="194">
        <v>100</v>
      </c>
      <c r="BB43" s="194">
        <v>100.00000000000003</v>
      </c>
      <c r="BC43" s="194">
        <v>100</v>
      </c>
      <c r="BD43" s="194">
        <v>99.99999999999997</v>
      </c>
      <c r="BE43" s="194">
        <v>100</v>
      </c>
      <c r="BF43" s="194">
        <v>100</v>
      </c>
      <c r="BG43" s="194">
        <v>100</v>
      </c>
      <c r="BH43" s="194">
        <v>100</v>
      </c>
      <c r="BI43" s="195">
        <v>100</v>
      </c>
      <c r="BJ43" s="196">
        <v>100</v>
      </c>
      <c r="BK43" s="194">
        <v>100</v>
      </c>
      <c r="BL43" s="194">
        <v>100</v>
      </c>
      <c r="BM43" s="194">
        <v>103.77263581488934</v>
      </c>
      <c r="BN43" s="194">
        <v>100</v>
      </c>
      <c r="BO43" s="194">
        <v>100</v>
      </c>
      <c r="BP43" s="194">
        <v>100</v>
      </c>
      <c r="BQ43" s="194">
        <v>100</v>
      </c>
      <c r="BR43" s="194">
        <v>100</v>
      </c>
      <c r="BS43" s="194">
        <v>100</v>
      </c>
      <c r="BT43" s="194">
        <v>100</v>
      </c>
      <c r="BU43" s="195">
        <v>100</v>
      </c>
      <c r="BV43" s="196">
        <v>103.63548230731942</v>
      </c>
      <c r="BW43" s="194">
        <v>100</v>
      </c>
      <c r="BX43" s="194">
        <v>100</v>
      </c>
      <c r="BY43" s="194">
        <v>100</v>
      </c>
      <c r="BZ43" s="194">
        <v>100</v>
      </c>
      <c r="CA43" s="194">
        <v>100</v>
      </c>
      <c r="CB43" s="194">
        <v>100</v>
      </c>
      <c r="CC43" s="194">
        <v>100</v>
      </c>
      <c r="CD43" s="194">
        <v>100</v>
      </c>
      <c r="CE43" s="194">
        <v>100</v>
      </c>
      <c r="CF43" s="194">
        <v>100</v>
      </c>
      <c r="CG43" s="194">
        <v>100</v>
      </c>
      <c r="CH43" s="196">
        <v>100</v>
      </c>
      <c r="CI43" s="194">
        <v>100</v>
      </c>
      <c r="CJ43" s="194">
        <v>100</v>
      </c>
      <c r="CK43" s="194">
        <v>100</v>
      </c>
      <c r="CL43" s="194">
        <v>100</v>
      </c>
      <c r="CM43" s="194">
        <v>100</v>
      </c>
      <c r="CN43" s="194">
        <v>100</v>
      </c>
      <c r="CO43" s="194">
        <f>VLOOKUP(A43,'[1]Saopstenje indeksi'!$A$4:$E$160,5,0)</f>
        <v>100</v>
      </c>
      <c r="CP43" s="194">
        <v>100</v>
      </c>
      <c r="CQ43" s="194">
        <v>100</v>
      </c>
      <c r="CR43" s="194">
        <v>100</v>
      </c>
      <c r="CS43" s="195">
        <v>100</v>
      </c>
      <c r="CT43" s="197" t="s">
        <v>37</v>
      </c>
      <c r="CU43" s="41" t="s">
        <v>164</v>
      </c>
    </row>
    <row r="44" spans="1:99" ht="13.5" customHeight="1">
      <c r="A44" s="36" t="s">
        <v>600</v>
      </c>
      <c r="B44" s="21" t="s">
        <v>601</v>
      </c>
      <c r="C44" s="194" t="s">
        <v>630</v>
      </c>
      <c r="D44" s="194" t="s">
        <v>630</v>
      </c>
      <c r="E44" s="194" t="s">
        <v>630</v>
      </c>
      <c r="F44" s="194" t="s">
        <v>630</v>
      </c>
      <c r="G44" s="194" t="s">
        <v>630</v>
      </c>
      <c r="H44" s="194" t="s">
        <v>630</v>
      </c>
      <c r="I44" s="194" t="s">
        <v>630</v>
      </c>
      <c r="J44" s="194" t="s">
        <v>630</v>
      </c>
      <c r="K44" s="194" t="s">
        <v>630</v>
      </c>
      <c r="L44" s="194" t="s">
        <v>630</v>
      </c>
      <c r="M44" s="195" t="s">
        <v>630</v>
      </c>
      <c r="N44" s="196" t="s">
        <v>630</v>
      </c>
      <c r="O44" s="194" t="s">
        <v>630</v>
      </c>
      <c r="P44" s="194" t="s">
        <v>630</v>
      </c>
      <c r="Q44" s="194" t="s">
        <v>630</v>
      </c>
      <c r="R44" s="194" t="s">
        <v>630</v>
      </c>
      <c r="S44" s="194" t="s">
        <v>630</v>
      </c>
      <c r="T44" s="194" t="s">
        <v>630</v>
      </c>
      <c r="U44" s="194" t="s">
        <v>630</v>
      </c>
      <c r="V44" s="194" t="s">
        <v>630</v>
      </c>
      <c r="W44" s="194" t="s">
        <v>630</v>
      </c>
      <c r="X44" s="194" t="s">
        <v>630</v>
      </c>
      <c r="Y44" s="195" t="s">
        <v>630</v>
      </c>
      <c r="Z44" s="196" t="s">
        <v>630</v>
      </c>
      <c r="AA44" s="194" t="s">
        <v>630</v>
      </c>
      <c r="AB44" s="194" t="s">
        <v>630</v>
      </c>
      <c r="AC44" s="194" t="s">
        <v>630</v>
      </c>
      <c r="AD44" s="194" t="s">
        <v>630</v>
      </c>
      <c r="AE44" s="194" t="s">
        <v>630</v>
      </c>
      <c r="AF44" s="194" t="s">
        <v>630</v>
      </c>
      <c r="AG44" s="194" t="s">
        <v>630</v>
      </c>
      <c r="AH44" s="194" t="s">
        <v>630</v>
      </c>
      <c r="AI44" s="194" t="s">
        <v>630</v>
      </c>
      <c r="AJ44" s="194" t="s">
        <v>630</v>
      </c>
      <c r="AK44" s="195" t="s">
        <v>630</v>
      </c>
      <c r="AL44" s="196" t="s">
        <v>630</v>
      </c>
      <c r="AM44" s="194" t="s">
        <v>630</v>
      </c>
      <c r="AN44" s="194" t="s">
        <v>630</v>
      </c>
      <c r="AO44" s="194" t="s">
        <v>630</v>
      </c>
      <c r="AP44" s="194" t="s">
        <v>630</v>
      </c>
      <c r="AQ44" s="194" t="s">
        <v>630</v>
      </c>
      <c r="AR44" s="194" t="s">
        <v>630</v>
      </c>
      <c r="AS44" s="194" t="s">
        <v>630</v>
      </c>
      <c r="AT44" s="194" t="s">
        <v>630</v>
      </c>
      <c r="AU44" s="194" t="s">
        <v>630</v>
      </c>
      <c r="AV44" s="194" t="s">
        <v>630</v>
      </c>
      <c r="AW44" s="195" t="s">
        <v>630</v>
      </c>
      <c r="AX44" s="196" t="s">
        <v>630</v>
      </c>
      <c r="AY44" s="194" t="s">
        <v>630</v>
      </c>
      <c r="AZ44" s="194" t="s">
        <v>630</v>
      </c>
      <c r="BA44" s="194" t="s">
        <v>630</v>
      </c>
      <c r="BB44" s="194" t="s">
        <v>630</v>
      </c>
      <c r="BC44" s="194" t="s">
        <v>630</v>
      </c>
      <c r="BD44" s="194" t="s">
        <v>630</v>
      </c>
      <c r="BE44" s="194" t="s">
        <v>630</v>
      </c>
      <c r="BF44" s="194" t="s">
        <v>630</v>
      </c>
      <c r="BG44" s="194" t="s">
        <v>630</v>
      </c>
      <c r="BH44" s="194" t="s">
        <v>630</v>
      </c>
      <c r="BI44" s="195" t="s">
        <v>630</v>
      </c>
      <c r="BJ44" s="196" t="s">
        <v>630</v>
      </c>
      <c r="BK44" s="194" t="s">
        <v>630</v>
      </c>
      <c r="BL44" s="194" t="s">
        <v>630</v>
      </c>
      <c r="BM44" s="194" t="s">
        <v>630</v>
      </c>
      <c r="BN44" s="194" t="s">
        <v>630</v>
      </c>
      <c r="BO44" s="194" t="s">
        <v>630</v>
      </c>
      <c r="BP44" s="194" t="s">
        <v>630</v>
      </c>
      <c r="BQ44" s="194" t="s">
        <v>630</v>
      </c>
      <c r="BR44" s="194" t="s">
        <v>630</v>
      </c>
      <c r="BS44" s="194" t="s">
        <v>630</v>
      </c>
      <c r="BT44" s="194" t="s">
        <v>630</v>
      </c>
      <c r="BU44" s="195" t="s">
        <v>630</v>
      </c>
      <c r="BV44" s="196">
        <v>100</v>
      </c>
      <c r="BW44" s="194">
        <v>100</v>
      </c>
      <c r="BX44" s="194">
        <v>100</v>
      </c>
      <c r="BY44" s="194">
        <v>100</v>
      </c>
      <c r="BZ44" s="194">
        <v>100</v>
      </c>
      <c r="CA44" s="194">
        <v>100</v>
      </c>
      <c r="CB44" s="194">
        <v>100</v>
      </c>
      <c r="CC44" s="194">
        <v>100</v>
      </c>
      <c r="CD44" s="194">
        <v>100</v>
      </c>
      <c r="CE44" s="194">
        <v>100</v>
      </c>
      <c r="CF44" s="194">
        <v>100</v>
      </c>
      <c r="CG44" s="194">
        <v>100</v>
      </c>
      <c r="CH44" s="196">
        <v>100</v>
      </c>
      <c r="CI44" s="194">
        <v>100</v>
      </c>
      <c r="CJ44" s="194">
        <v>100</v>
      </c>
      <c r="CK44" s="194">
        <v>100</v>
      </c>
      <c r="CL44" s="194">
        <v>100</v>
      </c>
      <c r="CM44" s="194">
        <v>100</v>
      </c>
      <c r="CN44" s="194">
        <v>100</v>
      </c>
      <c r="CO44" s="194">
        <f>VLOOKUP(A44,'[1]Saopstenje indeksi'!$A$4:$E$160,5,0)</f>
        <v>100</v>
      </c>
      <c r="CP44" s="194">
        <v>100</v>
      </c>
      <c r="CQ44" s="194">
        <v>100</v>
      </c>
      <c r="CR44" s="194">
        <v>100</v>
      </c>
      <c r="CS44" s="195">
        <v>100</v>
      </c>
      <c r="CT44" s="197" t="s">
        <v>600</v>
      </c>
      <c r="CU44" s="41" t="s">
        <v>602</v>
      </c>
    </row>
    <row r="45" spans="1:99" ht="13.5" customHeight="1">
      <c r="A45" s="35" t="s">
        <v>38</v>
      </c>
      <c r="B45" s="19" t="s">
        <v>277</v>
      </c>
      <c r="C45" s="190">
        <v>100</v>
      </c>
      <c r="D45" s="190">
        <v>100.0136878212598</v>
      </c>
      <c r="E45" s="190">
        <v>100</v>
      </c>
      <c r="F45" s="190">
        <v>100</v>
      </c>
      <c r="G45" s="190">
        <v>99.70456678145202</v>
      </c>
      <c r="H45" s="190">
        <v>100</v>
      </c>
      <c r="I45" s="190">
        <v>99.0352231010939</v>
      </c>
      <c r="J45" s="190">
        <v>99.75344359205549</v>
      </c>
      <c r="K45" s="190">
        <v>100</v>
      </c>
      <c r="L45" s="190">
        <v>100.42310503891505</v>
      </c>
      <c r="M45" s="191">
        <v>100.68455811933066</v>
      </c>
      <c r="N45" s="192">
        <v>99.96154313520498</v>
      </c>
      <c r="O45" s="190">
        <v>100.016984919177</v>
      </c>
      <c r="P45" s="190">
        <v>100</v>
      </c>
      <c r="Q45" s="190">
        <v>97.35372086595129</v>
      </c>
      <c r="R45" s="190">
        <v>100</v>
      </c>
      <c r="S45" s="190">
        <v>100</v>
      </c>
      <c r="T45" s="190">
        <v>100</v>
      </c>
      <c r="U45" s="190">
        <v>100.016984919177</v>
      </c>
      <c r="V45" s="190">
        <v>99.95281200050051</v>
      </c>
      <c r="W45" s="190">
        <v>100.25107971855338</v>
      </c>
      <c r="X45" s="190">
        <v>100.0108792618337</v>
      </c>
      <c r="Y45" s="191">
        <v>100</v>
      </c>
      <c r="Z45" s="192">
        <v>105.15358101477584</v>
      </c>
      <c r="AA45" s="190">
        <v>102.55888099014241</v>
      </c>
      <c r="AB45" s="190">
        <v>99.451379745364</v>
      </c>
      <c r="AC45" s="190">
        <v>100.16125369066542</v>
      </c>
      <c r="AD45" s="190">
        <v>100</v>
      </c>
      <c r="AE45" s="190">
        <v>99.70329615129914</v>
      </c>
      <c r="AF45" s="190">
        <v>102.1459759120257</v>
      </c>
      <c r="AG45" s="190">
        <v>104.93899192277223</v>
      </c>
      <c r="AH45" s="190">
        <v>99.69807828430206</v>
      </c>
      <c r="AI45" s="190">
        <v>100.75792450592405</v>
      </c>
      <c r="AJ45" s="190">
        <v>99.95344877389543</v>
      </c>
      <c r="AK45" s="191">
        <v>100.32226921364375</v>
      </c>
      <c r="AL45" s="192">
        <v>100</v>
      </c>
      <c r="AM45" s="190">
        <v>99.66657419735924</v>
      </c>
      <c r="AN45" s="190">
        <v>100</v>
      </c>
      <c r="AO45" s="190">
        <v>99.90265607959195</v>
      </c>
      <c r="AP45" s="190">
        <v>99.99446086402608</v>
      </c>
      <c r="AQ45" s="190">
        <v>98.97224720074024</v>
      </c>
      <c r="AR45" s="190">
        <v>101.1783190071213</v>
      </c>
      <c r="AS45" s="190">
        <v>102.02982107834417</v>
      </c>
      <c r="AT45" s="190">
        <v>100.87803418919981</v>
      </c>
      <c r="AU45" s="190">
        <v>100.15113690586925</v>
      </c>
      <c r="AV45" s="190">
        <v>100.14987970021434</v>
      </c>
      <c r="AW45" s="191">
        <v>100.09837196079975</v>
      </c>
      <c r="AX45" s="192">
        <v>97.42495893383007</v>
      </c>
      <c r="AY45" s="190">
        <v>100</v>
      </c>
      <c r="AZ45" s="190">
        <v>100</v>
      </c>
      <c r="BA45" s="190">
        <v>99.76856425060798</v>
      </c>
      <c r="BB45" s="190">
        <v>99.53605476608706</v>
      </c>
      <c r="BC45" s="190">
        <v>99.99444944894185</v>
      </c>
      <c r="BD45" s="190">
        <v>100.00240537230329</v>
      </c>
      <c r="BE45" s="190">
        <v>100.89992693461112</v>
      </c>
      <c r="BF45" s="190">
        <v>100.37165131103545</v>
      </c>
      <c r="BG45" s="190">
        <v>100.42657181841652</v>
      </c>
      <c r="BH45" s="190">
        <v>100</v>
      </c>
      <c r="BI45" s="191">
        <v>100</v>
      </c>
      <c r="BJ45" s="192">
        <v>100</v>
      </c>
      <c r="BK45" s="190">
        <v>100</v>
      </c>
      <c r="BL45" s="190">
        <v>99.91589626585873</v>
      </c>
      <c r="BM45" s="190">
        <v>100</v>
      </c>
      <c r="BN45" s="190">
        <v>99.66496476205732</v>
      </c>
      <c r="BO45" s="190">
        <v>99.92204270688606</v>
      </c>
      <c r="BP45" s="190">
        <v>99.7119923751914</v>
      </c>
      <c r="BQ45" s="190">
        <v>100.50179597571369</v>
      </c>
      <c r="BR45" s="190">
        <v>100.12722757855346</v>
      </c>
      <c r="BS45" s="190">
        <v>100.04825215890638</v>
      </c>
      <c r="BT45" s="190">
        <v>100.1121091303591</v>
      </c>
      <c r="BU45" s="191">
        <v>100.06304468034641</v>
      </c>
      <c r="BV45" s="192">
        <v>98.62185974388</v>
      </c>
      <c r="BW45" s="190">
        <v>100.1925763992928</v>
      </c>
      <c r="BX45" s="190">
        <v>99.99625987358189</v>
      </c>
      <c r="BY45" s="190">
        <v>99.97317498980563</v>
      </c>
      <c r="BZ45" s="190">
        <v>99.39961617896364</v>
      </c>
      <c r="CA45" s="190">
        <v>99.44632398282187</v>
      </c>
      <c r="CB45" s="190">
        <v>100</v>
      </c>
      <c r="CC45" s="190">
        <v>100.16259753166841</v>
      </c>
      <c r="CD45" s="190">
        <v>101.06117744103496</v>
      </c>
      <c r="CE45" s="190">
        <v>100.65002148687907</v>
      </c>
      <c r="CF45" s="190">
        <v>100.29807238248848</v>
      </c>
      <c r="CG45" s="190">
        <v>100.14859327572707</v>
      </c>
      <c r="CH45" s="192">
        <v>101.73586846409097</v>
      </c>
      <c r="CI45" s="190">
        <v>99.57920221896987</v>
      </c>
      <c r="CJ45" s="190">
        <v>99.10202606090105</v>
      </c>
      <c r="CK45" s="190">
        <v>99.68019626731875</v>
      </c>
      <c r="CL45" s="190">
        <v>99.93412610229325</v>
      </c>
      <c r="CM45" s="190">
        <v>100.20732980220338</v>
      </c>
      <c r="CN45" s="190">
        <v>100.03228457858597</v>
      </c>
      <c r="CO45" s="190">
        <f>VLOOKUP(A45,'[1]Saopstenje indeksi'!$A$4:$E$160,5,0)</f>
        <v>100.68096759086652</v>
      </c>
      <c r="CP45" s="190">
        <v>100.3181073963374</v>
      </c>
      <c r="CQ45" s="190">
        <v>100.01102955482206</v>
      </c>
      <c r="CR45" s="190">
        <v>99.9921837632194</v>
      </c>
      <c r="CS45" s="191">
        <v>100</v>
      </c>
      <c r="CT45" s="193" t="s">
        <v>38</v>
      </c>
      <c r="CU45" s="40" t="s">
        <v>165</v>
      </c>
    </row>
    <row r="46" spans="1:99" ht="13.5" customHeight="1">
      <c r="A46" s="36" t="s">
        <v>39</v>
      </c>
      <c r="B46" s="21" t="s">
        <v>278</v>
      </c>
      <c r="C46" s="194">
        <v>100</v>
      </c>
      <c r="D46" s="194">
        <v>100</v>
      </c>
      <c r="E46" s="194">
        <v>100</v>
      </c>
      <c r="F46" s="194">
        <v>100</v>
      </c>
      <c r="G46" s="194">
        <v>100</v>
      </c>
      <c r="H46" s="194">
        <v>100</v>
      </c>
      <c r="I46" s="194">
        <v>100</v>
      </c>
      <c r="J46" s="194">
        <v>100</v>
      </c>
      <c r="K46" s="194">
        <v>100</v>
      </c>
      <c r="L46" s="194">
        <v>100</v>
      </c>
      <c r="M46" s="195">
        <v>100</v>
      </c>
      <c r="N46" s="196">
        <v>100</v>
      </c>
      <c r="O46" s="194">
        <v>100</v>
      </c>
      <c r="P46" s="194">
        <v>100</v>
      </c>
      <c r="Q46" s="194">
        <v>96.25402853151756</v>
      </c>
      <c r="R46" s="194">
        <v>100</v>
      </c>
      <c r="S46" s="194">
        <v>100</v>
      </c>
      <c r="T46" s="194">
        <v>100</v>
      </c>
      <c r="U46" s="194">
        <v>100</v>
      </c>
      <c r="V46" s="194">
        <v>100</v>
      </c>
      <c r="W46" s="194">
        <v>100</v>
      </c>
      <c r="X46" s="194">
        <v>100</v>
      </c>
      <c r="Y46" s="195">
        <v>100</v>
      </c>
      <c r="Z46" s="196">
        <v>107.30230534666933</v>
      </c>
      <c r="AA46" s="194">
        <v>100</v>
      </c>
      <c r="AB46" s="194">
        <v>99.99999999999997</v>
      </c>
      <c r="AC46" s="194">
        <v>99.99999999999999</v>
      </c>
      <c r="AD46" s="194">
        <v>99.99999999999999</v>
      </c>
      <c r="AE46" s="194">
        <v>99.99999999999999</v>
      </c>
      <c r="AF46" s="194">
        <v>103.1</v>
      </c>
      <c r="AG46" s="194">
        <v>106.46626304867944</v>
      </c>
      <c r="AH46" s="194">
        <v>99.94730339184359</v>
      </c>
      <c r="AI46" s="194">
        <v>99.99999999999999</v>
      </c>
      <c r="AJ46" s="194">
        <v>99.99999999999999</v>
      </c>
      <c r="AK46" s="195">
        <v>99.99999999999999</v>
      </c>
      <c r="AL46" s="196">
        <v>100</v>
      </c>
      <c r="AM46" s="194">
        <v>100</v>
      </c>
      <c r="AN46" s="194">
        <v>100</v>
      </c>
      <c r="AO46" s="194">
        <v>100</v>
      </c>
      <c r="AP46" s="194">
        <v>100</v>
      </c>
      <c r="AQ46" s="194">
        <v>100</v>
      </c>
      <c r="AR46" s="194">
        <v>101.68635454082633</v>
      </c>
      <c r="AS46" s="194">
        <v>102.8656307070593</v>
      </c>
      <c r="AT46" s="194">
        <v>100</v>
      </c>
      <c r="AU46" s="194">
        <v>100</v>
      </c>
      <c r="AV46" s="194">
        <v>100</v>
      </c>
      <c r="AW46" s="195">
        <v>100</v>
      </c>
      <c r="AX46" s="196">
        <v>96.66148021144822</v>
      </c>
      <c r="AY46" s="194">
        <v>100</v>
      </c>
      <c r="AZ46" s="194">
        <v>100</v>
      </c>
      <c r="BA46" s="194">
        <v>100</v>
      </c>
      <c r="BB46" s="194">
        <v>100</v>
      </c>
      <c r="BC46" s="194">
        <v>100</v>
      </c>
      <c r="BD46" s="194">
        <v>100</v>
      </c>
      <c r="BE46" s="194">
        <v>101.04821656936056</v>
      </c>
      <c r="BF46" s="194">
        <v>100</v>
      </c>
      <c r="BG46" s="194">
        <v>100</v>
      </c>
      <c r="BH46" s="194">
        <v>100</v>
      </c>
      <c r="BI46" s="195">
        <v>100</v>
      </c>
      <c r="BJ46" s="196">
        <v>100</v>
      </c>
      <c r="BK46" s="194">
        <v>100</v>
      </c>
      <c r="BL46" s="194">
        <v>100</v>
      </c>
      <c r="BM46" s="194">
        <v>100</v>
      </c>
      <c r="BN46" s="194">
        <v>100</v>
      </c>
      <c r="BO46" s="194">
        <v>100</v>
      </c>
      <c r="BP46" s="194">
        <v>100</v>
      </c>
      <c r="BQ46" s="194">
        <v>100</v>
      </c>
      <c r="BR46" s="194">
        <v>100</v>
      </c>
      <c r="BS46" s="194">
        <v>100</v>
      </c>
      <c r="BT46" s="194">
        <v>100</v>
      </c>
      <c r="BU46" s="195">
        <v>100</v>
      </c>
      <c r="BV46" s="196">
        <v>97.87631312644083</v>
      </c>
      <c r="BW46" s="194">
        <v>100</v>
      </c>
      <c r="BX46" s="194">
        <v>100</v>
      </c>
      <c r="BY46" s="194">
        <v>100</v>
      </c>
      <c r="BZ46" s="194">
        <v>100</v>
      </c>
      <c r="CA46" s="194">
        <v>100</v>
      </c>
      <c r="CB46" s="194">
        <v>100</v>
      </c>
      <c r="CC46" s="194">
        <v>100</v>
      </c>
      <c r="CD46" s="194">
        <v>100</v>
      </c>
      <c r="CE46" s="194">
        <v>100</v>
      </c>
      <c r="CF46" s="194">
        <v>100</v>
      </c>
      <c r="CG46" s="194">
        <v>100</v>
      </c>
      <c r="CH46" s="196">
        <v>101.84039747488531</v>
      </c>
      <c r="CI46" s="194">
        <v>100</v>
      </c>
      <c r="CJ46" s="194">
        <v>100</v>
      </c>
      <c r="CK46" s="194">
        <v>100</v>
      </c>
      <c r="CL46" s="194">
        <v>100</v>
      </c>
      <c r="CM46" s="194">
        <v>100</v>
      </c>
      <c r="CN46" s="194">
        <v>100</v>
      </c>
      <c r="CO46" s="194">
        <f>VLOOKUP(A46,'[1]Saopstenje indeksi'!$A$4:$E$160,5,0)</f>
        <v>100</v>
      </c>
      <c r="CP46" s="194">
        <v>100</v>
      </c>
      <c r="CQ46" s="194">
        <v>100</v>
      </c>
      <c r="CR46" s="194">
        <v>100</v>
      </c>
      <c r="CS46" s="195">
        <v>100</v>
      </c>
      <c r="CT46" s="197" t="s">
        <v>39</v>
      </c>
      <c r="CU46" s="41" t="s">
        <v>166</v>
      </c>
    </row>
    <row r="47" spans="1:99" ht="13.5" customHeight="1">
      <c r="A47" s="36" t="s">
        <v>40</v>
      </c>
      <c r="B47" s="21" t="s">
        <v>279</v>
      </c>
      <c r="C47" s="194">
        <v>100</v>
      </c>
      <c r="D47" s="194">
        <v>100</v>
      </c>
      <c r="E47" s="194">
        <v>100</v>
      </c>
      <c r="F47" s="194">
        <v>100</v>
      </c>
      <c r="G47" s="194">
        <v>88.5579038361222</v>
      </c>
      <c r="H47" s="194">
        <v>100</v>
      </c>
      <c r="I47" s="194">
        <v>100</v>
      </c>
      <c r="J47" s="194">
        <v>100</v>
      </c>
      <c r="K47" s="194">
        <v>100</v>
      </c>
      <c r="L47" s="194">
        <v>112.9204686066775</v>
      </c>
      <c r="M47" s="195">
        <v>126.22544528572324</v>
      </c>
      <c r="N47" s="196">
        <v>98.47920580128758</v>
      </c>
      <c r="O47" s="194">
        <v>100.67167634927232</v>
      </c>
      <c r="P47" s="194">
        <v>100</v>
      </c>
      <c r="Q47" s="194">
        <v>99.89834704662832</v>
      </c>
      <c r="R47" s="194">
        <v>100</v>
      </c>
      <c r="S47" s="194">
        <v>100</v>
      </c>
      <c r="T47" s="194">
        <v>100</v>
      </c>
      <c r="U47" s="194">
        <v>100.67167634927216</v>
      </c>
      <c r="V47" s="194">
        <v>100</v>
      </c>
      <c r="W47" s="194">
        <v>99.57161765512858</v>
      </c>
      <c r="X47" s="194">
        <v>100.43022535433255</v>
      </c>
      <c r="Y47" s="195">
        <v>100</v>
      </c>
      <c r="Z47" s="196">
        <v>100</v>
      </c>
      <c r="AA47" s="194">
        <v>100</v>
      </c>
      <c r="AB47" s="194">
        <v>100</v>
      </c>
      <c r="AC47" s="194">
        <v>100</v>
      </c>
      <c r="AD47" s="194">
        <v>100</v>
      </c>
      <c r="AE47" s="194">
        <v>100</v>
      </c>
      <c r="AF47" s="194">
        <v>100</v>
      </c>
      <c r="AG47" s="194">
        <v>100</v>
      </c>
      <c r="AH47" s="194">
        <v>96.9264544456641</v>
      </c>
      <c r="AI47" s="194">
        <v>104.53001132502831</v>
      </c>
      <c r="AJ47" s="194">
        <v>100</v>
      </c>
      <c r="AK47" s="195">
        <v>100</v>
      </c>
      <c r="AL47" s="196">
        <v>100</v>
      </c>
      <c r="AM47" s="194">
        <v>100</v>
      </c>
      <c r="AN47" s="194">
        <v>100</v>
      </c>
      <c r="AO47" s="194">
        <v>98.67822318526544</v>
      </c>
      <c r="AP47" s="194">
        <v>98.46288976723761</v>
      </c>
      <c r="AQ47" s="194">
        <v>100.00000000000003</v>
      </c>
      <c r="AR47" s="194">
        <v>102.23015165031222</v>
      </c>
      <c r="AS47" s="194">
        <v>102.18150087260037</v>
      </c>
      <c r="AT47" s="194">
        <v>100.00000000000004</v>
      </c>
      <c r="AU47" s="194">
        <v>100</v>
      </c>
      <c r="AV47" s="194">
        <v>100.00000000000003</v>
      </c>
      <c r="AW47" s="195">
        <v>100</v>
      </c>
      <c r="AX47" s="196">
        <v>99.99999999999997</v>
      </c>
      <c r="AY47" s="194">
        <v>100.00000000000003</v>
      </c>
      <c r="AZ47" s="194">
        <v>100</v>
      </c>
      <c r="BA47" s="194">
        <v>99.99999999999997</v>
      </c>
      <c r="BB47" s="194">
        <v>100.00000000000003</v>
      </c>
      <c r="BC47" s="194">
        <v>98.71904355251918</v>
      </c>
      <c r="BD47" s="194">
        <v>100.56228373702425</v>
      </c>
      <c r="BE47" s="194">
        <v>100</v>
      </c>
      <c r="BF47" s="194">
        <v>100</v>
      </c>
      <c r="BG47" s="194">
        <v>100</v>
      </c>
      <c r="BH47" s="194">
        <v>100</v>
      </c>
      <c r="BI47" s="195">
        <v>100</v>
      </c>
      <c r="BJ47" s="196">
        <v>100</v>
      </c>
      <c r="BK47" s="194">
        <v>100</v>
      </c>
      <c r="BL47" s="194">
        <v>100</v>
      </c>
      <c r="BM47" s="194">
        <v>100</v>
      </c>
      <c r="BN47" s="194">
        <v>100</v>
      </c>
      <c r="BO47" s="194">
        <v>100</v>
      </c>
      <c r="BP47" s="194">
        <v>100</v>
      </c>
      <c r="BQ47" s="194">
        <v>100</v>
      </c>
      <c r="BR47" s="194">
        <v>100</v>
      </c>
      <c r="BS47" s="194">
        <v>100</v>
      </c>
      <c r="BT47" s="194">
        <v>100</v>
      </c>
      <c r="BU47" s="195">
        <v>100</v>
      </c>
      <c r="BV47" s="196">
        <v>99.99999999999997</v>
      </c>
      <c r="BW47" s="194">
        <v>100</v>
      </c>
      <c r="BX47" s="194">
        <v>99.03846153846155</v>
      </c>
      <c r="BY47" s="194">
        <v>100</v>
      </c>
      <c r="BZ47" s="194">
        <v>100</v>
      </c>
      <c r="CA47" s="194">
        <v>100</v>
      </c>
      <c r="CB47" s="194">
        <v>100</v>
      </c>
      <c r="CC47" s="194">
        <v>100</v>
      </c>
      <c r="CD47" s="194">
        <v>100</v>
      </c>
      <c r="CE47" s="194">
        <v>100</v>
      </c>
      <c r="CF47" s="194">
        <v>100</v>
      </c>
      <c r="CG47" s="194">
        <v>100</v>
      </c>
      <c r="CH47" s="196">
        <v>100</v>
      </c>
      <c r="CI47" s="194">
        <v>100</v>
      </c>
      <c r="CJ47" s="194">
        <v>100</v>
      </c>
      <c r="CK47" s="194">
        <v>100</v>
      </c>
      <c r="CL47" s="194">
        <v>100</v>
      </c>
      <c r="CM47" s="194">
        <v>100</v>
      </c>
      <c r="CN47" s="194">
        <v>100</v>
      </c>
      <c r="CO47" s="194">
        <f>VLOOKUP(A47,'[1]Saopstenje indeksi'!$A$4:$E$160,5,0)</f>
        <v>100.97087378640776</v>
      </c>
      <c r="CP47" s="194">
        <v>100</v>
      </c>
      <c r="CQ47" s="194">
        <v>99.03846153846155</v>
      </c>
      <c r="CR47" s="194">
        <v>98.05825242718447</v>
      </c>
      <c r="CS47" s="195">
        <v>100</v>
      </c>
      <c r="CT47" s="197" t="s">
        <v>40</v>
      </c>
      <c r="CU47" s="41" t="s">
        <v>167</v>
      </c>
    </row>
    <row r="48" spans="1:99" ht="13.5" customHeight="1">
      <c r="A48" s="36" t="s">
        <v>41</v>
      </c>
      <c r="B48" s="21" t="s">
        <v>280</v>
      </c>
      <c r="C48" s="194">
        <v>100</v>
      </c>
      <c r="D48" s="194">
        <v>100.05030831778869</v>
      </c>
      <c r="E48" s="194">
        <v>100</v>
      </c>
      <c r="F48" s="194">
        <v>100</v>
      </c>
      <c r="G48" s="194">
        <v>100</v>
      </c>
      <c r="H48" s="194">
        <v>100</v>
      </c>
      <c r="I48" s="194">
        <v>96.46582193523926</v>
      </c>
      <c r="J48" s="194">
        <v>99.07275598128378</v>
      </c>
      <c r="K48" s="194">
        <v>100</v>
      </c>
      <c r="L48" s="194">
        <v>100.4663989693399</v>
      </c>
      <c r="M48" s="195">
        <v>100</v>
      </c>
      <c r="N48" s="196">
        <v>99.99999999999999</v>
      </c>
      <c r="O48" s="194">
        <v>99.99999999999999</v>
      </c>
      <c r="P48" s="194">
        <v>100</v>
      </c>
      <c r="Q48" s="194">
        <v>100</v>
      </c>
      <c r="R48" s="194">
        <v>100</v>
      </c>
      <c r="S48" s="194">
        <v>100</v>
      </c>
      <c r="T48" s="194">
        <v>100</v>
      </c>
      <c r="U48" s="194">
        <v>100</v>
      </c>
      <c r="V48" s="194">
        <v>99.82455743775834</v>
      </c>
      <c r="W48" s="194">
        <v>100.9737767808915</v>
      </c>
      <c r="X48" s="194">
        <v>99.99999999999997</v>
      </c>
      <c r="Y48" s="195">
        <v>100</v>
      </c>
      <c r="Z48" s="196">
        <v>100</v>
      </c>
      <c r="AA48" s="194">
        <v>112.68778490945617</v>
      </c>
      <c r="AB48" s="194">
        <v>97.27975790409667</v>
      </c>
      <c r="AC48" s="194">
        <v>100.79954954954952</v>
      </c>
      <c r="AD48" s="194">
        <v>100</v>
      </c>
      <c r="AE48" s="194">
        <v>98.52884341685834</v>
      </c>
      <c r="AF48" s="194">
        <v>98.78942223046072</v>
      </c>
      <c r="AG48" s="194">
        <v>99.76918350389818</v>
      </c>
      <c r="AH48" s="194">
        <v>99.12063552841181</v>
      </c>
      <c r="AI48" s="194">
        <v>103.14460330827599</v>
      </c>
      <c r="AJ48" s="194">
        <v>99.76918350389813</v>
      </c>
      <c r="AK48" s="195">
        <v>101.59791818431701</v>
      </c>
      <c r="AL48" s="196">
        <v>100</v>
      </c>
      <c r="AM48" s="194">
        <v>98.55428655886232</v>
      </c>
      <c r="AN48" s="194">
        <v>100</v>
      </c>
      <c r="AO48" s="194">
        <v>99.59857560783605</v>
      </c>
      <c r="AP48" s="194">
        <v>100</v>
      </c>
      <c r="AQ48" s="194">
        <v>95.5437280969597</v>
      </c>
      <c r="AR48" s="194">
        <v>99.47504738906648</v>
      </c>
      <c r="AS48" s="194">
        <v>99.25230192371572</v>
      </c>
      <c r="AT48" s="194">
        <v>103.80710136723349</v>
      </c>
      <c r="AU48" s="194">
        <v>100.65532017779255</v>
      </c>
      <c r="AV48" s="194">
        <v>100.6498690126481</v>
      </c>
      <c r="AW48" s="195">
        <v>100.42653467378015</v>
      </c>
      <c r="AX48" s="196">
        <v>100.21849622747017</v>
      </c>
      <c r="AY48" s="194">
        <v>100</v>
      </c>
      <c r="AZ48" s="194">
        <v>100</v>
      </c>
      <c r="BA48" s="194">
        <v>98.93223196209338</v>
      </c>
      <c r="BB48" s="194">
        <v>97.84141524611366</v>
      </c>
      <c r="BC48" s="194">
        <v>100</v>
      </c>
      <c r="BD48" s="194">
        <v>100</v>
      </c>
      <c r="BE48" s="194">
        <v>100.36768837417202</v>
      </c>
      <c r="BF48" s="194">
        <v>101.76839396308284</v>
      </c>
      <c r="BG48" s="194">
        <v>102.00185982159313</v>
      </c>
      <c r="BH48" s="194">
        <v>100</v>
      </c>
      <c r="BI48" s="195">
        <v>100</v>
      </c>
      <c r="BJ48" s="196">
        <v>100</v>
      </c>
      <c r="BK48" s="194">
        <v>100</v>
      </c>
      <c r="BL48" s="194">
        <v>99.61246318581955</v>
      </c>
      <c r="BM48" s="194">
        <v>100</v>
      </c>
      <c r="BN48" s="194">
        <v>98.45150758482131</v>
      </c>
      <c r="BO48" s="194">
        <v>99.63524983854454</v>
      </c>
      <c r="BP48" s="194">
        <v>98.64857789875849</v>
      </c>
      <c r="BQ48" s="194">
        <v>102.37996609864189</v>
      </c>
      <c r="BR48" s="194">
        <v>100.59235723825157</v>
      </c>
      <c r="BS48" s="194">
        <v>100.22361781173421</v>
      </c>
      <c r="BT48" s="194">
        <v>100.51864483578355</v>
      </c>
      <c r="BU48" s="195">
        <v>100.29048085045204</v>
      </c>
      <c r="BV48" s="196">
        <v>101.17948767300938</v>
      </c>
      <c r="BW48" s="194">
        <v>100.84652830988689</v>
      </c>
      <c r="BX48" s="194">
        <v>100</v>
      </c>
      <c r="BY48" s="194">
        <v>99.88285151705573</v>
      </c>
      <c r="BZ48" s="194">
        <v>97.37567083933646</v>
      </c>
      <c r="CA48" s="194">
        <v>97.52953171648933</v>
      </c>
      <c r="CB48" s="194">
        <v>100</v>
      </c>
      <c r="CC48" s="194">
        <v>100.73975875566316</v>
      </c>
      <c r="CD48" s="194">
        <v>104.80030516004875</v>
      </c>
      <c r="CE48" s="194">
        <v>102.83550460610964</v>
      </c>
      <c r="CF48" s="194">
        <v>101.27260953169991</v>
      </c>
      <c r="CG48" s="194">
        <v>100.62830884756733</v>
      </c>
      <c r="CH48" s="196">
        <v>100.73350563617127</v>
      </c>
      <c r="CI48" s="194">
        <v>98.34326258877697</v>
      </c>
      <c r="CJ48" s="194">
        <v>96.42012385376093</v>
      </c>
      <c r="CK48" s="194">
        <v>98.68960373812737</v>
      </c>
      <c r="CL48" s="194">
        <v>99.72737231399633</v>
      </c>
      <c r="CM48" s="194">
        <v>100.85984025316851</v>
      </c>
      <c r="CN48" s="194">
        <v>100.13302472657809</v>
      </c>
      <c r="CO48" s="194">
        <f>VLOOKUP(A48,'[1]Saopstenje indeksi'!$A$4:$E$160,5,0)</f>
        <v>102.78677268138236</v>
      </c>
      <c r="CP48" s="194">
        <v>101.28257869907367</v>
      </c>
      <c r="CQ48" s="194">
        <v>100.05965547693607</v>
      </c>
      <c r="CR48" s="194">
        <v>100</v>
      </c>
      <c r="CS48" s="195">
        <v>100</v>
      </c>
      <c r="CT48" s="197" t="s">
        <v>41</v>
      </c>
      <c r="CU48" s="41" t="s">
        <v>168</v>
      </c>
    </row>
    <row r="49" spans="1:99" ht="13.5" customHeight="1">
      <c r="A49" s="35" t="s">
        <v>42</v>
      </c>
      <c r="B49" s="19" t="s">
        <v>674</v>
      </c>
      <c r="C49" s="190">
        <v>99.86355926350984</v>
      </c>
      <c r="D49" s="190">
        <v>100.01699168614613</v>
      </c>
      <c r="E49" s="190">
        <v>99.70831532360904</v>
      </c>
      <c r="F49" s="190">
        <v>99.83081467673534</v>
      </c>
      <c r="G49" s="190">
        <v>99.87383198592036</v>
      </c>
      <c r="H49" s="190">
        <v>99.98405218933549</v>
      </c>
      <c r="I49" s="190">
        <v>99.7618073456272</v>
      </c>
      <c r="J49" s="190">
        <v>100.56053114527215</v>
      </c>
      <c r="K49" s="190">
        <v>99.95699981676506</v>
      </c>
      <c r="L49" s="190">
        <v>100.16109132026887</v>
      </c>
      <c r="M49" s="191">
        <v>99.81444577639584</v>
      </c>
      <c r="N49" s="192">
        <v>98.61951954373522</v>
      </c>
      <c r="O49" s="190">
        <v>99.70211175225452</v>
      </c>
      <c r="P49" s="190">
        <v>100.03966725203706</v>
      </c>
      <c r="Q49" s="190">
        <v>100.05729379241828</v>
      </c>
      <c r="R49" s="190">
        <v>99.73685589638504</v>
      </c>
      <c r="S49" s="190">
        <v>101.46771282281782</v>
      </c>
      <c r="T49" s="190">
        <v>99.8635584200492</v>
      </c>
      <c r="U49" s="190">
        <v>100.57741418598934</v>
      </c>
      <c r="V49" s="190">
        <v>99.7697757079102</v>
      </c>
      <c r="W49" s="190">
        <v>100.09858219063916</v>
      </c>
      <c r="X49" s="190">
        <v>99.98854679255147</v>
      </c>
      <c r="Y49" s="191">
        <v>99.93507750966799</v>
      </c>
      <c r="Z49" s="192">
        <v>99.9992692382813</v>
      </c>
      <c r="AA49" s="190">
        <v>100.06218937482438</v>
      </c>
      <c r="AB49" s="190">
        <v>99.99902243787807</v>
      </c>
      <c r="AC49" s="190">
        <v>100.61564222654707</v>
      </c>
      <c r="AD49" s="190">
        <v>99.54061766272402</v>
      </c>
      <c r="AE49" s="190">
        <v>99.58003266022725</v>
      </c>
      <c r="AF49" s="190">
        <v>100.15596117468577</v>
      </c>
      <c r="AG49" s="190">
        <v>100.09074653306536</v>
      </c>
      <c r="AH49" s="190">
        <v>98.73680164265198</v>
      </c>
      <c r="AI49" s="190">
        <v>100.28133304633184</v>
      </c>
      <c r="AJ49" s="190">
        <v>99.99983522459893</v>
      </c>
      <c r="AK49" s="191">
        <v>99.3869905010144</v>
      </c>
      <c r="AL49" s="192">
        <v>98.45394282124086</v>
      </c>
      <c r="AM49" s="190">
        <v>99.9931113037399</v>
      </c>
      <c r="AN49" s="190">
        <v>100.72274860309747</v>
      </c>
      <c r="AO49" s="190">
        <v>100.09727971641776</v>
      </c>
      <c r="AP49" s="190">
        <v>101.39606292858774</v>
      </c>
      <c r="AQ49" s="190">
        <v>99.4604550969431</v>
      </c>
      <c r="AR49" s="190">
        <v>99.98898748522261</v>
      </c>
      <c r="AS49" s="190">
        <v>99.94026411589006</v>
      </c>
      <c r="AT49" s="190">
        <v>99.87177192207434</v>
      </c>
      <c r="AU49" s="190">
        <v>100.29341932255724</v>
      </c>
      <c r="AV49" s="190">
        <v>99.68633539805629</v>
      </c>
      <c r="AW49" s="191">
        <v>99.95911826432022</v>
      </c>
      <c r="AX49" s="192">
        <v>99.42492698266926</v>
      </c>
      <c r="AY49" s="190">
        <v>99.94163134672043</v>
      </c>
      <c r="AZ49" s="190">
        <v>99.75633891420523</v>
      </c>
      <c r="BA49" s="190">
        <v>99.96716033221202</v>
      </c>
      <c r="BB49" s="190">
        <v>99.76362777890172</v>
      </c>
      <c r="BC49" s="190">
        <v>99.74510844291181</v>
      </c>
      <c r="BD49" s="190">
        <v>99.98326938058331</v>
      </c>
      <c r="BE49" s="190">
        <v>100.17065488763434</v>
      </c>
      <c r="BF49" s="190">
        <v>99.9743497316131</v>
      </c>
      <c r="BG49" s="190">
        <v>99.64907098064928</v>
      </c>
      <c r="BH49" s="190">
        <v>100.20617584384112</v>
      </c>
      <c r="BI49" s="191">
        <v>99.6666297145701</v>
      </c>
      <c r="BJ49" s="192">
        <v>100.00459034077542</v>
      </c>
      <c r="BK49" s="190">
        <v>99.98142191923347</v>
      </c>
      <c r="BL49" s="190">
        <v>100.39350547187232</v>
      </c>
      <c r="BM49" s="190">
        <v>99.82346314303314</v>
      </c>
      <c r="BN49" s="190">
        <v>100.07240386550941</v>
      </c>
      <c r="BO49" s="190">
        <v>100.78881081500981</v>
      </c>
      <c r="BP49" s="190">
        <v>99.95480546260758</v>
      </c>
      <c r="BQ49" s="190">
        <v>100.00514497793564</v>
      </c>
      <c r="BR49" s="190">
        <v>100.05720826886564</v>
      </c>
      <c r="BS49" s="190">
        <v>100.06827110416934</v>
      </c>
      <c r="BT49" s="190">
        <v>100.08052384700493</v>
      </c>
      <c r="BU49" s="191">
        <v>99.9525182599238</v>
      </c>
      <c r="BV49" s="192">
        <v>100.3337213914619</v>
      </c>
      <c r="BW49" s="190">
        <v>100.1914668778749</v>
      </c>
      <c r="BX49" s="190">
        <v>99.36237310549512</v>
      </c>
      <c r="BY49" s="190">
        <v>99.82447287564081</v>
      </c>
      <c r="BZ49" s="190">
        <v>99.53702475440329</v>
      </c>
      <c r="CA49" s="190">
        <v>99.67266280872781</v>
      </c>
      <c r="CB49" s="190">
        <v>99.74743854251862</v>
      </c>
      <c r="CC49" s="190">
        <v>99.9429995148627</v>
      </c>
      <c r="CD49" s="190">
        <v>100.06725226535677</v>
      </c>
      <c r="CE49" s="190">
        <v>100.0718901324039</v>
      </c>
      <c r="CF49" s="190">
        <v>99.99516974782082</v>
      </c>
      <c r="CG49" s="190">
        <v>99.74054867256399</v>
      </c>
      <c r="CH49" s="192">
        <v>99.80888934292828</v>
      </c>
      <c r="CI49" s="190">
        <v>100.25873206318923</v>
      </c>
      <c r="CJ49" s="190">
        <v>99.09860479946312</v>
      </c>
      <c r="CK49" s="190">
        <v>99.81015197746179</v>
      </c>
      <c r="CL49" s="190">
        <v>100.10024221890848</v>
      </c>
      <c r="CM49" s="190">
        <v>100.18711551729893</v>
      </c>
      <c r="CN49" s="190">
        <v>100.96866047822152</v>
      </c>
      <c r="CO49" s="190">
        <f>VLOOKUP(A49,'[1]Saopstenje indeksi'!$A$4:$E$160,5,0)</f>
        <v>99.72415678367462</v>
      </c>
      <c r="CP49" s="190">
        <v>99.92129260792511</v>
      </c>
      <c r="CQ49" s="190">
        <v>99.57389495257256</v>
      </c>
      <c r="CR49" s="190">
        <v>100.01192347815548</v>
      </c>
      <c r="CS49" s="191">
        <v>99.84736004999209</v>
      </c>
      <c r="CT49" s="193" t="s">
        <v>42</v>
      </c>
      <c r="CU49" s="40" t="s">
        <v>169</v>
      </c>
    </row>
    <row r="50" spans="1:99" ht="13.5" customHeight="1">
      <c r="A50" s="35" t="s">
        <v>43</v>
      </c>
      <c r="B50" s="19" t="s">
        <v>675</v>
      </c>
      <c r="C50" s="190">
        <v>99.95324462238223</v>
      </c>
      <c r="D50" s="190">
        <v>99.81776584165462</v>
      </c>
      <c r="E50" s="190">
        <v>99.94844849562165</v>
      </c>
      <c r="F50" s="190">
        <v>99.94020915434125</v>
      </c>
      <c r="G50" s="190">
        <v>100.04338361708811</v>
      </c>
      <c r="H50" s="190">
        <v>100.0131931766149</v>
      </c>
      <c r="I50" s="190">
        <v>100.0272975300571</v>
      </c>
      <c r="J50" s="190">
        <v>100.0044070566104</v>
      </c>
      <c r="K50" s="190">
        <v>99.9991241280774</v>
      </c>
      <c r="L50" s="190">
        <v>100.016573332704</v>
      </c>
      <c r="M50" s="191">
        <v>99.7106613614063</v>
      </c>
      <c r="N50" s="192">
        <v>99.11383983908674</v>
      </c>
      <c r="O50" s="190">
        <v>100.00970300362297</v>
      </c>
      <c r="P50" s="190">
        <v>99.94351530614533</v>
      </c>
      <c r="Q50" s="190">
        <v>100.2401285226823</v>
      </c>
      <c r="R50" s="190">
        <v>99.87721970393181</v>
      </c>
      <c r="S50" s="190">
        <v>100.13265812639112</v>
      </c>
      <c r="T50" s="190">
        <v>99.92499173450854</v>
      </c>
      <c r="U50" s="190">
        <v>100.07084274864975</v>
      </c>
      <c r="V50" s="190">
        <v>100.00518900755662</v>
      </c>
      <c r="W50" s="190">
        <v>99.94965248826858</v>
      </c>
      <c r="X50" s="190">
        <v>99.87407298730187</v>
      </c>
      <c r="Y50" s="191">
        <v>99.66394050234345</v>
      </c>
      <c r="Z50" s="192">
        <v>99.99742140070612</v>
      </c>
      <c r="AA50" s="190">
        <v>99.41421593617102</v>
      </c>
      <c r="AB50" s="190">
        <v>100</v>
      </c>
      <c r="AC50" s="190">
        <v>101.67619940736338</v>
      </c>
      <c r="AD50" s="190">
        <v>100.06686177987922</v>
      </c>
      <c r="AE50" s="190">
        <v>98.98787771278168</v>
      </c>
      <c r="AF50" s="190">
        <v>99.80611581049422</v>
      </c>
      <c r="AG50" s="190">
        <v>99.88472949333804</v>
      </c>
      <c r="AH50" s="190">
        <v>95.09643994453339</v>
      </c>
      <c r="AI50" s="190">
        <v>99.90236321098045</v>
      </c>
      <c r="AJ50" s="190">
        <v>99.79735566992505</v>
      </c>
      <c r="AK50" s="191">
        <v>98.08769572723916</v>
      </c>
      <c r="AL50" s="192">
        <v>97.78182564254013</v>
      </c>
      <c r="AM50" s="190">
        <v>100.73587847108581</v>
      </c>
      <c r="AN50" s="190">
        <v>102.42909352203017</v>
      </c>
      <c r="AO50" s="190">
        <v>100.51610636532928</v>
      </c>
      <c r="AP50" s="190">
        <v>98.48273274193498</v>
      </c>
      <c r="AQ50" s="190">
        <v>99.87762080736739</v>
      </c>
      <c r="AR50" s="190">
        <v>99.44318940735064</v>
      </c>
      <c r="AS50" s="190">
        <v>99.9930997788134</v>
      </c>
      <c r="AT50" s="190">
        <v>100.01874616783199</v>
      </c>
      <c r="AU50" s="190">
        <v>100.00000000000004</v>
      </c>
      <c r="AV50" s="190">
        <v>99.51774423127317</v>
      </c>
      <c r="AW50" s="191">
        <v>100.00000000000003</v>
      </c>
      <c r="AX50" s="192">
        <v>98.82567825915636</v>
      </c>
      <c r="AY50" s="190">
        <v>100</v>
      </c>
      <c r="AZ50" s="190">
        <v>100.63059754291245</v>
      </c>
      <c r="BA50" s="190">
        <v>100.31468924490817</v>
      </c>
      <c r="BB50" s="190">
        <v>99.64760052627753</v>
      </c>
      <c r="BC50" s="190">
        <v>99.23781222341182</v>
      </c>
      <c r="BD50" s="190">
        <v>100.06114783774547</v>
      </c>
      <c r="BE50" s="190">
        <v>100.88845817709273</v>
      </c>
      <c r="BF50" s="190">
        <v>100.21371086138357</v>
      </c>
      <c r="BG50" s="190">
        <v>99.82464332104217</v>
      </c>
      <c r="BH50" s="190">
        <v>100</v>
      </c>
      <c r="BI50" s="191">
        <v>99.09377816592014</v>
      </c>
      <c r="BJ50" s="192">
        <v>99.99999999999997</v>
      </c>
      <c r="BK50" s="190">
        <v>100</v>
      </c>
      <c r="BL50" s="190">
        <v>100.28765712154895</v>
      </c>
      <c r="BM50" s="190">
        <v>100</v>
      </c>
      <c r="BN50" s="190">
        <v>100</v>
      </c>
      <c r="BO50" s="190">
        <v>101.50761959015406</v>
      </c>
      <c r="BP50" s="190">
        <v>99.99808452417409</v>
      </c>
      <c r="BQ50" s="190">
        <v>99.99999999999996</v>
      </c>
      <c r="BR50" s="190">
        <v>99.81141628084308</v>
      </c>
      <c r="BS50" s="190">
        <v>99.84232823064046</v>
      </c>
      <c r="BT50" s="190">
        <v>100</v>
      </c>
      <c r="BU50" s="191">
        <v>99.85328848826836</v>
      </c>
      <c r="BV50" s="192">
        <v>101.13453047761615</v>
      </c>
      <c r="BW50" s="190">
        <v>100.80830542989028</v>
      </c>
      <c r="BX50" s="190">
        <v>98.81768073861859</v>
      </c>
      <c r="BY50" s="190">
        <v>99.77554990846322</v>
      </c>
      <c r="BZ50" s="190">
        <v>99.69786805965899</v>
      </c>
      <c r="CA50" s="190">
        <v>99.73992430409004</v>
      </c>
      <c r="CB50" s="190">
        <v>98.94621480263186</v>
      </c>
      <c r="CC50" s="190">
        <v>99.9151065585935</v>
      </c>
      <c r="CD50" s="190">
        <v>100.1949206370251</v>
      </c>
      <c r="CE50" s="190">
        <v>100.3190470817263</v>
      </c>
      <c r="CF50" s="190">
        <v>99.95611716143372</v>
      </c>
      <c r="CG50" s="190">
        <v>99.89250139528093</v>
      </c>
      <c r="CH50" s="192">
        <v>100.04059428096002</v>
      </c>
      <c r="CI50" s="190">
        <v>99.96574441091907</v>
      </c>
      <c r="CJ50" s="190">
        <v>100.53370642126995</v>
      </c>
      <c r="CK50" s="190">
        <v>100.19987732921885</v>
      </c>
      <c r="CL50" s="190">
        <v>100.43272774542413</v>
      </c>
      <c r="CM50" s="190">
        <v>100.10726254636972</v>
      </c>
      <c r="CN50" s="190">
        <v>100.26957547807658</v>
      </c>
      <c r="CO50" s="190">
        <f>VLOOKUP(A50,'[1]Saopstenje indeksi'!$A$4:$E$160,5,0)</f>
        <v>100.05051546963404</v>
      </c>
      <c r="CP50" s="190">
        <v>100</v>
      </c>
      <c r="CQ50" s="190">
        <v>99.57721893414825</v>
      </c>
      <c r="CR50" s="190">
        <v>100</v>
      </c>
      <c r="CS50" s="191">
        <v>99.22575971688697</v>
      </c>
      <c r="CT50" s="193" t="s">
        <v>43</v>
      </c>
      <c r="CU50" s="40" t="s">
        <v>170</v>
      </c>
    </row>
    <row r="51" spans="1:99" ht="13.5" customHeight="1">
      <c r="A51" s="36" t="s">
        <v>44</v>
      </c>
      <c r="B51" s="21" t="s">
        <v>281</v>
      </c>
      <c r="C51" s="194">
        <v>100.04929527626348</v>
      </c>
      <c r="D51" s="194">
        <v>99.8072568555045</v>
      </c>
      <c r="E51" s="194">
        <v>99.9454699088367</v>
      </c>
      <c r="F51" s="194">
        <v>99.93675262301936</v>
      </c>
      <c r="G51" s="194">
        <v>100.05926319905838</v>
      </c>
      <c r="H51" s="194">
        <v>99.99989410311645</v>
      </c>
      <c r="I51" s="194">
        <v>100.0390874799288</v>
      </c>
      <c r="J51" s="194">
        <v>100</v>
      </c>
      <c r="K51" s="194">
        <v>99.99907355375358</v>
      </c>
      <c r="L51" s="194">
        <v>100.01403551023118</v>
      </c>
      <c r="M51" s="195">
        <v>99.69080050591559</v>
      </c>
      <c r="N51" s="196">
        <v>98.99644623248969</v>
      </c>
      <c r="O51" s="194">
        <v>99.98930005710689</v>
      </c>
      <c r="P51" s="194">
        <v>99.95396033980302</v>
      </c>
      <c r="Q51" s="194">
        <v>100.25402025539944</v>
      </c>
      <c r="R51" s="194">
        <v>99.88501683240081</v>
      </c>
      <c r="S51" s="194">
        <v>100.13981630397724</v>
      </c>
      <c r="T51" s="194">
        <v>99.92065241336445</v>
      </c>
      <c r="U51" s="194">
        <v>99.9872773927297</v>
      </c>
      <c r="V51" s="194">
        <v>100</v>
      </c>
      <c r="W51" s="194">
        <v>99.9515941927988</v>
      </c>
      <c r="X51" s="194">
        <v>99.86678795350944</v>
      </c>
      <c r="Y51" s="195">
        <v>99.64449904380133</v>
      </c>
      <c r="Z51" s="196">
        <v>99.99727222554037</v>
      </c>
      <c r="AA51" s="194">
        <v>99.40200749913136</v>
      </c>
      <c r="AB51" s="194">
        <v>100.00000000000003</v>
      </c>
      <c r="AC51" s="194">
        <v>101.85169994110677</v>
      </c>
      <c r="AD51" s="194">
        <v>100.06083813619213</v>
      </c>
      <c r="AE51" s="194">
        <v>98.81244745000727</v>
      </c>
      <c r="AF51" s="194">
        <v>99.83906284985753</v>
      </c>
      <c r="AG51" s="194">
        <v>99.87461804538522</v>
      </c>
      <c r="AH51" s="194">
        <v>94.66630309756263</v>
      </c>
      <c r="AI51" s="194">
        <v>99.8937985803647</v>
      </c>
      <c r="AJ51" s="194">
        <v>99.7963289844645</v>
      </c>
      <c r="AK51" s="195">
        <v>97.91994973840049</v>
      </c>
      <c r="AL51" s="196">
        <v>97.72682440865671</v>
      </c>
      <c r="AM51" s="194">
        <v>100.8149012675764</v>
      </c>
      <c r="AN51" s="194">
        <v>102.87351964917006</v>
      </c>
      <c r="AO51" s="194">
        <v>100.59094178830202</v>
      </c>
      <c r="AP51" s="194">
        <v>98.45769451422812</v>
      </c>
      <c r="AQ51" s="194">
        <v>99.85987582443568</v>
      </c>
      <c r="AR51" s="194">
        <v>99.45927498091203</v>
      </c>
      <c r="AS51" s="194">
        <v>99.9920992467413</v>
      </c>
      <c r="AT51" s="194">
        <v>100.02146436216763</v>
      </c>
      <c r="AU51" s="194">
        <v>100.00000000000004</v>
      </c>
      <c r="AV51" s="194">
        <v>99.4478171448078</v>
      </c>
      <c r="AW51" s="195">
        <v>100</v>
      </c>
      <c r="AX51" s="196">
        <v>98.77444524649923</v>
      </c>
      <c r="AY51" s="194">
        <v>100</v>
      </c>
      <c r="AZ51" s="194">
        <v>100.72593148043391</v>
      </c>
      <c r="BA51" s="194">
        <v>100.36192119366628</v>
      </c>
      <c r="BB51" s="194">
        <v>99.59489935721805</v>
      </c>
      <c r="BC51" s="194">
        <v>99.12336378257393</v>
      </c>
      <c r="BD51" s="194">
        <v>100.07041086568353</v>
      </c>
      <c r="BE51" s="194">
        <v>101.02295225920834</v>
      </c>
      <c r="BF51" s="194">
        <v>100.2457346510957</v>
      </c>
      <c r="BG51" s="194">
        <v>99.87505406037988</v>
      </c>
      <c r="BH51" s="194">
        <v>100</v>
      </c>
      <c r="BI51" s="195">
        <v>98.9588427957645</v>
      </c>
      <c r="BJ51" s="196">
        <v>99.99999999999997</v>
      </c>
      <c r="BK51" s="194">
        <v>100</v>
      </c>
      <c r="BL51" s="194">
        <v>100.32668849534434</v>
      </c>
      <c r="BM51" s="194">
        <v>100</v>
      </c>
      <c r="BN51" s="194">
        <v>100</v>
      </c>
      <c r="BO51" s="194">
        <v>101.73484038490845</v>
      </c>
      <c r="BP51" s="194">
        <v>99.9978007562717</v>
      </c>
      <c r="BQ51" s="194">
        <v>100</v>
      </c>
      <c r="BR51" s="194">
        <v>99.78347795731841</v>
      </c>
      <c r="BS51" s="194">
        <v>99.75941592777939</v>
      </c>
      <c r="BT51" s="194">
        <v>100</v>
      </c>
      <c r="BU51" s="195">
        <v>99.83136625138314</v>
      </c>
      <c r="BV51" s="196">
        <v>101.02248052365897</v>
      </c>
      <c r="BW51" s="194">
        <v>100.81429692372342</v>
      </c>
      <c r="BX51" s="194">
        <v>98.64082470214107</v>
      </c>
      <c r="BY51" s="194">
        <v>99.74151314823652</v>
      </c>
      <c r="BZ51" s="194">
        <v>99.6519324890284</v>
      </c>
      <c r="CA51" s="194">
        <v>99.70024477402566</v>
      </c>
      <c r="CB51" s="194">
        <v>98.78495630107194</v>
      </c>
      <c r="CC51" s="194">
        <v>99.90195570770494</v>
      </c>
      <c r="CD51" s="194">
        <v>100.09870148834663</v>
      </c>
      <c r="CE51" s="194">
        <v>100.36887343575953</v>
      </c>
      <c r="CF51" s="194">
        <v>99.94928905950448</v>
      </c>
      <c r="CG51" s="194">
        <v>99.84812529492963</v>
      </c>
      <c r="CH51" s="196">
        <v>99.999174730378</v>
      </c>
      <c r="CI51" s="194">
        <v>100.01192113416384</v>
      </c>
      <c r="CJ51" s="194">
        <v>100.62266393321006</v>
      </c>
      <c r="CK51" s="194">
        <v>100.23298647121509</v>
      </c>
      <c r="CL51" s="194">
        <v>100.50424131564797</v>
      </c>
      <c r="CM51" s="194">
        <v>100.1249000628031</v>
      </c>
      <c r="CN51" s="194">
        <v>100.20141107217229</v>
      </c>
      <c r="CO51" s="194">
        <f>VLOOKUP(A51,'[1]Saopstenje indeksi'!$A$4:$E$160,5,0)</f>
        <v>100.05885153268248</v>
      </c>
      <c r="CP51" s="194">
        <v>100</v>
      </c>
      <c r="CQ51" s="194">
        <v>99.50749263556906</v>
      </c>
      <c r="CR51" s="194">
        <v>100</v>
      </c>
      <c r="CS51" s="195">
        <v>99.0974377338426</v>
      </c>
      <c r="CT51" s="197" t="s">
        <v>44</v>
      </c>
      <c r="CU51" s="41" t="s">
        <v>171</v>
      </c>
    </row>
    <row r="52" spans="1:99" ht="13.5" customHeight="1">
      <c r="A52" s="36" t="s">
        <v>45</v>
      </c>
      <c r="B52" s="21" t="s">
        <v>282</v>
      </c>
      <c r="C52" s="194">
        <v>98.31649724070824</v>
      </c>
      <c r="D52" s="194">
        <v>100</v>
      </c>
      <c r="E52" s="194">
        <v>100</v>
      </c>
      <c r="F52" s="194">
        <v>100</v>
      </c>
      <c r="G52" s="194">
        <v>99.76887340965068</v>
      </c>
      <c r="H52" s="194">
        <v>100.24376331015144</v>
      </c>
      <c r="I52" s="194">
        <v>99.8233888087767</v>
      </c>
      <c r="J52" s="194">
        <v>100.08079237341843</v>
      </c>
      <c r="K52" s="194">
        <v>100</v>
      </c>
      <c r="L52" s="194">
        <v>100.06052422889715</v>
      </c>
      <c r="M52" s="195">
        <v>100.05445879075432</v>
      </c>
      <c r="N52" s="196">
        <v>101.143072181693</v>
      </c>
      <c r="O52" s="194">
        <v>100.36238250768612</v>
      </c>
      <c r="P52" s="194">
        <v>99.76296543863438</v>
      </c>
      <c r="Q52" s="194">
        <v>100</v>
      </c>
      <c r="R52" s="194">
        <v>99.7424407689683</v>
      </c>
      <c r="S52" s="194">
        <v>100.00892391383087</v>
      </c>
      <c r="T52" s="194">
        <v>100</v>
      </c>
      <c r="U52" s="194">
        <v>101.5153296152673</v>
      </c>
      <c r="V52" s="194">
        <v>100.09488470960682</v>
      </c>
      <c r="W52" s="194">
        <v>99.91608873853288</v>
      </c>
      <c r="X52" s="194">
        <v>100</v>
      </c>
      <c r="Y52" s="195">
        <v>100</v>
      </c>
      <c r="Z52" s="196">
        <v>100</v>
      </c>
      <c r="AA52" s="194">
        <v>99.5533921184227</v>
      </c>
      <c r="AB52" s="194">
        <v>100</v>
      </c>
      <c r="AC52" s="194">
        <v>99.67549332268882</v>
      </c>
      <c r="AD52" s="194">
        <v>100.13553131791204</v>
      </c>
      <c r="AE52" s="194">
        <v>100.98778270840971</v>
      </c>
      <c r="AF52" s="194">
        <v>99.43051956175262</v>
      </c>
      <c r="AG52" s="194">
        <v>100</v>
      </c>
      <c r="AH52" s="194">
        <v>100</v>
      </c>
      <c r="AI52" s="194">
        <v>100</v>
      </c>
      <c r="AJ52" s="194">
        <v>99.80905988417585</v>
      </c>
      <c r="AK52" s="195">
        <v>100</v>
      </c>
      <c r="AL52" s="196">
        <v>98.16114449690842</v>
      </c>
      <c r="AM52" s="194">
        <v>100.1908936677022</v>
      </c>
      <c r="AN52" s="194">
        <v>99.36408574865155</v>
      </c>
      <c r="AO52" s="194">
        <v>100</v>
      </c>
      <c r="AP52" s="194">
        <v>98.65541017439591</v>
      </c>
      <c r="AQ52" s="194">
        <v>100</v>
      </c>
      <c r="AR52" s="194">
        <v>99.33225441727195</v>
      </c>
      <c r="AS52" s="194">
        <v>100.00000000000003</v>
      </c>
      <c r="AT52" s="194">
        <v>100</v>
      </c>
      <c r="AU52" s="194">
        <v>100</v>
      </c>
      <c r="AV52" s="194">
        <v>100</v>
      </c>
      <c r="AW52" s="195">
        <v>100</v>
      </c>
      <c r="AX52" s="196">
        <v>99.16590812350722</v>
      </c>
      <c r="AY52" s="194">
        <v>99.99999999999999</v>
      </c>
      <c r="AZ52" s="194">
        <v>100</v>
      </c>
      <c r="BA52" s="194">
        <v>100.00000000000004</v>
      </c>
      <c r="BB52" s="194">
        <v>99.99999999999997</v>
      </c>
      <c r="BC52" s="194">
        <v>100</v>
      </c>
      <c r="BD52" s="194">
        <v>100.00000000000003</v>
      </c>
      <c r="BE52" s="194">
        <v>100</v>
      </c>
      <c r="BF52" s="194">
        <v>99.99999999999997</v>
      </c>
      <c r="BG52" s="194">
        <v>99.4874004022477</v>
      </c>
      <c r="BH52" s="194">
        <v>100</v>
      </c>
      <c r="BI52" s="195">
        <v>100</v>
      </c>
      <c r="BJ52" s="196">
        <v>100.00000000000003</v>
      </c>
      <c r="BK52" s="194">
        <v>100</v>
      </c>
      <c r="BL52" s="194">
        <v>100.02944957182565</v>
      </c>
      <c r="BM52" s="194">
        <v>100</v>
      </c>
      <c r="BN52" s="194">
        <v>100</v>
      </c>
      <c r="BO52" s="194">
        <v>100</v>
      </c>
      <c r="BP52" s="194">
        <v>100</v>
      </c>
      <c r="BQ52" s="194">
        <v>100</v>
      </c>
      <c r="BR52" s="194">
        <v>100</v>
      </c>
      <c r="BS52" s="194">
        <v>100.40077459664994</v>
      </c>
      <c r="BT52" s="194">
        <v>100</v>
      </c>
      <c r="BU52" s="195">
        <v>100</v>
      </c>
      <c r="BV52" s="196">
        <v>101.88983274924755</v>
      </c>
      <c r="BW52" s="194">
        <v>100.76826933889032</v>
      </c>
      <c r="BX52" s="194">
        <v>100</v>
      </c>
      <c r="BY52" s="194">
        <v>100</v>
      </c>
      <c r="BZ52" s="194">
        <v>100</v>
      </c>
      <c r="CA52" s="194">
        <v>100</v>
      </c>
      <c r="CB52" s="194">
        <v>100</v>
      </c>
      <c r="CC52" s="194">
        <v>100</v>
      </c>
      <c r="CD52" s="194">
        <v>100.81544064022141</v>
      </c>
      <c r="CE52" s="194">
        <v>100</v>
      </c>
      <c r="CF52" s="194">
        <v>100</v>
      </c>
      <c r="CG52" s="194">
        <v>100.17755304637981</v>
      </c>
      <c r="CH52" s="196">
        <v>100</v>
      </c>
      <c r="CI52" s="194">
        <v>99.68959699561631</v>
      </c>
      <c r="CJ52" s="194">
        <v>100</v>
      </c>
      <c r="CK52" s="194">
        <v>100</v>
      </c>
      <c r="CL52" s="194">
        <v>100</v>
      </c>
      <c r="CM52" s="194">
        <v>100</v>
      </c>
      <c r="CN52" s="194">
        <v>100.68463503759695</v>
      </c>
      <c r="CO52" s="194">
        <f>VLOOKUP(A52,'[1]Saopstenje indeksi'!$A$4:$E$160,5,0)</f>
        <v>100</v>
      </c>
      <c r="CP52" s="194">
        <v>100</v>
      </c>
      <c r="CQ52" s="194">
        <v>100</v>
      </c>
      <c r="CR52" s="194">
        <v>100</v>
      </c>
      <c r="CS52" s="195">
        <v>100</v>
      </c>
      <c r="CT52" s="197" t="s">
        <v>45</v>
      </c>
      <c r="CU52" s="41" t="s">
        <v>172</v>
      </c>
    </row>
    <row r="53" spans="1:99" ht="13.5" customHeight="1">
      <c r="A53" s="35" t="s">
        <v>46</v>
      </c>
      <c r="B53" s="19" t="s">
        <v>283</v>
      </c>
      <c r="C53" s="190">
        <v>100.1269901668421</v>
      </c>
      <c r="D53" s="190">
        <v>100.0055811899824</v>
      </c>
      <c r="E53" s="190">
        <v>99.54950082551576</v>
      </c>
      <c r="F53" s="190">
        <v>99.92501725185654</v>
      </c>
      <c r="G53" s="190">
        <v>99.89954126680728</v>
      </c>
      <c r="H53" s="190">
        <v>100</v>
      </c>
      <c r="I53" s="190">
        <v>100</v>
      </c>
      <c r="J53" s="190">
        <v>100.223537408049</v>
      </c>
      <c r="K53" s="190">
        <v>100</v>
      </c>
      <c r="L53" s="190">
        <v>100.00002207740806</v>
      </c>
      <c r="M53" s="191">
        <v>100</v>
      </c>
      <c r="N53" s="192">
        <v>99.4706832485747</v>
      </c>
      <c r="O53" s="190">
        <v>99.8827210223962</v>
      </c>
      <c r="P53" s="190">
        <v>99.86979040432287</v>
      </c>
      <c r="Q53" s="190">
        <v>99.39502676672896</v>
      </c>
      <c r="R53" s="190">
        <v>99.98477813787568</v>
      </c>
      <c r="S53" s="190">
        <v>104.31797306589534</v>
      </c>
      <c r="T53" s="190">
        <v>100</v>
      </c>
      <c r="U53" s="190">
        <v>100.46356806673731</v>
      </c>
      <c r="V53" s="190">
        <v>100.09775792441052</v>
      </c>
      <c r="W53" s="190">
        <v>100</v>
      </c>
      <c r="X53" s="190">
        <v>100.14263707353226</v>
      </c>
      <c r="Y53" s="191">
        <v>100</v>
      </c>
      <c r="Z53" s="192">
        <v>100</v>
      </c>
      <c r="AA53" s="190">
        <v>102.4940348986186</v>
      </c>
      <c r="AB53" s="190">
        <v>100</v>
      </c>
      <c r="AC53" s="190">
        <v>105.0381786738602</v>
      </c>
      <c r="AD53" s="190">
        <v>100</v>
      </c>
      <c r="AE53" s="190">
        <v>100</v>
      </c>
      <c r="AF53" s="190">
        <v>100.4475621924667</v>
      </c>
      <c r="AG53" s="190">
        <v>100</v>
      </c>
      <c r="AH53" s="190">
        <v>100</v>
      </c>
      <c r="AI53" s="190">
        <v>100.00000000000004</v>
      </c>
      <c r="AJ53" s="190">
        <v>100</v>
      </c>
      <c r="AK53" s="191">
        <v>100.00000000000003</v>
      </c>
      <c r="AL53" s="192">
        <v>96.99878926934348</v>
      </c>
      <c r="AM53" s="190">
        <v>100.90173879225432</v>
      </c>
      <c r="AN53" s="190">
        <v>99.80010395046716</v>
      </c>
      <c r="AO53" s="190">
        <v>98.31344255843979</v>
      </c>
      <c r="AP53" s="190">
        <v>91.23810031599334</v>
      </c>
      <c r="AQ53" s="190">
        <v>99.99999999999997</v>
      </c>
      <c r="AR53" s="190">
        <v>99.0420282857641</v>
      </c>
      <c r="AS53" s="190">
        <v>99.53093560037159</v>
      </c>
      <c r="AT53" s="190">
        <v>99.99999999999997</v>
      </c>
      <c r="AU53" s="190">
        <v>100.00000000000003</v>
      </c>
      <c r="AV53" s="190">
        <v>99.99999999999997</v>
      </c>
      <c r="AW53" s="191">
        <v>100</v>
      </c>
      <c r="AX53" s="192">
        <v>94.18500373157276</v>
      </c>
      <c r="AY53" s="190">
        <v>100</v>
      </c>
      <c r="AZ53" s="190">
        <v>99.26432019398086</v>
      </c>
      <c r="BA53" s="190">
        <v>100</v>
      </c>
      <c r="BB53" s="190">
        <v>98.63160524745417</v>
      </c>
      <c r="BC53" s="190">
        <v>100</v>
      </c>
      <c r="BD53" s="190">
        <v>100</v>
      </c>
      <c r="BE53" s="190">
        <v>100</v>
      </c>
      <c r="BF53" s="190">
        <v>99.73482066972853</v>
      </c>
      <c r="BG53" s="190">
        <v>96.29393418655145</v>
      </c>
      <c r="BH53" s="190">
        <v>102.26356316974426</v>
      </c>
      <c r="BI53" s="191">
        <v>97.91302925874047</v>
      </c>
      <c r="BJ53" s="192">
        <v>100</v>
      </c>
      <c r="BK53" s="190">
        <v>100</v>
      </c>
      <c r="BL53" s="190">
        <v>100.14223974853942</v>
      </c>
      <c r="BM53" s="190">
        <v>97.85073993990406</v>
      </c>
      <c r="BN53" s="190">
        <v>99.97946060260435</v>
      </c>
      <c r="BO53" s="190">
        <v>100.10245390464864</v>
      </c>
      <c r="BP53" s="190">
        <v>99.94157249287909</v>
      </c>
      <c r="BQ53" s="190">
        <v>100</v>
      </c>
      <c r="BR53" s="190">
        <v>100.4441788168116</v>
      </c>
      <c r="BS53" s="190">
        <v>98.07745922473526</v>
      </c>
      <c r="BT53" s="190">
        <v>101.01441156324907</v>
      </c>
      <c r="BU53" s="191">
        <v>100</v>
      </c>
      <c r="BV53" s="192">
        <v>100.77352820338754</v>
      </c>
      <c r="BW53" s="190">
        <v>103.63031377806438</v>
      </c>
      <c r="BX53" s="190">
        <v>101.87207378850562</v>
      </c>
      <c r="BY53" s="190">
        <v>100</v>
      </c>
      <c r="BZ53" s="190">
        <v>98.06464973622322</v>
      </c>
      <c r="CA53" s="190">
        <v>97.99885978761837</v>
      </c>
      <c r="CB53" s="190">
        <v>100.55557200670991</v>
      </c>
      <c r="CC53" s="190">
        <v>99.63027121449164</v>
      </c>
      <c r="CD53" s="190">
        <v>100</v>
      </c>
      <c r="CE53" s="190">
        <v>100</v>
      </c>
      <c r="CF53" s="190">
        <v>100</v>
      </c>
      <c r="CG53" s="190">
        <v>100</v>
      </c>
      <c r="CH53" s="192">
        <v>100.05132186077692</v>
      </c>
      <c r="CI53" s="190">
        <v>100</v>
      </c>
      <c r="CJ53" s="190">
        <v>99.88995560762444</v>
      </c>
      <c r="CK53" s="190">
        <v>100</v>
      </c>
      <c r="CL53" s="190">
        <v>100</v>
      </c>
      <c r="CM53" s="190">
        <v>100</v>
      </c>
      <c r="CN53" s="190">
        <v>101.01447103787054</v>
      </c>
      <c r="CO53" s="190">
        <f>VLOOKUP(A53,'[1]Saopstenje indeksi'!$A$4:$E$160,5,0)</f>
        <v>100.43159831498065</v>
      </c>
      <c r="CP53" s="190">
        <v>100</v>
      </c>
      <c r="CQ53" s="190">
        <v>100</v>
      </c>
      <c r="CR53" s="190">
        <v>99.87929029218589</v>
      </c>
      <c r="CS53" s="191">
        <v>100</v>
      </c>
      <c r="CT53" s="193" t="s">
        <v>46</v>
      </c>
      <c r="CU53" s="40" t="s">
        <v>173</v>
      </c>
    </row>
    <row r="54" spans="1:99" ht="13.5" customHeight="1">
      <c r="A54" s="36" t="s">
        <v>47</v>
      </c>
      <c r="B54" s="21" t="s">
        <v>284</v>
      </c>
      <c r="C54" s="194">
        <v>100.1269901668421</v>
      </c>
      <c r="D54" s="194">
        <v>100.0055811899824</v>
      </c>
      <c r="E54" s="194">
        <v>99.54950082551576</v>
      </c>
      <c r="F54" s="194">
        <v>99.92501725185654</v>
      </c>
      <c r="G54" s="194">
        <v>99.89954126680728</v>
      </c>
      <c r="H54" s="194">
        <v>100</v>
      </c>
      <c r="I54" s="194">
        <v>100</v>
      </c>
      <c r="J54" s="194">
        <v>100.223537408049</v>
      </c>
      <c r="K54" s="194">
        <v>100</v>
      </c>
      <c r="L54" s="194">
        <v>100.00002207740806</v>
      </c>
      <c r="M54" s="195">
        <v>100</v>
      </c>
      <c r="N54" s="196">
        <v>99.4706832485747</v>
      </c>
      <c r="O54" s="194">
        <v>99.8827210223962</v>
      </c>
      <c r="P54" s="194">
        <v>99.86979040432287</v>
      </c>
      <c r="Q54" s="194">
        <v>99.39502676672896</v>
      </c>
      <c r="R54" s="194">
        <v>99.98477813787568</v>
      </c>
      <c r="S54" s="194">
        <v>104.31797306589534</v>
      </c>
      <c r="T54" s="194">
        <v>100</v>
      </c>
      <c r="U54" s="194">
        <v>100.46356806673731</v>
      </c>
      <c r="V54" s="194">
        <v>100.09775792441052</v>
      </c>
      <c r="W54" s="194">
        <v>100</v>
      </c>
      <c r="X54" s="194">
        <v>100.14263707353226</v>
      </c>
      <c r="Y54" s="195">
        <v>100</v>
      </c>
      <c r="Z54" s="196">
        <v>100</v>
      </c>
      <c r="AA54" s="194">
        <v>102.4940348986186</v>
      </c>
      <c r="AB54" s="194">
        <v>100</v>
      </c>
      <c r="AC54" s="194">
        <v>105.0381786738602</v>
      </c>
      <c r="AD54" s="194">
        <v>100</v>
      </c>
      <c r="AE54" s="194">
        <v>100</v>
      </c>
      <c r="AF54" s="194">
        <v>100.4475621924667</v>
      </c>
      <c r="AG54" s="194">
        <v>100</v>
      </c>
      <c r="AH54" s="194">
        <v>100</v>
      </c>
      <c r="AI54" s="194">
        <v>100.00000000000004</v>
      </c>
      <c r="AJ54" s="194">
        <v>100</v>
      </c>
      <c r="AK54" s="195">
        <v>100.00000000000003</v>
      </c>
      <c r="AL54" s="196">
        <v>96.99878926934348</v>
      </c>
      <c r="AM54" s="194">
        <v>100.90173879225432</v>
      </c>
      <c r="AN54" s="194">
        <v>99.80010395046716</v>
      </c>
      <c r="AO54" s="194">
        <v>98.31344255843979</v>
      </c>
      <c r="AP54" s="194">
        <v>91.23810031599334</v>
      </c>
      <c r="AQ54" s="194">
        <v>99.99999999999997</v>
      </c>
      <c r="AR54" s="194">
        <v>99.0420282857641</v>
      </c>
      <c r="AS54" s="194">
        <v>99.53093560037159</v>
      </c>
      <c r="AT54" s="194">
        <v>99.99999999999997</v>
      </c>
      <c r="AU54" s="194">
        <v>100.00000000000003</v>
      </c>
      <c r="AV54" s="194">
        <v>99.99999999999997</v>
      </c>
      <c r="AW54" s="195">
        <v>100</v>
      </c>
      <c r="AX54" s="196">
        <v>94.18500373157276</v>
      </c>
      <c r="AY54" s="194">
        <v>100</v>
      </c>
      <c r="AZ54" s="194">
        <v>99.26432019398086</v>
      </c>
      <c r="BA54" s="194">
        <v>100</v>
      </c>
      <c r="BB54" s="194">
        <v>98.63160524745417</v>
      </c>
      <c r="BC54" s="194">
        <v>100</v>
      </c>
      <c r="BD54" s="194">
        <v>100</v>
      </c>
      <c r="BE54" s="194">
        <v>100</v>
      </c>
      <c r="BF54" s="194">
        <v>99.73482066972853</v>
      </c>
      <c r="BG54" s="194">
        <v>96.29393418655145</v>
      </c>
      <c r="BH54" s="194">
        <v>102.26356316974426</v>
      </c>
      <c r="BI54" s="195">
        <v>97.91302925874047</v>
      </c>
      <c r="BJ54" s="196">
        <v>100</v>
      </c>
      <c r="BK54" s="194">
        <v>100</v>
      </c>
      <c r="BL54" s="194">
        <v>100.14223974853942</v>
      </c>
      <c r="BM54" s="194">
        <v>97.85073993990406</v>
      </c>
      <c r="BN54" s="194">
        <v>99.97946060260435</v>
      </c>
      <c r="BO54" s="194">
        <v>100.10245390464864</v>
      </c>
      <c r="BP54" s="194">
        <v>99.94157249287909</v>
      </c>
      <c r="BQ54" s="194">
        <v>100</v>
      </c>
      <c r="BR54" s="194">
        <v>100.4441788168116</v>
      </c>
      <c r="BS54" s="194">
        <v>98.07745922473526</v>
      </c>
      <c r="BT54" s="194">
        <v>101.01441156324907</v>
      </c>
      <c r="BU54" s="195">
        <v>100</v>
      </c>
      <c r="BV54" s="196">
        <v>100.77352820338754</v>
      </c>
      <c r="BW54" s="194">
        <v>103.63031377806438</v>
      </c>
      <c r="BX54" s="194">
        <v>101.87207378850562</v>
      </c>
      <c r="BY54" s="194">
        <v>100</v>
      </c>
      <c r="BZ54" s="194">
        <v>98.06464973622322</v>
      </c>
      <c r="CA54" s="194">
        <v>97.99885978761837</v>
      </c>
      <c r="CB54" s="194">
        <v>100.55557200670991</v>
      </c>
      <c r="CC54" s="194">
        <v>99.63027121449164</v>
      </c>
      <c r="CD54" s="194">
        <v>100</v>
      </c>
      <c r="CE54" s="194">
        <v>100</v>
      </c>
      <c r="CF54" s="194">
        <v>100</v>
      </c>
      <c r="CG54" s="194">
        <v>100</v>
      </c>
      <c r="CH54" s="196">
        <v>100.05132186077692</v>
      </c>
      <c r="CI54" s="194">
        <v>100</v>
      </c>
      <c r="CJ54" s="194">
        <v>99.88995560762444</v>
      </c>
      <c r="CK54" s="194">
        <v>100</v>
      </c>
      <c r="CL54" s="194">
        <v>100</v>
      </c>
      <c r="CM54" s="194">
        <v>100</v>
      </c>
      <c r="CN54" s="194">
        <v>101.01447103787054</v>
      </c>
      <c r="CO54" s="194">
        <f>VLOOKUP(A54,'[1]Saopstenje indeksi'!$A$4:$E$160,5,0)</f>
        <v>100.43159831498065</v>
      </c>
      <c r="CP54" s="194">
        <v>100</v>
      </c>
      <c r="CQ54" s="194">
        <v>100</v>
      </c>
      <c r="CR54" s="194">
        <v>99.87929029218589</v>
      </c>
      <c r="CS54" s="195">
        <v>100</v>
      </c>
      <c r="CT54" s="197" t="s">
        <v>47</v>
      </c>
      <c r="CU54" s="41" t="s">
        <v>174</v>
      </c>
    </row>
    <row r="55" spans="1:102" s="199" customFormat="1" ht="12">
      <c r="A55" s="35" t="s">
        <v>48</v>
      </c>
      <c r="B55" s="19" t="s">
        <v>285</v>
      </c>
      <c r="C55" s="190">
        <v>99.63157181533026</v>
      </c>
      <c r="D55" s="190">
        <v>99.61130080789752</v>
      </c>
      <c r="E55" s="190">
        <v>99.59892289692073</v>
      </c>
      <c r="F55" s="190">
        <v>99.799174664764</v>
      </c>
      <c r="G55" s="190">
        <v>99.88644516519466</v>
      </c>
      <c r="H55" s="190">
        <v>99.9995799734994</v>
      </c>
      <c r="I55" s="190">
        <v>100.0633246205056</v>
      </c>
      <c r="J55" s="190">
        <v>100.17127808221879</v>
      </c>
      <c r="K55" s="190">
        <v>100.03336887334015</v>
      </c>
      <c r="L55" s="190">
        <v>100.37012197995614</v>
      </c>
      <c r="M55" s="191">
        <v>100.00880833961432</v>
      </c>
      <c r="N55" s="192">
        <v>100.14046136789358</v>
      </c>
      <c r="O55" s="190">
        <v>100.00155509387983</v>
      </c>
      <c r="P55" s="190">
        <v>100</v>
      </c>
      <c r="Q55" s="190">
        <v>100</v>
      </c>
      <c r="R55" s="190">
        <v>100</v>
      </c>
      <c r="S55" s="190">
        <v>100.16072161522196</v>
      </c>
      <c r="T55" s="190">
        <v>100.00081319668703</v>
      </c>
      <c r="U55" s="190">
        <v>99.93610650593466</v>
      </c>
      <c r="V55" s="190">
        <v>100.00702722527734</v>
      </c>
      <c r="W55" s="190">
        <v>99.93606645396709</v>
      </c>
      <c r="X55" s="190">
        <v>99.90008279808247</v>
      </c>
      <c r="Y55" s="191">
        <v>99.93392316271051</v>
      </c>
      <c r="Z55" s="192">
        <v>100</v>
      </c>
      <c r="AA55" s="190">
        <v>100</v>
      </c>
      <c r="AB55" s="190">
        <v>100</v>
      </c>
      <c r="AC55" s="190">
        <v>100</v>
      </c>
      <c r="AD55" s="190">
        <v>99.97666766931881</v>
      </c>
      <c r="AE55" s="190">
        <v>99.96780149793625</v>
      </c>
      <c r="AF55" s="190">
        <v>100</v>
      </c>
      <c r="AG55" s="190">
        <v>99.34208541589614</v>
      </c>
      <c r="AH55" s="190">
        <v>100.87681756423854</v>
      </c>
      <c r="AI55" s="190">
        <v>99.98889875961532</v>
      </c>
      <c r="AJ55" s="190">
        <v>99.99999999999999</v>
      </c>
      <c r="AK55" s="191">
        <v>99.48849347399744</v>
      </c>
      <c r="AL55" s="192">
        <v>100</v>
      </c>
      <c r="AM55" s="190">
        <v>99.99999999999999</v>
      </c>
      <c r="AN55" s="190">
        <v>100.20165427603145</v>
      </c>
      <c r="AO55" s="190">
        <v>100.16233892544007</v>
      </c>
      <c r="AP55" s="190">
        <v>98.80802695016932</v>
      </c>
      <c r="AQ55" s="190">
        <v>99.99999999999997</v>
      </c>
      <c r="AR55" s="190">
        <v>99.90364731732811</v>
      </c>
      <c r="AS55" s="190">
        <v>99.99999999999997</v>
      </c>
      <c r="AT55" s="190">
        <v>99.99999999999999</v>
      </c>
      <c r="AU55" s="190">
        <v>100.00000000000003</v>
      </c>
      <c r="AV55" s="190">
        <v>99.99999999999999</v>
      </c>
      <c r="AW55" s="191">
        <v>99.70222993366677</v>
      </c>
      <c r="AX55" s="192">
        <v>100.00000000000004</v>
      </c>
      <c r="AY55" s="190">
        <v>99.99999999999996</v>
      </c>
      <c r="AZ55" s="190">
        <v>100</v>
      </c>
      <c r="BA55" s="190">
        <v>99.56861255074985</v>
      </c>
      <c r="BB55" s="190">
        <v>99.60435046469827</v>
      </c>
      <c r="BC55" s="190">
        <v>99.03960594954461</v>
      </c>
      <c r="BD55" s="190">
        <v>100.16425219838219</v>
      </c>
      <c r="BE55" s="190">
        <v>100.08898678375166</v>
      </c>
      <c r="BF55" s="190">
        <v>100.02156209294053</v>
      </c>
      <c r="BG55" s="190">
        <v>99.93375498771096</v>
      </c>
      <c r="BH55" s="190">
        <v>100.43282255292203</v>
      </c>
      <c r="BI55" s="191">
        <v>99.94826075422657</v>
      </c>
      <c r="BJ55" s="192">
        <v>100</v>
      </c>
      <c r="BK55" s="190">
        <v>100</v>
      </c>
      <c r="BL55" s="190">
        <v>100.53213093592899</v>
      </c>
      <c r="BM55" s="190">
        <v>100</v>
      </c>
      <c r="BN55" s="190">
        <v>100.01600948709819</v>
      </c>
      <c r="BO55" s="190">
        <v>99.92109021174885</v>
      </c>
      <c r="BP55" s="190">
        <v>99.99999999999997</v>
      </c>
      <c r="BQ55" s="190">
        <v>100.00000000000003</v>
      </c>
      <c r="BR55" s="190">
        <v>99.94688327992932</v>
      </c>
      <c r="BS55" s="190">
        <v>100.03775828745121</v>
      </c>
      <c r="BT55" s="190">
        <v>100.24064485897448</v>
      </c>
      <c r="BU55" s="191">
        <v>100</v>
      </c>
      <c r="BV55" s="192">
        <v>100.0316500899643</v>
      </c>
      <c r="BW55" s="190">
        <v>99.82545035711301</v>
      </c>
      <c r="BX55" s="190">
        <v>99.86360883052676</v>
      </c>
      <c r="BY55" s="190">
        <v>99.95318462081535</v>
      </c>
      <c r="BZ55" s="190">
        <v>99.94986048272989</v>
      </c>
      <c r="CA55" s="190">
        <v>100.05895065922923</v>
      </c>
      <c r="CB55" s="190">
        <v>100.03904679733625</v>
      </c>
      <c r="CC55" s="190">
        <v>99.94220064933283</v>
      </c>
      <c r="CD55" s="190">
        <v>100.19372160367472</v>
      </c>
      <c r="CE55" s="190">
        <v>100</v>
      </c>
      <c r="CF55" s="190">
        <v>100.01569780004738</v>
      </c>
      <c r="CG55" s="190">
        <v>98.60885820973849</v>
      </c>
      <c r="CH55" s="192">
        <v>99.96212925958852</v>
      </c>
      <c r="CI55" s="190">
        <v>100.3685276179705</v>
      </c>
      <c r="CJ55" s="190">
        <v>100.25461850689939</v>
      </c>
      <c r="CK55" s="190">
        <v>99.97445941634152</v>
      </c>
      <c r="CL55" s="190">
        <v>99.99522455427147</v>
      </c>
      <c r="CM55" s="190">
        <v>99.9629138910335</v>
      </c>
      <c r="CN55" s="190">
        <v>99.924749053215</v>
      </c>
      <c r="CO55" s="190">
        <f>VLOOKUP(A55,'[1]Saopstenje indeksi'!$A$4:$E$160,5,0)</f>
        <v>100.22962603870103</v>
      </c>
      <c r="CP55" s="190">
        <v>100</v>
      </c>
      <c r="CQ55" s="190">
        <v>99.96077105666417</v>
      </c>
      <c r="CR55" s="190">
        <v>100.04006026836439</v>
      </c>
      <c r="CS55" s="191">
        <v>99.96077137661669</v>
      </c>
      <c r="CT55" s="193" t="s">
        <v>48</v>
      </c>
      <c r="CU55" s="40" t="s">
        <v>175</v>
      </c>
      <c r="CV55" s="198"/>
      <c r="CW55" s="198"/>
      <c r="CX55" s="198"/>
    </row>
    <row r="56" spans="1:102" ht="12">
      <c r="A56" s="36" t="s">
        <v>695</v>
      </c>
      <c r="B56" s="21" t="s">
        <v>286</v>
      </c>
      <c r="C56" s="194">
        <v>99.62433554413916</v>
      </c>
      <c r="D56" s="194">
        <v>99.60363760740265</v>
      </c>
      <c r="E56" s="194">
        <v>99.59098420003187</v>
      </c>
      <c r="F56" s="194">
        <v>99.79518331463004</v>
      </c>
      <c r="G56" s="194">
        <v>99.88418366111198</v>
      </c>
      <c r="H56" s="194">
        <v>99.99957159875204</v>
      </c>
      <c r="I56" s="194">
        <v>100.06458723124237</v>
      </c>
      <c r="J56" s="194">
        <v>100.1746909405866</v>
      </c>
      <c r="K56" s="194">
        <v>100.03403261642015</v>
      </c>
      <c r="L56" s="194">
        <v>100.14253222642076</v>
      </c>
      <c r="M56" s="195">
        <v>100.00900390383167</v>
      </c>
      <c r="N56" s="196">
        <v>100.14330471542179</v>
      </c>
      <c r="O56" s="194">
        <v>99.85817005583935</v>
      </c>
      <c r="P56" s="194">
        <v>99.99999999999994</v>
      </c>
      <c r="Q56" s="194">
        <v>100</v>
      </c>
      <c r="R56" s="194">
        <v>99.99999999999999</v>
      </c>
      <c r="S56" s="194">
        <v>100.16397508921429</v>
      </c>
      <c r="T56" s="194">
        <v>100.00082965815844</v>
      </c>
      <c r="U56" s="194">
        <v>99.93481311536655</v>
      </c>
      <c r="V56" s="194">
        <v>100.00716947680117</v>
      </c>
      <c r="W56" s="194">
        <v>99.93477225263038</v>
      </c>
      <c r="X56" s="194">
        <v>99.89806018265904</v>
      </c>
      <c r="Y56" s="195">
        <v>99.93258557491113</v>
      </c>
      <c r="Z56" s="196">
        <v>99.99999999999999</v>
      </c>
      <c r="AA56" s="194">
        <v>100</v>
      </c>
      <c r="AB56" s="194">
        <v>100</v>
      </c>
      <c r="AC56" s="194">
        <v>100</v>
      </c>
      <c r="AD56" s="194">
        <v>99.97522740199284</v>
      </c>
      <c r="AE56" s="194">
        <v>99.96581393608052</v>
      </c>
      <c r="AF56" s="194">
        <v>100</v>
      </c>
      <c r="AG56" s="194">
        <v>99.30147340453165</v>
      </c>
      <c r="AH56" s="194">
        <v>100.93094210524094</v>
      </c>
      <c r="AI56" s="194">
        <v>99.98821349786317</v>
      </c>
      <c r="AJ56" s="194">
        <v>99.99999999999997</v>
      </c>
      <c r="AK56" s="195">
        <v>99.45691899708372</v>
      </c>
      <c r="AL56" s="196">
        <v>99.99999999999997</v>
      </c>
      <c r="AM56" s="194">
        <v>99.99999999999999</v>
      </c>
      <c r="AN56" s="194">
        <v>100.21291987804435</v>
      </c>
      <c r="AO56" s="194">
        <v>100.1714081391518</v>
      </c>
      <c r="AP56" s="194">
        <v>98.7414362769944</v>
      </c>
      <c r="AQ56" s="194">
        <v>99.99999999999996</v>
      </c>
      <c r="AR56" s="194">
        <v>99.89826448589392</v>
      </c>
      <c r="AS56" s="194">
        <v>100</v>
      </c>
      <c r="AT56" s="194">
        <v>99.99999999999996</v>
      </c>
      <c r="AU56" s="194">
        <v>100.00000000000003</v>
      </c>
      <c r="AV56" s="194">
        <v>99.99999999999999</v>
      </c>
      <c r="AW56" s="195">
        <v>99.6855947344303</v>
      </c>
      <c r="AX56" s="196">
        <v>100.00000000000003</v>
      </c>
      <c r="AY56" s="194">
        <v>99.99999999999996</v>
      </c>
      <c r="AZ56" s="194">
        <v>100</v>
      </c>
      <c r="BA56" s="194">
        <v>99.54291379439071</v>
      </c>
      <c r="BB56" s="194">
        <v>99.58067247036901</v>
      </c>
      <c r="BC56" s="194">
        <v>98.98188829712784</v>
      </c>
      <c r="BD56" s="194">
        <v>100.17422494198959</v>
      </c>
      <c r="BE56" s="194">
        <v>100.09438031230498</v>
      </c>
      <c r="BF56" s="194">
        <v>100.02286774870464</v>
      </c>
      <c r="BG56" s="194">
        <v>99.92974455106854</v>
      </c>
      <c r="BH56" s="194">
        <v>100.45904381430533</v>
      </c>
      <c r="BI56" s="195">
        <v>99.94514060941556</v>
      </c>
      <c r="BJ56" s="196">
        <v>100</v>
      </c>
      <c r="BK56" s="194">
        <v>100</v>
      </c>
      <c r="BL56" s="194">
        <v>100.56497852456661</v>
      </c>
      <c r="BM56" s="194">
        <v>100</v>
      </c>
      <c r="BN56" s="194">
        <v>100.0169921750665</v>
      </c>
      <c r="BO56" s="194">
        <v>99.91624742541212</v>
      </c>
      <c r="BP56" s="194">
        <v>99.99999999999999</v>
      </c>
      <c r="BQ56" s="194">
        <v>100.00000000000003</v>
      </c>
      <c r="BR56" s="194">
        <v>99.94362071198053</v>
      </c>
      <c r="BS56" s="194">
        <v>100.04007880857009</v>
      </c>
      <c r="BT56" s="194">
        <v>100.25542830907408</v>
      </c>
      <c r="BU56" s="195">
        <v>100</v>
      </c>
      <c r="BV56" s="196">
        <v>100.03274491435725</v>
      </c>
      <c r="BW56" s="194">
        <v>99.81527357390434</v>
      </c>
      <c r="BX56" s="194">
        <v>99.85564208747594</v>
      </c>
      <c r="BY56" s="194">
        <v>99.95044613501264</v>
      </c>
      <c r="BZ56" s="194">
        <v>99.94692609593368</v>
      </c>
      <c r="CA56" s="194">
        <v>100.06240254515927</v>
      </c>
      <c r="CB56" s="194">
        <v>100.04133177659224</v>
      </c>
      <c r="CC56" s="194">
        <v>99.9388196869535</v>
      </c>
      <c r="CD56" s="194">
        <v>100.2050602502468</v>
      </c>
      <c r="CE56" s="194">
        <v>100</v>
      </c>
      <c r="CF56" s="194">
        <v>100.01661472185579</v>
      </c>
      <c r="CG56" s="194">
        <v>98.52761393695303</v>
      </c>
      <c r="CH56" s="196">
        <v>99.9545726881597</v>
      </c>
      <c r="CI56" s="194">
        <v>100.39188407119151</v>
      </c>
      <c r="CJ56" s="194">
        <v>100.27069266428146</v>
      </c>
      <c r="CK56" s="194">
        <v>99.97285138299115</v>
      </c>
      <c r="CL56" s="194">
        <v>99.9949238108967</v>
      </c>
      <c r="CM56" s="194">
        <v>99.96057819958212</v>
      </c>
      <c r="CN56" s="194">
        <v>99.92000786266483</v>
      </c>
      <c r="CO56" s="194">
        <f>VLOOKUP(A56,'[1]Saopstenje indeksi'!$A$4:$E$160,5,0)</f>
        <v>99.86577221640492</v>
      </c>
      <c r="CP56" s="194">
        <v>100</v>
      </c>
      <c r="CQ56" s="194">
        <v>99.95814551573379</v>
      </c>
      <c r="CR56" s="194">
        <v>100.04274257143584</v>
      </c>
      <c r="CS56" s="195">
        <v>99.95814587994728</v>
      </c>
      <c r="CT56" s="197" t="s">
        <v>695</v>
      </c>
      <c r="CU56" s="41" t="s">
        <v>176</v>
      </c>
      <c r="CV56" s="200"/>
      <c r="CW56" s="200"/>
      <c r="CX56" s="200"/>
    </row>
    <row r="57" spans="1:99" ht="12">
      <c r="A57" s="36" t="s">
        <v>49</v>
      </c>
      <c r="B57" s="21" t="s">
        <v>556</v>
      </c>
      <c r="C57" s="194">
        <v>100</v>
      </c>
      <c r="D57" s="194">
        <v>100</v>
      </c>
      <c r="E57" s="194">
        <v>100</v>
      </c>
      <c r="F57" s="194">
        <v>100</v>
      </c>
      <c r="G57" s="194">
        <v>100</v>
      </c>
      <c r="H57" s="194">
        <v>100</v>
      </c>
      <c r="I57" s="194">
        <v>100</v>
      </c>
      <c r="J57" s="194">
        <v>100</v>
      </c>
      <c r="K57" s="194">
        <v>100</v>
      </c>
      <c r="L57" s="194">
        <v>111.81581303965167</v>
      </c>
      <c r="M57" s="195">
        <v>100</v>
      </c>
      <c r="N57" s="196">
        <v>99.99999999999999</v>
      </c>
      <c r="O57" s="194">
        <v>107.08477597308155</v>
      </c>
      <c r="P57" s="194">
        <v>100</v>
      </c>
      <c r="Q57" s="194">
        <v>100</v>
      </c>
      <c r="R57" s="194">
        <v>100</v>
      </c>
      <c r="S57" s="194">
        <v>100</v>
      </c>
      <c r="T57" s="194">
        <v>100</v>
      </c>
      <c r="U57" s="194">
        <v>100</v>
      </c>
      <c r="V57" s="194">
        <v>100</v>
      </c>
      <c r="W57" s="194">
        <v>100</v>
      </c>
      <c r="X57" s="194">
        <v>100</v>
      </c>
      <c r="Y57" s="195">
        <v>100</v>
      </c>
      <c r="Z57" s="196">
        <v>100</v>
      </c>
      <c r="AA57" s="194">
        <v>100</v>
      </c>
      <c r="AB57" s="194">
        <v>100</v>
      </c>
      <c r="AC57" s="194">
        <v>100.00000000000003</v>
      </c>
      <c r="AD57" s="194">
        <v>99.99999999999999</v>
      </c>
      <c r="AE57" s="194">
        <v>100</v>
      </c>
      <c r="AF57" s="194">
        <v>100.00000000000003</v>
      </c>
      <c r="AG57" s="194">
        <v>100.00000000000003</v>
      </c>
      <c r="AH57" s="194">
        <v>99.99999999999999</v>
      </c>
      <c r="AI57" s="194">
        <v>100.00000000000003</v>
      </c>
      <c r="AJ57" s="194">
        <v>99.99999999999999</v>
      </c>
      <c r="AK57" s="195">
        <v>100.00000000000003</v>
      </c>
      <c r="AL57" s="196">
        <v>100</v>
      </c>
      <c r="AM57" s="194">
        <v>100</v>
      </c>
      <c r="AN57" s="194">
        <v>100</v>
      </c>
      <c r="AO57" s="194">
        <v>100</v>
      </c>
      <c r="AP57" s="194">
        <v>100.00000000000003</v>
      </c>
      <c r="AQ57" s="194">
        <v>100</v>
      </c>
      <c r="AR57" s="194">
        <v>100.00000000000003</v>
      </c>
      <c r="AS57" s="194">
        <v>100</v>
      </c>
      <c r="AT57" s="194">
        <v>100</v>
      </c>
      <c r="AU57" s="194">
        <v>100.00000000000003</v>
      </c>
      <c r="AV57" s="194">
        <v>100</v>
      </c>
      <c r="AW57" s="195">
        <v>100</v>
      </c>
      <c r="AX57" s="196">
        <v>100</v>
      </c>
      <c r="AY57" s="194">
        <v>100</v>
      </c>
      <c r="AZ57" s="194">
        <v>100</v>
      </c>
      <c r="BA57" s="194">
        <v>100</v>
      </c>
      <c r="BB57" s="194">
        <v>100</v>
      </c>
      <c r="BC57" s="194">
        <v>100</v>
      </c>
      <c r="BD57" s="194">
        <v>100</v>
      </c>
      <c r="BE57" s="194">
        <v>100</v>
      </c>
      <c r="BF57" s="194">
        <v>100</v>
      </c>
      <c r="BG57" s="194">
        <v>100</v>
      </c>
      <c r="BH57" s="194">
        <v>100</v>
      </c>
      <c r="BI57" s="195">
        <v>100</v>
      </c>
      <c r="BJ57" s="196">
        <v>100</v>
      </c>
      <c r="BK57" s="194">
        <v>100</v>
      </c>
      <c r="BL57" s="194">
        <v>100.00000000000003</v>
      </c>
      <c r="BM57" s="194">
        <v>100</v>
      </c>
      <c r="BN57" s="194">
        <v>99.99999999999997</v>
      </c>
      <c r="BO57" s="194">
        <v>100</v>
      </c>
      <c r="BP57" s="194">
        <v>100.00000000000003</v>
      </c>
      <c r="BQ57" s="194">
        <v>100</v>
      </c>
      <c r="BR57" s="194">
        <v>100</v>
      </c>
      <c r="BS57" s="194">
        <v>99.99999999999997</v>
      </c>
      <c r="BT57" s="194">
        <v>100</v>
      </c>
      <c r="BU57" s="195">
        <v>100</v>
      </c>
      <c r="BV57" s="196">
        <v>100</v>
      </c>
      <c r="BW57" s="194">
        <v>99.99999999999999</v>
      </c>
      <c r="BX57" s="194">
        <v>100.00000000000003</v>
      </c>
      <c r="BY57" s="194">
        <v>100</v>
      </c>
      <c r="BZ57" s="194">
        <v>100</v>
      </c>
      <c r="CA57" s="194">
        <v>100</v>
      </c>
      <c r="CB57" s="194">
        <v>100</v>
      </c>
      <c r="CC57" s="194">
        <v>100</v>
      </c>
      <c r="CD57" s="194">
        <v>100</v>
      </c>
      <c r="CE57" s="194">
        <v>100</v>
      </c>
      <c r="CF57" s="194">
        <v>100</v>
      </c>
      <c r="CG57" s="194">
        <v>100</v>
      </c>
      <c r="CH57" s="196">
        <v>100</v>
      </c>
      <c r="CI57" s="194">
        <v>100</v>
      </c>
      <c r="CJ57" s="194">
        <v>100</v>
      </c>
      <c r="CK57" s="194">
        <v>100</v>
      </c>
      <c r="CL57" s="194">
        <v>100</v>
      </c>
      <c r="CM57" s="194">
        <v>100</v>
      </c>
      <c r="CN57" s="194">
        <v>100</v>
      </c>
      <c r="CO57" s="194">
        <f>VLOOKUP(A57,'[1]Saopstenje indeksi'!$A$4:$E$160,5,0)</f>
        <v>106</v>
      </c>
      <c r="CP57" s="194">
        <v>100</v>
      </c>
      <c r="CQ57" s="194">
        <v>100</v>
      </c>
      <c r="CR57" s="194">
        <v>100</v>
      </c>
      <c r="CS57" s="195">
        <v>100</v>
      </c>
      <c r="CT57" s="197" t="s">
        <v>49</v>
      </c>
      <c r="CU57" s="41" t="s">
        <v>177</v>
      </c>
    </row>
    <row r="58" spans="1:99" ht="12">
      <c r="A58" s="35" t="s">
        <v>50</v>
      </c>
      <c r="B58" s="19" t="s">
        <v>287</v>
      </c>
      <c r="C58" s="190">
        <v>99.3123395910688</v>
      </c>
      <c r="D58" s="190">
        <v>99.64838616506181</v>
      </c>
      <c r="E58" s="190">
        <v>99.94202050367318</v>
      </c>
      <c r="F58" s="190">
        <v>98.86032632569123</v>
      </c>
      <c r="G58" s="190">
        <v>99.18161847962814</v>
      </c>
      <c r="H58" s="190">
        <v>98.8419827142514</v>
      </c>
      <c r="I58" s="190">
        <v>99.84892983094774</v>
      </c>
      <c r="J58" s="190">
        <v>99.985196162565</v>
      </c>
      <c r="K58" s="190">
        <v>100</v>
      </c>
      <c r="L58" s="190">
        <v>99.94767036768198</v>
      </c>
      <c r="M58" s="191">
        <v>100</v>
      </c>
      <c r="N58" s="192">
        <v>99.10971717972077</v>
      </c>
      <c r="O58" s="190">
        <v>99.91256280330845</v>
      </c>
      <c r="P58" s="190">
        <v>99.9453391059977</v>
      </c>
      <c r="Q58" s="190">
        <v>100.07224272892907</v>
      </c>
      <c r="R58" s="190">
        <v>99.95488488752584</v>
      </c>
      <c r="S58" s="190">
        <v>105.07667185337675</v>
      </c>
      <c r="T58" s="190">
        <v>100</v>
      </c>
      <c r="U58" s="190">
        <v>99.6493708510205</v>
      </c>
      <c r="V58" s="190">
        <v>100.53156417411256</v>
      </c>
      <c r="W58" s="190">
        <v>100.00000000000003</v>
      </c>
      <c r="X58" s="190">
        <v>100</v>
      </c>
      <c r="Y58" s="191">
        <v>100.46796583569343</v>
      </c>
      <c r="Z58" s="192">
        <v>100.00000000000003</v>
      </c>
      <c r="AA58" s="190">
        <v>99.75783797936928</v>
      </c>
      <c r="AB58" s="190">
        <v>100</v>
      </c>
      <c r="AC58" s="190">
        <v>99.80404000213605</v>
      </c>
      <c r="AD58" s="190">
        <v>100.0989952987112</v>
      </c>
      <c r="AE58" s="190">
        <v>100.00000000000003</v>
      </c>
      <c r="AF58" s="190">
        <v>100.00000000000003</v>
      </c>
      <c r="AG58" s="190">
        <v>100.00000000000003</v>
      </c>
      <c r="AH58" s="190">
        <v>100.09340543376135</v>
      </c>
      <c r="AI58" s="190">
        <v>100</v>
      </c>
      <c r="AJ58" s="190">
        <v>100.00000000000004</v>
      </c>
      <c r="AK58" s="191">
        <v>100</v>
      </c>
      <c r="AL58" s="192">
        <v>100</v>
      </c>
      <c r="AM58" s="190">
        <v>100</v>
      </c>
      <c r="AN58" s="190">
        <v>100.21175330881238</v>
      </c>
      <c r="AO58" s="190">
        <v>100</v>
      </c>
      <c r="AP58" s="190">
        <v>99.57512929226021</v>
      </c>
      <c r="AQ58" s="190">
        <v>100</v>
      </c>
      <c r="AR58" s="190">
        <v>100</v>
      </c>
      <c r="AS58" s="190">
        <v>100</v>
      </c>
      <c r="AT58" s="190">
        <v>99.09957585343975</v>
      </c>
      <c r="AU58" s="190">
        <v>100.00000000000003</v>
      </c>
      <c r="AV58" s="190">
        <v>100</v>
      </c>
      <c r="AW58" s="191">
        <v>100.20870970792777</v>
      </c>
      <c r="AX58" s="192">
        <v>99.92905677832049</v>
      </c>
      <c r="AY58" s="190">
        <v>98.86670470137068</v>
      </c>
      <c r="AZ58" s="190">
        <v>99.35059701331829</v>
      </c>
      <c r="BA58" s="190">
        <v>99.98776695426011</v>
      </c>
      <c r="BB58" s="190">
        <v>99.99999999999999</v>
      </c>
      <c r="BC58" s="190">
        <v>100</v>
      </c>
      <c r="BD58" s="190">
        <v>100.00000000000003</v>
      </c>
      <c r="BE58" s="190">
        <v>99.87186255714991</v>
      </c>
      <c r="BF58" s="190">
        <v>100.01667990417494</v>
      </c>
      <c r="BG58" s="190">
        <v>99.56947827676137</v>
      </c>
      <c r="BH58" s="190">
        <v>100</v>
      </c>
      <c r="BI58" s="191">
        <v>100</v>
      </c>
      <c r="BJ58" s="192">
        <v>100.00000000000003</v>
      </c>
      <c r="BK58" s="190">
        <v>100</v>
      </c>
      <c r="BL58" s="190">
        <v>100.61363313327567</v>
      </c>
      <c r="BM58" s="190">
        <v>99.9411859024464</v>
      </c>
      <c r="BN58" s="190">
        <v>99.99999999999999</v>
      </c>
      <c r="BO58" s="190">
        <v>100.0623549749273</v>
      </c>
      <c r="BP58" s="190">
        <v>100.00000000000003</v>
      </c>
      <c r="BQ58" s="190">
        <v>99.99999999999999</v>
      </c>
      <c r="BR58" s="190">
        <v>100.17564394365708</v>
      </c>
      <c r="BS58" s="190">
        <v>102.1511653583498</v>
      </c>
      <c r="BT58" s="190">
        <v>100.6095455428049</v>
      </c>
      <c r="BU58" s="191">
        <v>99.70753906865806</v>
      </c>
      <c r="BV58" s="192">
        <v>99.85121459635813</v>
      </c>
      <c r="BW58" s="190">
        <v>100.05830902424289</v>
      </c>
      <c r="BX58" s="190">
        <v>100.00000000000003</v>
      </c>
      <c r="BY58" s="190">
        <v>99.97535767723372</v>
      </c>
      <c r="BZ58" s="190">
        <v>98.66338217832372</v>
      </c>
      <c r="CA58" s="190">
        <v>99.05081999151189</v>
      </c>
      <c r="CB58" s="190">
        <v>100.33833505509666</v>
      </c>
      <c r="CC58" s="190">
        <v>99.76231129662352</v>
      </c>
      <c r="CD58" s="190">
        <v>99.98932973220583</v>
      </c>
      <c r="CE58" s="190">
        <v>99.93493622210372</v>
      </c>
      <c r="CF58" s="190">
        <v>100</v>
      </c>
      <c r="CG58" s="190">
        <v>100</v>
      </c>
      <c r="CH58" s="192">
        <v>100.00324830494822</v>
      </c>
      <c r="CI58" s="190">
        <v>100</v>
      </c>
      <c r="CJ58" s="190">
        <v>100</v>
      </c>
      <c r="CK58" s="190">
        <v>100</v>
      </c>
      <c r="CL58" s="190">
        <v>100</v>
      </c>
      <c r="CM58" s="190">
        <v>100</v>
      </c>
      <c r="CN58" s="190">
        <v>100</v>
      </c>
      <c r="CO58" s="190">
        <f>VLOOKUP(A58,'[1]Saopstenje indeksi'!$A$4:$E$160,5,0)</f>
        <v>98.89512356680636</v>
      </c>
      <c r="CP58" s="190">
        <v>99.61404967210827</v>
      </c>
      <c r="CQ58" s="190">
        <v>99.88649165471702</v>
      </c>
      <c r="CR58" s="190">
        <v>100</v>
      </c>
      <c r="CS58" s="191">
        <v>100.03666764003746</v>
      </c>
      <c r="CT58" s="193" t="s">
        <v>50</v>
      </c>
      <c r="CU58" s="40" t="s">
        <v>178</v>
      </c>
    </row>
    <row r="59" spans="1:99" ht="12">
      <c r="A59" s="36" t="s">
        <v>51</v>
      </c>
      <c r="B59" s="21" t="s">
        <v>288</v>
      </c>
      <c r="C59" s="194">
        <v>99.3123395910688</v>
      </c>
      <c r="D59" s="194">
        <v>99.64838616506181</v>
      </c>
      <c r="E59" s="194">
        <v>99.94202050367318</v>
      </c>
      <c r="F59" s="194">
        <v>98.86032632569123</v>
      </c>
      <c r="G59" s="194">
        <v>99.18161847962814</v>
      </c>
      <c r="H59" s="194">
        <v>98.8419827142514</v>
      </c>
      <c r="I59" s="194">
        <v>99.84892983094774</v>
      </c>
      <c r="J59" s="194">
        <v>99.985196162565</v>
      </c>
      <c r="K59" s="194">
        <v>100</v>
      </c>
      <c r="L59" s="194">
        <v>99.94767036768198</v>
      </c>
      <c r="M59" s="195">
        <v>100</v>
      </c>
      <c r="N59" s="196">
        <v>99.10971717972077</v>
      </c>
      <c r="O59" s="194">
        <v>99.91256280330845</v>
      </c>
      <c r="P59" s="194">
        <v>99.9453391059977</v>
      </c>
      <c r="Q59" s="194">
        <v>100.07224272892907</v>
      </c>
      <c r="R59" s="194">
        <v>99.95488488752584</v>
      </c>
      <c r="S59" s="194">
        <v>105.07667185337675</v>
      </c>
      <c r="T59" s="194">
        <v>100</v>
      </c>
      <c r="U59" s="194">
        <v>99.6493708510205</v>
      </c>
      <c r="V59" s="194">
        <v>100.53156417411256</v>
      </c>
      <c r="W59" s="194">
        <v>100.00000000000003</v>
      </c>
      <c r="X59" s="194">
        <v>100</v>
      </c>
      <c r="Y59" s="195">
        <v>100.46796583569343</v>
      </c>
      <c r="Z59" s="196">
        <v>100.00000000000003</v>
      </c>
      <c r="AA59" s="194">
        <v>99.75783797936928</v>
      </c>
      <c r="AB59" s="194">
        <v>100</v>
      </c>
      <c r="AC59" s="194">
        <v>99.80404000213605</v>
      </c>
      <c r="AD59" s="194">
        <v>100.0989952987112</v>
      </c>
      <c r="AE59" s="194">
        <v>100.00000000000003</v>
      </c>
      <c r="AF59" s="194">
        <v>100.00000000000003</v>
      </c>
      <c r="AG59" s="194">
        <v>100.00000000000003</v>
      </c>
      <c r="AH59" s="194">
        <v>100.09340543376135</v>
      </c>
      <c r="AI59" s="194">
        <v>100</v>
      </c>
      <c r="AJ59" s="194">
        <v>100.00000000000004</v>
      </c>
      <c r="AK59" s="195">
        <v>100</v>
      </c>
      <c r="AL59" s="196">
        <v>100</v>
      </c>
      <c r="AM59" s="194">
        <v>100</v>
      </c>
      <c r="AN59" s="194">
        <v>100.21175330881238</v>
      </c>
      <c r="AO59" s="194">
        <v>100</v>
      </c>
      <c r="AP59" s="194">
        <v>99.57512929226021</v>
      </c>
      <c r="AQ59" s="194">
        <v>100</v>
      </c>
      <c r="AR59" s="194">
        <v>100</v>
      </c>
      <c r="AS59" s="194">
        <v>100</v>
      </c>
      <c r="AT59" s="194">
        <v>99.09957585343975</v>
      </c>
      <c r="AU59" s="194">
        <v>100.00000000000003</v>
      </c>
      <c r="AV59" s="194">
        <v>100</v>
      </c>
      <c r="AW59" s="195">
        <v>100.20870970792777</v>
      </c>
      <c r="AX59" s="196">
        <v>99.92905677832049</v>
      </c>
      <c r="AY59" s="194">
        <v>98.86670470137068</v>
      </c>
      <c r="AZ59" s="194">
        <v>99.35059701331829</v>
      </c>
      <c r="BA59" s="194">
        <v>99.98776695426011</v>
      </c>
      <c r="BB59" s="194">
        <v>99.99999999999999</v>
      </c>
      <c r="BC59" s="194">
        <v>100</v>
      </c>
      <c r="BD59" s="194">
        <v>100.00000000000003</v>
      </c>
      <c r="BE59" s="194">
        <v>99.87186255714991</v>
      </c>
      <c r="BF59" s="194">
        <v>100.01667990417494</v>
      </c>
      <c r="BG59" s="194">
        <v>99.56947827676137</v>
      </c>
      <c r="BH59" s="194">
        <v>100</v>
      </c>
      <c r="BI59" s="195">
        <v>100</v>
      </c>
      <c r="BJ59" s="196">
        <v>100.00000000000003</v>
      </c>
      <c r="BK59" s="194">
        <v>100</v>
      </c>
      <c r="BL59" s="194">
        <v>100.61363313327567</v>
      </c>
      <c r="BM59" s="194">
        <v>99.9411859024464</v>
      </c>
      <c r="BN59" s="194">
        <v>99.99999999999999</v>
      </c>
      <c r="BO59" s="194">
        <v>100.0623549749273</v>
      </c>
      <c r="BP59" s="194">
        <v>100.00000000000003</v>
      </c>
      <c r="BQ59" s="194">
        <v>99.99999999999999</v>
      </c>
      <c r="BR59" s="194">
        <v>100.17564394365708</v>
      </c>
      <c r="BS59" s="194">
        <v>102.1511653583498</v>
      </c>
      <c r="BT59" s="194">
        <v>100.6095455428049</v>
      </c>
      <c r="BU59" s="195">
        <v>99.70753906865806</v>
      </c>
      <c r="BV59" s="196">
        <v>99.85121459635813</v>
      </c>
      <c r="BW59" s="194">
        <v>100.05830902424289</v>
      </c>
      <c r="BX59" s="194">
        <v>100.00000000000003</v>
      </c>
      <c r="BY59" s="194">
        <v>99.97535767723372</v>
      </c>
      <c r="BZ59" s="194">
        <v>98.66338217832372</v>
      </c>
      <c r="CA59" s="194">
        <v>99.05081999151189</v>
      </c>
      <c r="CB59" s="194">
        <v>100.33833505509666</v>
      </c>
      <c r="CC59" s="194">
        <v>99.76231129662352</v>
      </c>
      <c r="CD59" s="194">
        <v>99.98932973220583</v>
      </c>
      <c r="CE59" s="194">
        <v>99.93493622210372</v>
      </c>
      <c r="CF59" s="194">
        <v>100</v>
      </c>
      <c r="CG59" s="194">
        <v>100</v>
      </c>
      <c r="CH59" s="196">
        <v>100.00324830494822</v>
      </c>
      <c r="CI59" s="194">
        <v>100</v>
      </c>
      <c r="CJ59" s="194">
        <v>100</v>
      </c>
      <c r="CK59" s="194">
        <v>100</v>
      </c>
      <c r="CL59" s="194">
        <v>100</v>
      </c>
      <c r="CM59" s="194">
        <v>100</v>
      </c>
      <c r="CN59" s="194">
        <v>100</v>
      </c>
      <c r="CO59" s="194">
        <f>VLOOKUP(A59,'[1]Saopstenje indeksi'!$A$4:$E$160,5,0)</f>
        <v>98.89512356680636</v>
      </c>
      <c r="CP59" s="194">
        <v>99.61404967210827</v>
      </c>
      <c r="CQ59" s="194">
        <v>99.88649165471702</v>
      </c>
      <c r="CR59" s="194">
        <v>100</v>
      </c>
      <c r="CS59" s="195">
        <v>100.03666764003746</v>
      </c>
      <c r="CT59" s="197" t="s">
        <v>51</v>
      </c>
      <c r="CU59" s="41" t="s">
        <v>179</v>
      </c>
    </row>
    <row r="60" spans="1:99" ht="12">
      <c r="A60" s="35" t="s">
        <v>52</v>
      </c>
      <c r="B60" s="19" t="s">
        <v>289</v>
      </c>
      <c r="C60" s="190">
        <v>99.56130495969663</v>
      </c>
      <c r="D60" s="190">
        <v>99.55945052594942</v>
      </c>
      <c r="E60" s="190">
        <v>100</v>
      </c>
      <c r="F60" s="190">
        <v>100</v>
      </c>
      <c r="G60" s="190">
        <v>100</v>
      </c>
      <c r="H60" s="190">
        <v>100.09189846840752</v>
      </c>
      <c r="I60" s="190">
        <v>97.11924666446946</v>
      </c>
      <c r="J60" s="190">
        <v>102.94127543865793</v>
      </c>
      <c r="K60" s="190">
        <v>99.72876175786328</v>
      </c>
      <c r="L60" s="190">
        <v>99.96874200239961</v>
      </c>
      <c r="M60" s="191">
        <v>99.96397085060842</v>
      </c>
      <c r="N60" s="192">
        <v>95.51199672272168</v>
      </c>
      <c r="O60" s="190">
        <v>98.43921279079996</v>
      </c>
      <c r="P60" s="190">
        <v>99.83258341924704</v>
      </c>
      <c r="Q60" s="190">
        <v>100</v>
      </c>
      <c r="R60" s="190">
        <v>98.9690823453652</v>
      </c>
      <c r="S60" s="190">
        <v>104.33957444508097</v>
      </c>
      <c r="T60" s="190">
        <v>100</v>
      </c>
      <c r="U60" s="190">
        <v>102.26046025713747</v>
      </c>
      <c r="V60" s="190">
        <v>99.31009321406343</v>
      </c>
      <c r="W60" s="190">
        <v>99.97328794927125</v>
      </c>
      <c r="X60" s="190">
        <v>100.16202532783308</v>
      </c>
      <c r="Y60" s="191">
        <v>100</v>
      </c>
      <c r="Z60" s="192">
        <v>100</v>
      </c>
      <c r="AA60" s="190">
        <v>100</v>
      </c>
      <c r="AB60" s="190">
        <v>100</v>
      </c>
      <c r="AC60" s="190">
        <v>100.50165120457757</v>
      </c>
      <c r="AD60" s="190">
        <v>98.07855248836393</v>
      </c>
      <c r="AE60" s="190">
        <v>99.83037265825746</v>
      </c>
      <c r="AF60" s="190">
        <v>102.30954870877478</v>
      </c>
      <c r="AG60" s="190">
        <v>102.30638032794465</v>
      </c>
      <c r="AH60" s="190">
        <v>99.77951909942682</v>
      </c>
      <c r="AI60" s="190">
        <v>100.05183813805874</v>
      </c>
      <c r="AJ60" s="190">
        <v>100</v>
      </c>
      <c r="AK60" s="191">
        <v>100</v>
      </c>
      <c r="AL60" s="192">
        <v>99.23131974875356</v>
      </c>
      <c r="AM60" s="190">
        <v>99.63245742363677</v>
      </c>
      <c r="AN60" s="190">
        <v>99.99999999999996</v>
      </c>
      <c r="AO60" s="190">
        <v>99.32464115257135</v>
      </c>
      <c r="AP60" s="190">
        <v>100.60911187567034</v>
      </c>
      <c r="AQ60" s="190">
        <v>99.63584585387207</v>
      </c>
      <c r="AR60" s="190">
        <v>99.99999999999997</v>
      </c>
      <c r="AS60" s="190">
        <v>99.69990295291497</v>
      </c>
      <c r="AT60" s="190">
        <v>100.31936291720966</v>
      </c>
      <c r="AU60" s="190">
        <v>100.3226306089614</v>
      </c>
      <c r="AV60" s="190">
        <v>99.99999999999997</v>
      </c>
      <c r="AW60" s="191">
        <v>99.99999999999999</v>
      </c>
      <c r="AX60" s="192">
        <v>99.9318405147244</v>
      </c>
      <c r="AY60" s="190">
        <v>100</v>
      </c>
      <c r="AZ60" s="190">
        <v>98.21278884766299</v>
      </c>
      <c r="BA60" s="190">
        <v>100.52634029543475</v>
      </c>
      <c r="BB60" s="190">
        <v>100</v>
      </c>
      <c r="BC60" s="190">
        <v>100</v>
      </c>
      <c r="BD60" s="190">
        <v>100</v>
      </c>
      <c r="BE60" s="190">
        <v>99.79979993038297</v>
      </c>
      <c r="BF60" s="190">
        <v>100.41685560061318</v>
      </c>
      <c r="BG60" s="190">
        <v>100.00000000000003</v>
      </c>
      <c r="BH60" s="190">
        <v>99.81625206079413</v>
      </c>
      <c r="BI60" s="191">
        <v>100</v>
      </c>
      <c r="BJ60" s="192">
        <v>100.10908099263705</v>
      </c>
      <c r="BK60" s="190">
        <v>100</v>
      </c>
      <c r="BL60" s="190">
        <v>100.28404352671751</v>
      </c>
      <c r="BM60" s="190">
        <v>99.54515300702285</v>
      </c>
      <c r="BN60" s="190">
        <v>100.00752401133086</v>
      </c>
      <c r="BO60" s="190">
        <v>100.12292553659121</v>
      </c>
      <c r="BP60" s="190">
        <v>100</v>
      </c>
      <c r="BQ60" s="190">
        <v>100.14985637723044</v>
      </c>
      <c r="BR60" s="190">
        <v>101.33620896933576</v>
      </c>
      <c r="BS60" s="190">
        <v>101.68560388825199</v>
      </c>
      <c r="BT60" s="190">
        <v>100</v>
      </c>
      <c r="BU60" s="191">
        <v>100</v>
      </c>
      <c r="BV60" s="192">
        <v>99.49271953092291</v>
      </c>
      <c r="BW60" s="190">
        <v>99.74870598111953</v>
      </c>
      <c r="BX60" s="190">
        <v>100.06754213561689</v>
      </c>
      <c r="BY60" s="190">
        <v>99.69177858223449</v>
      </c>
      <c r="BZ60" s="190">
        <v>99.96186434929237</v>
      </c>
      <c r="CA60" s="190">
        <v>99.89959761374617</v>
      </c>
      <c r="CB60" s="190">
        <v>100.27468075471671</v>
      </c>
      <c r="CC60" s="190">
        <v>99.99424053978416</v>
      </c>
      <c r="CD60" s="190">
        <v>99.72109917333339</v>
      </c>
      <c r="CE60" s="190">
        <v>100</v>
      </c>
      <c r="CF60" s="190">
        <v>100.04197305837148</v>
      </c>
      <c r="CG60" s="190">
        <v>99.97451970800456</v>
      </c>
      <c r="CH60" s="192">
        <v>99.63434056660911</v>
      </c>
      <c r="CI60" s="190">
        <v>100</v>
      </c>
      <c r="CJ60" s="190">
        <v>100</v>
      </c>
      <c r="CK60" s="190">
        <v>100.0866132617533</v>
      </c>
      <c r="CL60" s="190">
        <v>99.93179369714046</v>
      </c>
      <c r="CM60" s="190">
        <v>100.07264509871068</v>
      </c>
      <c r="CN60" s="190">
        <v>101.38464662760536</v>
      </c>
      <c r="CO60" s="190">
        <f>VLOOKUP(A60,'[1]Saopstenje indeksi'!$A$4:$E$160,5,0)</f>
        <v>100.56509551072254</v>
      </c>
      <c r="CP60" s="190">
        <v>100.07897626998019</v>
      </c>
      <c r="CQ60" s="190">
        <v>100.10398453250036</v>
      </c>
      <c r="CR60" s="190">
        <v>100</v>
      </c>
      <c r="CS60" s="191">
        <v>100.53821930954614</v>
      </c>
      <c r="CT60" s="193" t="s">
        <v>52</v>
      </c>
      <c r="CU60" s="40" t="s">
        <v>180</v>
      </c>
    </row>
    <row r="61" spans="1:99" ht="12">
      <c r="A61" s="36" t="s">
        <v>704</v>
      </c>
      <c r="B61" s="21" t="s">
        <v>290</v>
      </c>
      <c r="C61" s="194">
        <v>99.56130495969663</v>
      </c>
      <c r="D61" s="194">
        <v>99.55945052594942</v>
      </c>
      <c r="E61" s="194">
        <v>100</v>
      </c>
      <c r="F61" s="194">
        <v>100</v>
      </c>
      <c r="G61" s="194">
        <v>100</v>
      </c>
      <c r="H61" s="194">
        <v>100.09189846840752</v>
      </c>
      <c r="I61" s="194">
        <v>97.11924666446946</v>
      </c>
      <c r="J61" s="194">
        <v>102.94127543865793</v>
      </c>
      <c r="K61" s="194">
        <v>99.72876175786328</v>
      </c>
      <c r="L61" s="194">
        <v>99.96874200239961</v>
      </c>
      <c r="M61" s="195">
        <v>99.96397085060842</v>
      </c>
      <c r="N61" s="196">
        <v>95.51199672272168</v>
      </c>
      <c r="O61" s="194">
        <v>98.43921279079996</v>
      </c>
      <c r="P61" s="194">
        <v>99.83258341924704</v>
      </c>
      <c r="Q61" s="194">
        <v>100</v>
      </c>
      <c r="R61" s="194">
        <v>98.9690823453652</v>
      </c>
      <c r="S61" s="194">
        <v>104.33957444508097</v>
      </c>
      <c r="T61" s="194">
        <v>100</v>
      </c>
      <c r="U61" s="194">
        <v>102.26046025713747</v>
      </c>
      <c r="V61" s="194">
        <v>99.31009321406343</v>
      </c>
      <c r="W61" s="194">
        <v>99.97328794927125</v>
      </c>
      <c r="X61" s="194">
        <v>100.16202532783308</v>
      </c>
      <c r="Y61" s="195">
        <v>100</v>
      </c>
      <c r="Z61" s="196">
        <v>100</v>
      </c>
      <c r="AA61" s="194">
        <v>100</v>
      </c>
      <c r="AB61" s="194">
        <v>100</v>
      </c>
      <c r="AC61" s="194">
        <v>100.50165120457757</v>
      </c>
      <c r="AD61" s="194">
        <v>98.07855248836393</v>
      </c>
      <c r="AE61" s="194">
        <v>99.83037265825746</v>
      </c>
      <c r="AF61" s="194">
        <v>102.30954870877478</v>
      </c>
      <c r="AG61" s="194">
        <v>102.30638032794465</v>
      </c>
      <c r="AH61" s="194">
        <v>99.77951909942682</v>
      </c>
      <c r="AI61" s="194">
        <v>100.05183813805874</v>
      </c>
      <c r="AJ61" s="194">
        <v>100</v>
      </c>
      <c r="AK61" s="195">
        <v>100</v>
      </c>
      <c r="AL61" s="196">
        <v>99.23131974875356</v>
      </c>
      <c r="AM61" s="194">
        <v>99.63245742363677</v>
      </c>
      <c r="AN61" s="194">
        <v>99.99999999999996</v>
      </c>
      <c r="AO61" s="194">
        <v>99.32464115257135</v>
      </c>
      <c r="AP61" s="194">
        <v>100.60911187567034</v>
      </c>
      <c r="AQ61" s="194">
        <v>99.63584585387207</v>
      </c>
      <c r="AR61" s="194">
        <v>99.99999999999997</v>
      </c>
      <c r="AS61" s="194">
        <v>99.69990295291497</v>
      </c>
      <c r="AT61" s="194">
        <v>100.31936291720966</v>
      </c>
      <c r="AU61" s="194">
        <v>100.3226306089614</v>
      </c>
      <c r="AV61" s="194">
        <v>99.99999999999997</v>
      </c>
      <c r="AW61" s="195">
        <v>99.99999999999999</v>
      </c>
      <c r="AX61" s="196">
        <v>99.9318405147244</v>
      </c>
      <c r="AY61" s="194">
        <v>100</v>
      </c>
      <c r="AZ61" s="194">
        <v>98.21278884766299</v>
      </c>
      <c r="BA61" s="194">
        <v>100.52634029543475</v>
      </c>
      <c r="BB61" s="194">
        <v>100</v>
      </c>
      <c r="BC61" s="194">
        <v>100</v>
      </c>
      <c r="BD61" s="194">
        <v>100</v>
      </c>
      <c r="BE61" s="194">
        <v>99.79979993038297</v>
      </c>
      <c r="BF61" s="194">
        <v>100.41685560061318</v>
      </c>
      <c r="BG61" s="194">
        <v>100.00000000000003</v>
      </c>
      <c r="BH61" s="194">
        <v>99.81625206079413</v>
      </c>
      <c r="BI61" s="195">
        <v>100</v>
      </c>
      <c r="BJ61" s="196">
        <v>100.10908099263705</v>
      </c>
      <c r="BK61" s="194">
        <v>100</v>
      </c>
      <c r="BL61" s="194">
        <v>100.28404352671751</v>
      </c>
      <c r="BM61" s="194">
        <v>99.54515300702285</v>
      </c>
      <c r="BN61" s="194">
        <v>100.00752401133086</v>
      </c>
      <c r="BO61" s="194">
        <v>100.12292553659121</v>
      </c>
      <c r="BP61" s="194">
        <v>100</v>
      </c>
      <c r="BQ61" s="194">
        <v>100.14985637723044</v>
      </c>
      <c r="BR61" s="194">
        <v>101.33620896933576</v>
      </c>
      <c r="BS61" s="194">
        <v>101.68560388825199</v>
      </c>
      <c r="BT61" s="194">
        <v>100</v>
      </c>
      <c r="BU61" s="195">
        <v>100</v>
      </c>
      <c r="BV61" s="196">
        <v>99.49271953092291</v>
      </c>
      <c r="BW61" s="194">
        <v>99.74870598111953</v>
      </c>
      <c r="BX61" s="194">
        <v>100.06754213561689</v>
      </c>
      <c r="BY61" s="194">
        <v>99.69177858223449</v>
      </c>
      <c r="BZ61" s="194">
        <v>99.96186434929237</v>
      </c>
      <c r="CA61" s="194">
        <v>99.89959761374617</v>
      </c>
      <c r="CB61" s="194">
        <v>100.27468075471671</v>
      </c>
      <c r="CC61" s="194">
        <v>99.99424053978416</v>
      </c>
      <c r="CD61" s="194">
        <v>99.72109917333339</v>
      </c>
      <c r="CE61" s="194">
        <v>100</v>
      </c>
      <c r="CF61" s="194">
        <v>100.04197305837148</v>
      </c>
      <c r="CG61" s="194">
        <v>99.97451970800456</v>
      </c>
      <c r="CH61" s="196">
        <v>99.63434056660911</v>
      </c>
      <c r="CI61" s="194">
        <v>100</v>
      </c>
      <c r="CJ61" s="194">
        <v>100</v>
      </c>
      <c r="CK61" s="194">
        <v>100.0866132617533</v>
      </c>
      <c r="CL61" s="194">
        <v>99.93179369714046</v>
      </c>
      <c r="CM61" s="194">
        <v>100.07264509871068</v>
      </c>
      <c r="CN61" s="194">
        <v>101.38464662760536</v>
      </c>
      <c r="CO61" s="194">
        <v>100.56509551072254</v>
      </c>
      <c r="CP61" s="194">
        <v>100.07897626998019</v>
      </c>
      <c r="CQ61" s="194">
        <v>100.10398453250036</v>
      </c>
      <c r="CR61" s="194">
        <v>100</v>
      </c>
      <c r="CS61" s="195">
        <v>100.53821930954614</v>
      </c>
      <c r="CT61" s="197" t="s">
        <v>704</v>
      </c>
      <c r="CU61" s="41" t="s">
        <v>181</v>
      </c>
    </row>
    <row r="62" spans="1:99" ht="12">
      <c r="A62" s="35" t="s">
        <v>53</v>
      </c>
      <c r="B62" s="19" t="s">
        <v>291</v>
      </c>
      <c r="C62" s="190">
        <v>100.54436917509682</v>
      </c>
      <c r="D62" s="190">
        <v>101.34465310552305</v>
      </c>
      <c r="E62" s="190">
        <v>99.08623420891503</v>
      </c>
      <c r="F62" s="190">
        <v>100.13600185016973</v>
      </c>
      <c r="G62" s="190">
        <v>99.9238138769634</v>
      </c>
      <c r="H62" s="190">
        <v>100.52065037338436</v>
      </c>
      <c r="I62" s="190">
        <v>101.41511151421297</v>
      </c>
      <c r="J62" s="190">
        <v>100.01854851072312</v>
      </c>
      <c r="K62" s="190">
        <v>100</v>
      </c>
      <c r="L62" s="190">
        <v>100.49393120264862</v>
      </c>
      <c r="M62" s="191">
        <v>99.51106993772775</v>
      </c>
      <c r="N62" s="192">
        <v>98.87688304357054</v>
      </c>
      <c r="O62" s="190">
        <v>99.97130980155859</v>
      </c>
      <c r="P62" s="190">
        <v>100.48395341998118</v>
      </c>
      <c r="Q62" s="190">
        <v>99.9965075814768</v>
      </c>
      <c r="R62" s="190">
        <v>99.81527541690853</v>
      </c>
      <c r="S62" s="190">
        <v>99.36888800696373</v>
      </c>
      <c r="T62" s="190">
        <v>99.42118484277859</v>
      </c>
      <c r="U62" s="190">
        <v>100.95342280288031</v>
      </c>
      <c r="V62" s="190">
        <v>99.11803373003575</v>
      </c>
      <c r="W62" s="190">
        <v>100.65015298814448</v>
      </c>
      <c r="X62" s="190">
        <v>100.04626323921084</v>
      </c>
      <c r="Y62" s="191">
        <v>99.93129557214505</v>
      </c>
      <c r="Z62" s="192">
        <v>100</v>
      </c>
      <c r="AA62" s="190">
        <v>100.59335738656428</v>
      </c>
      <c r="AB62" s="190">
        <v>99.9956691724597</v>
      </c>
      <c r="AC62" s="190">
        <v>99.50852167811806</v>
      </c>
      <c r="AD62" s="190">
        <v>98.99609742543547</v>
      </c>
      <c r="AE62" s="190">
        <v>99.48769693470805</v>
      </c>
      <c r="AF62" s="190">
        <v>99.47476994520558</v>
      </c>
      <c r="AG62" s="190">
        <v>99.8396484387989</v>
      </c>
      <c r="AH62" s="190">
        <v>99.50741798686296</v>
      </c>
      <c r="AI62" s="190">
        <v>101.34424728522345</v>
      </c>
      <c r="AJ62" s="190">
        <v>100.24275737999908</v>
      </c>
      <c r="AK62" s="191">
        <v>100.09346182528662</v>
      </c>
      <c r="AL62" s="192">
        <v>98.11539496313821</v>
      </c>
      <c r="AM62" s="190">
        <v>99.43000281206986</v>
      </c>
      <c r="AN62" s="190">
        <v>100.30562060264468</v>
      </c>
      <c r="AO62" s="190">
        <v>100.25432862008724</v>
      </c>
      <c r="AP62" s="190">
        <v>106.497608438923</v>
      </c>
      <c r="AQ62" s="190">
        <v>98.78258638443754</v>
      </c>
      <c r="AR62" s="190">
        <v>100.51658655087834</v>
      </c>
      <c r="AS62" s="190">
        <v>99.97595359496141</v>
      </c>
      <c r="AT62" s="190">
        <v>99.75502719744128</v>
      </c>
      <c r="AU62" s="190">
        <v>100.68757768080341</v>
      </c>
      <c r="AV62" s="190">
        <v>99.50538127741777</v>
      </c>
      <c r="AW62" s="191">
        <v>100.01376533771229</v>
      </c>
      <c r="AX62" s="192">
        <v>100.14941626911352</v>
      </c>
      <c r="AY62" s="190">
        <v>99.99875398129728</v>
      </c>
      <c r="AZ62" s="190">
        <v>99.48288390977875</v>
      </c>
      <c r="BA62" s="190">
        <v>99.90836337276548</v>
      </c>
      <c r="BB62" s="190">
        <v>99.99995969482077</v>
      </c>
      <c r="BC62" s="190">
        <v>100.21394280812798</v>
      </c>
      <c r="BD62" s="190">
        <v>99.86180531590702</v>
      </c>
      <c r="BE62" s="190">
        <v>99.94382224663228</v>
      </c>
      <c r="BF62" s="190">
        <v>99.821395626781</v>
      </c>
      <c r="BG62" s="190">
        <v>99.87816021639358</v>
      </c>
      <c r="BH62" s="190">
        <v>99.99845602838147</v>
      </c>
      <c r="BI62" s="191">
        <v>100.00073919979242</v>
      </c>
      <c r="BJ62" s="192">
        <v>100</v>
      </c>
      <c r="BK62" s="190">
        <v>99.95774111584868</v>
      </c>
      <c r="BL62" s="190">
        <v>100.40413573219642</v>
      </c>
      <c r="BM62" s="190">
        <v>99.92966758954867</v>
      </c>
      <c r="BN62" s="190">
        <v>100.1594991181106</v>
      </c>
      <c r="BO62" s="190">
        <v>101.04255384858574</v>
      </c>
      <c r="BP62" s="190">
        <v>99.90599309260692</v>
      </c>
      <c r="BQ62" s="190">
        <v>99.99750339030878</v>
      </c>
      <c r="BR62" s="190">
        <v>100.04402940478774</v>
      </c>
      <c r="BS62" s="190">
        <v>100.05250880465049</v>
      </c>
      <c r="BT62" s="190">
        <v>99.88130006769475</v>
      </c>
      <c r="BU62" s="191">
        <v>100</v>
      </c>
      <c r="BV62" s="192">
        <v>100.14095098385826</v>
      </c>
      <c r="BW62" s="190">
        <v>99.68262595031956</v>
      </c>
      <c r="BX62" s="190">
        <v>98.96210151346098</v>
      </c>
      <c r="BY62" s="190">
        <v>99.76573909890254</v>
      </c>
      <c r="BZ62" s="190">
        <v>99.52902332557832</v>
      </c>
      <c r="CA62" s="190">
        <v>99.73465234991124</v>
      </c>
      <c r="CB62" s="190">
        <v>99.80240746376606</v>
      </c>
      <c r="CC62" s="190">
        <v>100.01334820156896</v>
      </c>
      <c r="CD62" s="190">
        <v>100</v>
      </c>
      <c r="CE62" s="190">
        <v>100.01137731153347</v>
      </c>
      <c r="CF62" s="190">
        <v>100</v>
      </c>
      <c r="CG62" s="190">
        <v>100.07545556691595</v>
      </c>
      <c r="CH62" s="192">
        <v>99.57068493893937</v>
      </c>
      <c r="CI62" s="190">
        <v>100.45212268190173</v>
      </c>
      <c r="CJ62" s="190">
        <v>97.55667317660193</v>
      </c>
      <c r="CK62" s="190">
        <v>99.4536844781053</v>
      </c>
      <c r="CL62" s="190">
        <v>100.01514214644438</v>
      </c>
      <c r="CM62" s="190">
        <v>100.39124415166872</v>
      </c>
      <c r="CN62" s="190">
        <v>101.87938853450973</v>
      </c>
      <c r="CO62" s="190">
        <f>VLOOKUP(A62,'[1]Saopstenje indeksi'!$A$4:$E$160,5,0)</f>
        <v>99.24861500530453</v>
      </c>
      <c r="CP62" s="190">
        <v>99.85431521979218</v>
      </c>
      <c r="CQ62" s="190">
        <v>99.24841342328736</v>
      </c>
      <c r="CR62" s="190">
        <v>100.0261199567054</v>
      </c>
      <c r="CS62" s="191">
        <v>100.00765699139042</v>
      </c>
      <c r="CT62" s="193" t="s">
        <v>53</v>
      </c>
      <c r="CU62" s="40" t="s">
        <v>182</v>
      </c>
    </row>
    <row r="63" spans="1:99" ht="12">
      <c r="A63" s="36" t="s">
        <v>54</v>
      </c>
      <c r="B63" s="21" t="s">
        <v>557</v>
      </c>
      <c r="C63" s="194">
        <v>100.54850877903827</v>
      </c>
      <c r="D63" s="194">
        <v>101.35482261233761</v>
      </c>
      <c r="E63" s="194">
        <v>99.07941584605562</v>
      </c>
      <c r="F63" s="194">
        <v>100.13702610163453</v>
      </c>
      <c r="G63" s="194">
        <v>99.92324089234785</v>
      </c>
      <c r="H63" s="194">
        <v>100.52456911618644</v>
      </c>
      <c r="I63" s="194">
        <v>101.42570695480373</v>
      </c>
      <c r="J63" s="194">
        <v>100.01868543780661</v>
      </c>
      <c r="K63" s="194">
        <v>100</v>
      </c>
      <c r="L63" s="194">
        <v>100.49757677425113</v>
      </c>
      <c r="M63" s="195">
        <v>99.50747914512945</v>
      </c>
      <c r="N63" s="196">
        <v>98.86850157374643</v>
      </c>
      <c r="O63" s="194">
        <v>99.9710956956001</v>
      </c>
      <c r="P63" s="194">
        <v>100.4875650126676</v>
      </c>
      <c r="Q63" s="194">
        <v>99.996481518652</v>
      </c>
      <c r="R63" s="194">
        <v>99.81389687524364</v>
      </c>
      <c r="S63" s="194">
        <v>99.3529477418074</v>
      </c>
      <c r="T63" s="194">
        <v>99.4168653266799</v>
      </c>
      <c r="U63" s="194">
        <v>100.96053789842418</v>
      </c>
      <c r="V63" s="194">
        <v>99.1114518922002</v>
      </c>
      <c r="W63" s="194">
        <v>100.6550048761157</v>
      </c>
      <c r="X63" s="194">
        <v>100.0466084872646</v>
      </c>
      <c r="Y63" s="195">
        <v>99.93078285253418</v>
      </c>
      <c r="Z63" s="196">
        <v>100</v>
      </c>
      <c r="AA63" s="194">
        <v>100.6172830876354</v>
      </c>
      <c r="AB63" s="194">
        <v>99.99549454231695</v>
      </c>
      <c r="AC63" s="194">
        <v>99.48870400384861</v>
      </c>
      <c r="AD63" s="194">
        <v>98.9556174829127</v>
      </c>
      <c r="AE63" s="194">
        <v>99.46703955304307</v>
      </c>
      <c r="AF63" s="194">
        <v>99.45359131396388</v>
      </c>
      <c r="AG63" s="194">
        <v>99.83318265004077</v>
      </c>
      <c r="AH63" s="194">
        <v>99.48755580891387</v>
      </c>
      <c r="AI63" s="194">
        <v>101.39845080478894</v>
      </c>
      <c r="AJ63" s="194">
        <v>100.2525459840313</v>
      </c>
      <c r="AK63" s="195">
        <v>100.09723044727397</v>
      </c>
      <c r="AL63" s="196">
        <v>97.90715131265625</v>
      </c>
      <c r="AM63" s="194">
        <v>99.36701969738144</v>
      </c>
      <c r="AN63" s="194">
        <v>100.33939083498109</v>
      </c>
      <c r="AO63" s="194">
        <v>100.28243123004161</v>
      </c>
      <c r="AP63" s="194">
        <v>107.21557622222946</v>
      </c>
      <c r="AQ63" s="194">
        <v>99.31781480990229</v>
      </c>
      <c r="AR63" s="194">
        <v>100.5736679377157</v>
      </c>
      <c r="AS63" s="194">
        <v>99.9732965336312</v>
      </c>
      <c r="AT63" s="194">
        <v>99.72795837947902</v>
      </c>
      <c r="AU63" s="194">
        <v>100.76355311514634</v>
      </c>
      <c r="AV63" s="194">
        <v>99.4507272749225</v>
      </c>
      <c r="AW63" s="195">
        <v>100.0152863695037</v>
      </c>
      <c r="AX63" s="196">
        <v>100.16337997890264</v>
      </c>
      <c r="AY63" s="194">
        <v>99.99863772445676</v>
      </c>
      <c r="AZ63" s="194">
        <v>100.23733736689033</v>
      </c>
      <c r="BA63" s="194">
        <v>99.90056738880317</v>
      </c>
      <c r="BB63" s="194">
        <v>99.99995626244565</v>
      </c>
      <c r="BC63" s="194">
        <v>100.23216211151733</v>
      </c>
      <c r="BD63" s="194">
        <v>99.85006395832302</v>
      </c>
      <c r="BE63" s="194">
        <v>99.93904208042885</v>
      </c>
      <c r="BF63" s="194">
        <v>99.80618890724628</v>
      </c>
      <c r="BG63" s="194">
        <v>99.86776639872333</v>
      </c>
      <c r="BH63" s="194">
        <v>99.9983241420005</v>
      </c>
      <c r="BI63" s="195">
        <v>100.00080234345259</v>
      </c>
      <c r="BJ63" s="196">
        <v>100.00000000000003</v>
      </c>
      <c r="BK63" s="194">
        <v>99.95416181145336</v>
      </c>
      <c r="BL63" s="194">
        <v>100.23865618390371</v>
      </c>
      <c r="BM63" s="194">
        <v>99.92358179342564</v>
      </c>
      <c r="BN63" s="194">
        <v>100.17331097883387</v>
      </c>
      <c r="BO63" s="194">
        <v>100.81242964992576</v>
      </c>
      <c r="BP63" s="194">
        <v>99.89763348862004</v>
      </c>
      <c r="BQ63" s="194">
        <v>99.99728115073754</v>
      </c>
      <c r="BR63" s="194">
        <v>100.03554303836668</v>
      </c>
      <c r="BS63" s="194">
        <v>100.17102832974767</v>
      </c>
      <c r="BT63" s="194">
        <v>99.8708755137116</v>
      </c>
      <c r="BU63" s="195">
        <v>100</v>
      </c>
      <c r="BV63" s="196">
        <v>100.154145977531</v>
      </c>
      <c r="BW63" s="194">
        <v>99.65536986603024</v>
      </c>
      <c r="BX63" s="194">
        <v>98.87265854104913</v>
      </c>
      <c r="BY63" s="194">
        <v>99.74532101695874</v>
      </c>
      <c r="BZ63" s="194">
        <v>99.48786838306742</v>
      </c>
      <c r="CA63" s="194">
        <v>99.71134635106469</v>
      </c>
      <c r="CB63" s="194">
        <v>99.78500228732844</v>
      </c>
      <c r="CC63" s="194">
        <v>100.01452652734768</v>
      </c>
      <c r="CD63" s="194">
        <v>100</v>
      </c>
      <c r="CE63" s="194">
        <v>100.01238150915765</v>
      </c>
      <c r="CF63" s="194">
        <v>100</v>
      </c>
      <c r="CG63" s="194">
        <v>100.08211469022577</v>
      </c>
      <c r="CH63" s="196">
        <v>99.5207054633636</v>
      </c>
      <c r="CI63" s="194">
        <v>100.49389042808437</v>
      </c>
      <c r="CJ63" s="194">
        <v>97.33206443775218</v>
      </c>
      <c r="CK63" s="194">
        <v>99.4020864991058</v>
      </c>
      <c r="CL63" s="194">
        <v>100.01658088238624</v>
      </c>
      <c r="CM63" s="194">
        <v>100.42841217849332</v>
      </c>
      <c r="CN63" s="194">
        <v>102.05716801134889</v>
      </c>
      <c r="CO63" s="194">
        <f>VLOOKUP(A63,'[1]Saopstenje indeksi'!$A$4:$E$160,5,0)</f>
        <v>99.17897094935266</v>
      </c>
      <c r="CP63" s="194">
        <v>99.84070026752427</v>
      </c>
      <c r="CQ63" s="194">
        <v>99.1780619273475</v>
      </c>
      <c r="CR63" s="194">
        <v>100.0285851510174</v>
      </c>
      <c r="CS63" s="195">
        <v>100.00837944961087</v>
      </c>
      <c r="CT63" s="197" t="s">
        <v>54</v>
      </c>
      <c r="CU63" s="41" t="s">
        <v>183</v>
      </c>
    </row>
    <row r="64" spans="1:99" ht="12">
      <c r="A64" s="36" t="s">
        <v>55</v>
      </c>
      <c r="B64" s="21" t="s">
        <v>558</v>
      </c>
      <c r="C64" s="194">
        <v>100</v>
      </c>
      <c r="D64" s="194">
        <v>100</v>
      </c>
      <c r="E64" s="194">
        <v>100</v>
      </c>
      <c r="F64" s="194">
        <v>100</v>
      </c>
      <c r="G64" s="194">
        <v>100</v>
      </c>
      <c r="H64" s="194">
        <v>100</v>
      </c>
      <c r="I64" s="194">
        <v>100</v>
      </c>
      <c r="J64" s="194">
        <v>100</v>
      </c>
      <c r="K64" s="194">
        <v>100</v>
      </c>
      <c r="L64" s="194">
        <v>100</v>
      </c>
      <c r="M64" s="195">
        <v>100</v>
      </c>
      <c r="N64" s="196">
        <v>100</v>
      </c>
      <c r="O64" s="194">
        <v>100</v>
      </c>
      <c r="P64" s="194">
        <v>100</v>
      </c>
      <c r="Q64" s="194">
        <v>100</v>
      </c>
      <c r="R64" s="194">
        <v>100</v>
      </c>
      <c r="S64" s="194">
        <v>101.50488353791101</v>
      </c>
      <c r="T64" s="194">
        <v>100</v>
      </c>
      <c r="U64" s="194">
        <v>100</v>
      </c>
      <c r="V64" s="194">
        <v>100</v>
      </c>
      <c r="W64" s="194">
        <v>100</v>
      </c>
      <c r="X64" s="194">
        <v>100</v>
      </c>
      <c r="Y64" s="195">
        <v>100</v>
      </c>
      <c r="Z64" s="196">
        <v>100</v>
      </c>
      <c r="AA64" s="194">
        <v>100</v>
      </c>
      <c r="AB64" s="194">
        <v>100</v>
      </c>
      <c r="AC64" s="194">
        <v>100</v>
      </c>
      <c r="AD64" s="194">
        <v>100</v>
      </c>
      <c r="AE64" s="194">
        <v>100</v>
      </c>
      <c r="AF64" s="194">
        <v>100</v>
      </c>
      <c r="AG64" s="194">
        <v>100</v>
      </c>
      <c r="AH64" s="194">
        <v>100</v>
      </c>
      <c r="AI64" s="194">
        <v>100</v>
      </c>
      <c r="AJ64" s="194">
        <v>100</v>
      </c>
      <c r="AK64" s="195">
        <v>100</v>
      </c>
      <c r="AL64" s="196">
        <v>100</v>
      </c>
      <c r="AM64" s="194">
        <v>100</v>
      </c>
      <c r="AN64" s="194">
        <v>100</v>
      </c>
      <c r="AO64" s="194">
        <v>100</v>
      </c>
      <c r="AP64" s="194">
        <v>100</v>
      </c>
      <c r="AQ64" s="194">
        <v>93.93876913398135</v>
      </c>
      <c r="AR64" s="194">
        <v>100</v>
      </c>
      <c r="AS64" s="194">
        <v>100</v>
      </c>
      <c r="AT64" s="194">
        <v>100</v>
      </c>
      <c r="AU64" s="194">
        <v>100</v>
      </c>
      <c r="AV64" s="194">
        <v>100</v>
      </c>
      <c r="AW64" s="195">
        <v>100</v>
      </c>
      <c r="AX64" s="196">
        <v>100</v>
      </c>
      <c r="AY64" s="194">
        <v>100</v>
      </c>
      <c r="AZ64" s="194">
        <v>91.39690542126971</v>
      </c>
      <c r="BA64" s="194">
        <v>100</v>
      </c>
      <c r="BB64" s="194">
        <v>100</v>
      </c>
      <c r="BC64" s="194">
        <v>100</v>
      </c>
      <c r="BD64" s="194">
        <v>100</v>
      </c>
      <c r="BE64" s="194">
        <v>100</v>
      </c>
      <c r="BF64" s="194">
        <v>100</v>
      </c>
      <c r="BG64" s="194">
        <v>100</v>
      </c>
      <c r="BH64" s="194">
        <v>100</v>
      </c>
      <c r="BI64" s="195">
        <v>100</v>
      </c>
      <c r="BJ64" s="196">
        <v>100</v>
      </c>
      <c r="BK64" s="194">
        <v>100</v>
      </c>
      <c r="BL64" s="194">
        <v>102.35696645930344</v>
      </c>
      <c r="BM64" s="194">
        <v>100</v>
      </c>
      <c r="BN64" s="194">
        <v>100</v>
      </c>
      <c r="BO64" s="194">
        <v>103.70462962477266</v>
      </c>
      <c r="BP64" s="194">
        <v>100</v>
      </c>
      <c r="BQ64" s="194">
        <v>100</v>
      </c>
      <c r="BR64" s="194">
        <v>100.13936152085468</v>
      </c>
      <c r="BS64" s="194">
        <v>98.72249278475878</v>
      </c>
      <c r="BT64" s="194">
        <v>100</v>
      </c>
      <c r="BU64" s="195">
        <v>100</v>
      </c>
      <c r="BV64" s="196">
        <v>100.00000000000003</v>
      </c>
      <c r="BW64" s="194">
        <v>100</v>
      </c>
      <c r="BX64" s="194">
        <v>100</v>
      </c>
      <c r="BY64" s="194">
        <v>100</v>
      </c>
      <c r="BZ64" s="194">
        <v>100</v>
      </c>
      <c r="CA64" s="194">
        <v>100</v>
      </c>
      <c r="CB64" s="194">
        <v>100</v>
      </c>
      <c r="CC64" s="194">
        <v>100</v>
      </c>
      <c r="CD64" s="194">
        <v>100</v>
      </c>
      <c r="CE64" s="194">
        <v>100</v>
      </c>
      <c r="CF64" s="194">
        <v>100</v>
      </c>
      <c r="CG64" s="194">
        <v>100</v>
      </c>
      <c r="CH64" s="196">
        <v>100</v>
      </c>
      <c r="CI64" s="194">
        <v>100</v>
      </c>
      <c r="CJ64" s="194">
        <v>100</v>
      </c>
      <c r="CK64" s="194">
        <v>100</v>
      </c>
      <c r="CL64" s="194">
        <v>100</v>
      </c>
      <c r="CM64" s="194">
        <v>100</v>
      </c>
      <c r="CN64" s="194">
        <v>100</v>
      </c>
      <c r="CO64" s="194">
        <f>VLOOKUP(A64,'[1]Saopstenje indeksi'!$A$4:$E$160,5,0)</f>
        <v>100</v>
      </c>
      <c r="CP64" s="194">
        <v>100</v>
      </c>
      <c r="CQ64" s="194">
        <v>100</v>
      </c>
      <c r="CR64" s="194">
        <v>100</v>
      </c>
      <c r="CS64" s="195">
        <v>100</v>
      </c>
      <c r="CT64" s="197" t="s">
        <v>55</v>
      </c>
      <c r="CU64" s="41" t="s">
        <v>184</v>
      </c>
    </row>
    <row r="65" spans="1:99" ht="12">
      <c r="A65" s="35" t="s">
        <v>56</v>
      </c>
      <c r="B65" s="19" t="s">
        <v>570</v>
      </c>
      <c r="C65" s="190">
        <v>100.58290706906163</v>
      </c>
      <c r="D65" s="190">
        <v>99.8731923690171</v>
      </c>
      <c r="E65" s="190">
        <v>100.20292855679935</v>
      </c>
      <c r="F65" s="190">
        <v>100.01068331374053</v>
      </c>
      <c r="G65" s="190">
        <v>99.99397190621401</v>
      </c>
      <c r="H65" s="190">
        <v>100.00469268747895</v>
      </c>
      <c r="I65" s="190">
        <v>100.02045157581357</v>
      </c>
      <c r="J65" s="190">
        <v>100.14619537647455</v>
      </c>
      <c r="K65" s="190">
        <v>100.00835857440093</v>
      </c>
      <c r="L65" s="190">
        <v>102.74474344988465</v>
      </c>
      <c r="M65" s="191">
        <v>99.76714936562635</v>
      </c>
      <c r="N65" s="192">
        <v>104.56392707450821</v>
      </c>
      <c r="O65" s="190">
        <v>101.13585035101431</v>
      </c>
      <c r="P65" s="190">
        <v>100.41561566532924</v>
      </c>
      <c r="Q65" s="190">
        <v>100.04722960012298</v>
      </c>
      <c r="R65" s="190">
        <v>99.54166386597808</v>
      </c>
      <c r="S65" s="190">
        <v>102.494113510691</v>
      </c>
      <c r="T65" s="190">
        <v>100.01919728018065</v>
      </c>
      <c r="U65" s="190">
        <v>100.65053262221862</v>
      </c>
      <c r="V65" s="190">
        <v>100</v>
      </c>
      <c r="W65" s="190">
        <v>101.53185584300593</v>
      </c>
      <c r="X65" s="190">
        <v>100</v>
      </c>
      <c r="Y65" s="191">
        <v>100</v>
      </c>
      <c r="Z65" s="192">
        <v>100</v>
      </c>
      <c r="AA65" s="190">
        <v>99.72408052010138</v>
      </c>
      <c r="AB65" s="190">
        <v>99.8388582374332</v>
      </c>
      <c r="AC65" s="190">
        <v>100.30945057107272</v>
      </c>
      <c r="AD65" s="190">
        <v>100.07197263143988</v>
      </c>
      <c r="AE65" s="190">
        <v>99.84767356046177</v>
      </c>
      <c r="AF65" s="190">
        <v>100.24129776978722</v>
      </c>
      <c r="AG65" s="190">
        <v>99.8898061401738</v>
      </c>
      <c r="AH65" s="190">
        <v>99.96867450296553</v>
      </c>
      <c r="AI65" s="190">
        <v>100.49061047182992</v>
      </c>
      <c r="AJ65" s="190">
        <v>99.98380820425332</v>
      </c>
      <c r="AK65" s="191">
        <v>100.11345046731448</v>
      </c>
      <c r="AL65" s="192">
        <v>100.14127854068464</v>
      </c>
      <c r="AM65" s="190">
        <v>100.31011072732984</v>
      </c>
      <c r="AN65" s="190">
        <v>99.99820539926311</v>
      </c>
      <c r="AO65" s="190">
        <v>100.23467045594899</v>
      </c>
      <c r="AP65" s="190">
        <v>100.26732824089328</v>
      </c>
      <c r="AQ65" s="190">
        <v>99.9637859518827</v>
      </c>
      <c r="AR65" s="190">
        <v>100.70486685465043</v>
      </c>
      <c r="AS65" s="190">
        <v>100</v>
      </c>
      <c r="AT65" s="190">
        <v>99.72439470183555</v>
      </c>
      <c r="AU65" s="190">
        <v>100.04361001678375</v>
      </c>
      <c r="AV65" s="190">
        <v>100</v>
      </c>
      <c r="AW65" s="191">
        <v>100</v>
      </c>
      <c r="AX65" s="192">
        <v>100.63932545687486</v>
      </c>
      <c r="AY65" s="190">
        <v>100.328014636127</v>
      </c>
      <c r="AZ65" s="190">
        <v>100.784258140902</v>
      </c>
      <c r="BA65" s="190">
        <v>100</v>
      </c>
      <c r="BB65" s="190">
        <v>100</v>
      </c>
      <c r="BC65" s="190">
        <v>100</v>
      </c>
      <c r="BD65" s="190">
        <v>100.0008351224302</v>
      </c>
      <c r="BE65" s="190">
        <v>100.19453454184404</v>
      </c>
      <c r="BF65" s="190">
        <v>100.13911617104397</v>
      </c>
      <c r="BG65" s="190">
        <v>100.15128654374934</v>
      </c>
      <c r="BH65" s="190">
        <v>101.16734758843697</v>
      </c>
      <c r="BI65" s="191">
        <v>100.10465688566457</v>
      </c>
      <c r="BJ65" s="192">
        <v>100.31467707676256</v>
      </c>
      <c r="BK65" s="190">
        <v>100.01070415436979</v>
      </c>
      <c r="BL65" s="190">
        <v>100.53881722446062</v>
      </c>
      <c r="BM65" s="190">
        <v>100</v>
      </c>
      <c r="BN65" s="190">
        <v>100</v>
      </c>
      <c r="BO65" s="190">
        <v>100</v>
      </c>
      <c r="BP65" s="190">
        <v>99.87951500700675</v>
      </c>
      <c r="BQ65" s="190">
        <v>100.01504736413236</v>
      </c>
      <c r="BR65" s="190">
        <v>100</v>
      </c>
      <c r="BS65" s="190">
        <v>100</v>
      </c>
      <c r="BT65" s="190">
        <v>100.73557162377848</v>
      </c>
      <c r="BU65" s="191">
        <v>100</v>
      </c>
      <c r="BV65" s="192">
        <v>100.16413869290315</v>
      </c>
      <c r="BW65" s="190">
        <v>100.06320413756397</v>
      </c>
      <c r="BX65" s="190">
        <v>100.49734935249191</v>
      </c>
      <c r="BY65" s="190">
        <v>100.1073016383762</v>
      </c>
      <c r="BZ65" s="190">
        <v>100.51709679038797</v>
      </c>
      <c r="CA65" s="190">
        <v>100.04885598340249</v>
      </c>
      <c r="CB65" s="190">
        <v>100</v>
      </c>
      <c r="CC65" s="190">
        <v>100.30574596480828</v>
      </c>
      <c r="CD65" s="190">
        <v>100</v>
      </c>
      <c r="CE65" s="190">
        <v>100.12922486274691</v>
      </c>
      <c r="CF65" s="190">
        <v>100.08433599451753</v>
      </c>
      <c r="CG65" s="190">
        <v>101.66267299112424</v>
      </c>
      <c r="CH65" s="192">
        <v>100.16675288522859</v>
      </c>
      <c r="CI65" s="190">
        <v>100.00757057920595</v>
      </c>
      <c r="CJ65" s="190">
        <v>100.3713285897649</v>
      </c>
      <c r="CK65" s="190">
        <v>100.05567124384199</v>
      </c>
      <c r="CL65" s="190">
        <v>99.94727650990109</v>
      </c>
      <c r="CM65" s="190">
        <v>100.10549358461166</v>
      </c>
      <c r="CN65" s="190">
        <v>100.0820261533708</v>
      </c>
      <c r="CO65" s="190">
        <f>VLOOKUP(A65,'[1]Saopstenje indeksi'!$A$4:$E$160,5,0)</f>
        <v>100</v>
      </c>
      <c r="CP65" s="190">
        <v>100</v>
      </c>
      <c r="CQ65" s="190">
        <v>100.07294807070504</v>
      </c>
      <c r="CR65" s="190">
        <v>100</v>
      </c>
      <c r="CS65" s="191">
        <v>100</v>
      </c>
      <c r="CT65" s="193" t="s">
        <v>56</v>
      </c>
      <c r="CU65" s="40" t="s">
        <v>185</v>
      </c>
    </row>
    <row r="66" spans="1:99" ht="12">
      <c r="A66" s="35" t="s">
        <v>57</v>
      </c>
      <c r="B66" s="19" t="s">
        <v>292</v>
      </c>
      <c r="C66" s="190">
        <v>100.18930227033192</v>
      </c>
      <c r="D66" s="190">
        <v>99.79997470232429</v>
      </c>
      <c r="E66" s="190">
        <v>100.20676462230715</v>
      </c>
      <c r="F66" s="190">
        <v>100.0168634874565</v>
      </c>
      <c r="G66" s="190">
        <v>99.99048531148301</v>
      </c>
      <c r="H66" s="190">
        <v>100.00740715359595</v>
      </c>
      <c r="I66" s="190">
        <v>100.0322808310215</v>
      </c>
      <c r="J66" s="190">
        <v>100.2307279501716</v>
      </c>
      <c r="K66" s="190">
        <v>100.01318051417564</v>
      </c>
      <c r="L66" s="190">
        <v>100</v>
      </c>
      <c r="M66" s="191">
        <v>99.62276130104328</v>
      </c>
      <c r="N66" s="192">
        <v>110.1891415220794</v>
      </c>
      <c r="O66" s="190">
        <v>100.75548006182287</v>
      </c>
      <c r="P66" s="190">
        <v>100.48982503928987</v>
      </c>
      <c r="Q66" s="190">
        <v>99.93716040007135</v>
      </c>
      <c r="R66" s="190">
        <v>99.27371351070374</v>
      </c>
      <c r="S66" s="190">
        <v>103.95221064001802</v>
      </c>
      <c r="T66" s="190">
        <v>100.03042030551705</v>
      </c>
      <c r="U66" s="190">
        <v>101.03084400136181</v>
      </c>
      <c r="V66" s="190">
        <v>100</v>
      </c>
      <c r="W66" s="190">
        <v>100.42366666971718</v>
      </c>
      <c r="X66" s="190">
        <v>100</v>
      </c>
      <c r="Y66" s="191">
        <v>100</v>
      </c>
      <c r="Z66" s="192">
        <v>100</v>
      </c>
      <c r="AA66" s="190">
        <v>99.50113758034325</v>
      </c>
      <c r="AB66" s="190">
        <v>99.7086556932792</v>
      </c>
      <c r="AC66" s="190">
        <v>100.5594866324995</v>
      </c>
      <c r="AD66" s="190">
        <v>100.13012651764328</v>
      </c>
      <c r="AE66" s="190">
        <v>99.72459379731487</v>
      </c>
      <c r="AF66" s="190">
        <v>100.43626636777535</v>
      </c>
      <c r="AG66" s="190">
        <v>99.80076950143422</v>
      </c>
      <c r="AH66" s="190">
        <v>99.94336350136165</v>
      </c>
      <c r="AI66" s="190">
        <v>100.8870237330685</v>
      </c>
      <c r="AJ66" s="190">
        <v>99.97072523329</v>
      </c>
      <c r="AK66" s="191">
        <v>100.20511844490456</v>
      </c>
      <c r="AL66" s="192">
        <v>100.21912589983737</v>
      </c>
      <c r="AM66" s="190">
        <v>100.48098806687898</v>
      </c>
      <c r="AN66" s="190">
        <v>99.99721653763257</v>
      </c>
      <c r="AO66" s="190">
        <v>100.36397866636986</v>
      </c>
      <c r="AP66" s="190">
        <v>100.41463155730386</v>
      </c>
      <c r="AQ66" s="190">
        <v>99.94383127230785</v>
      </c>
      <c r="AR66" s="190">
        <v>101.09326287660068</v>
      </c>
      <c r="AS66" s="190">
        <v>100</v>
      </c>
      <c r="AT66" s="190">
        <v>99.57253055794905</v>
      </c>
      <c r="AU66" s="190">
        <v>100.06764002603197</v>
      </c>
      <c r="AV66" s="190">
        <v>100</v>
      </c>
      <c r="AW66" s="191">
        <v>100</v>
      </c>
      <c r="AX66" s="192">
        <v>100.97949205565881</v>
      </c>
      <c r="AY66" s="190">
        <v>100.50084884686277</v>
      </c>
      <c r="AZ66" s="190">
        <v>101.19543228196362</v>
      </c>
      <c r="BA66" s="190">
        <v>100</v>
      </c>
      <c r="BB66" s="190">
        <v>100</v>
      </c>
      <c r="BC66" s="190">
        <v>100</v>
      </c>
      <c r="BD66" s="190">
        <v>100.00126779164631</v>
      </c>
      <c r="BE66" s="190">
        <v>100.00394894611469</v>
      </c>
      <c r="BF66" s="190">
        <v>100.21159254227857</v>
      </c>
      <c r="BG66" s="190">
        <v>100.23089231605982</v>
      </c>
      <c r="BH66" s="190">
        <v>100.74967729353479</v>
      </c>
      <c r="BI66" s="191">
        <v>100.15959819444238</v>
      </c>
      <c r="BJ66" s="192">
        <v>100.47988254206292</v>
      </c>
      <c r="BK66" s="190">
        <v>100.01629699634165</v>
      </c>
      <c r="BL66" s="190">
        <v>100.56159084217818</v>
      </c>
      <c r="BM66" s="190">
        <v>100</v>
      </c>
      <c r="BN66" s="190">
        <v>100</v>
      </c>
      <c r="BO66" s="190">
        <v>100</v>
      </c>
      <c r="BP66" s="190">
        <v>99.81661428129165</v>
      </c>
      <c r="BQ66" s="190">
        <v>100.02291746494001</v>
      </c>
      <c r="BR66" s="190">
        <v>100</v>
      </c>
      <c r="BS66" s="190">
        <v>100</v>
      </c>
      <c r="BT66" s="190">
        <v>101.12020353579796</v>
      </c>
      <c r="BU66" s="191">
        <v>100</v>
      </c>
      <c r="BV66" s="192">
        <v>100.23871992478908</v>
      </c>
      <c r="BW66" s="190">
        <v>100.09576128914955</v>
      </c>
      <c r="BX66" s="190">
        <v>100.75329441848926</v>
      </c>
      <c r="BY66" s="190">
        <v>100.16210816792541</v>
      </c>
      <c r="BZ66" s="190">
        <v>100.78078719992764</v>
      </c>
      <c r="CA66" s="190">
        <v>100.07357678253229</v>
      </c>
      <c r="CB66" s="190">
        <v>100</v>
      </c>
      <c r="CC66" s="190">
        <v>100.46033762382034</v>
      </c>
      <c r="CD66" s="190">
        <v>100</v>
      </c>
      <c r="CE66" s="190">
        <v>100.19426429927239</v>
      </c>
      <c r="CF66" s="190">
        <v>100.12670036920166</v>
      </c>
      <c r="CG66" s="190">
        <v>102.58199076902983</v>
      </c>
      <c r="CH66" s="192">
        <v>100.13189453012308</v>
      </c>
      <c r="CI66" s="190">
        <v>100.0110584096513</v>
      </c>
      <c r="CJ66" s="190">
        <v>100.5423839238824</v>
      </c>
      <c r="CK66" s="190">
        <v>100.08117827893344</v>
      </c>
      <c r="CL66" s="190">
        <v>100</v>
      </c>
      <c r="CM66" s="190">
        <v>100.15370756019159</v>
      </c>
      <c r="CN66" s="190">
        <v>100.11945722050235</v>
      </c>
      <c r="CO66" s="190">
        <f>VLOOKUP(A66,'[1]Saopstenje indeksi'!$A$4:$E$160,5,0)</f>
        <v>100</v>
      </c>
      <c r="CP66" s="190">
        <v>100</v>
      </c>
      <c r="CQ66" s="190">
        <v>100.10619681032263</v>
      </c>
      <c r="CR66" s="190">
        <v>100</v>
      </c>
      <c r="CS66" s="191">
        <v>100</v>
      </c>
      <c r="CT66" s="193" t="s">
        <v>57</v>
      </c>
      <c r="CU66" s="40" t="s">
        <v>186</v>
      </c>
    </row>
    <row r="67" spans="1:99" ht="12">
      <c r="A67" s="36" t="s">
        <v>58</v>
      </c>
      <c r="B67" s="21" t="s">
        <v>293</v>
      </c>
      <c r="C67" s="194">
        <v>100.66071574911899</v>
      </c>
      <c r="D67" s="194">
        <v>99.88917790661101</v>
      </c>
      <c r="E67" s="194">
        <v>100.4492266401837</v>
      </c>
      <c r="F67" s="194">
        <v>100.0154803097715</v>
      </c>
      <c r="G67" s="194">
        <v>100.0393505756742</v>
      </c>
      <c r="H67" s="194">
        <v>100.00899064165074</v>
      </c>
      <c r="I67" s="194">
        <v>100.03918114898964</v>
      </c>
      <c r="J67" s="194">
        <v>100.27162157573228</v>
      </c>
      <c r="K67" s="194">
        <v>100.01599034017221</v>
      </c>
      <c r="L67" s="194">
        <v>100</v>
      </c>
      <c r="M67" s="195">
        <v>99.84978392607682</v>
      </c>
      <c r="N67" s="196">
        <v>110.6873120503751</v>
      </c>
      <c r="O67" s="194">
        <v>100.64495654947898</v>
      </c>
      <c r="P67" s="194">
        <v>100.42295031075908</v>
      </c>
      <c r="Q67" s="194">
        <v>99.92365282251654</v>
      </c>
      <c r="R67" s="194">
        <v>99.11759585412605</v>
      </c>
      <c r="S67" s="194">
        <v>104.77205519864519</v>
      </c>
      <c r="T67" s="194">
        <v>100.03695924969361</v>
      </c>
      <c r="U67" s="194">
        <v>101.25242729137418</v>
      </c>
      <c r="V67" s="194">
        <v>100</v>
      </c>
      <c r="W67" s="194">
        <v>100.5147352061984</v>
      </c>
      <c r="X67" s="194">
        <v>99.99999999999999</v>
      </c>
      <c r="Y67" s="195">
        <v>99.99999999999999</v>
      </c>
      <c r="Z67" s="196">
        <v>99.99999999999999</v>
      </c>
      <c r="AA67" s="194">
        <v>99.40431606355268</v>
      </c>
      <c r="AB67" s="194">
        <v>99.63706571166428</v>
      </c>
      <c r="AC67" s="194">
        <v>100.17538138805209</v>
      </c>
      <c r="AD67" s="194">
        <v>100.58522595624841</v>
      </c>
      <c r="AE67" s="194">
        <v>99.66125189815833</v>
      </c>
      <c r="AF67" s="194">
        <v>100.4498534175066</v>
      </c>
      <c r="AG67" s="194">
        <v>99.79315337793041</v>
      </c>
      <c r="AH67" s="194">
        <v>99.93059252617849</v>
      </c>
      <c r="AI67" s="194">
        <v>101.03263571600478</v>
      </c>
      <c r="AJ67" s="194">
        <v>99.96412406040443</v>
      </c>
      <c r="AK67" s="195">
        <v>100.25137064326539</v>
      </c>
      <c r="AL67" s="196">
        <v>100.24375619002434</v>
      </c>
      <c r="AM67" s="194">
        <v>100.50033925195304</v>
      </c>
      <c r="AN67" s="194">
        <v>99.99711852839427</v>
      </c>
      <c r="AO67" s="194">
        <v>100.40801582434177</v>
      </c>
      <c r="AP67" s="194">
        <v>100.49586221109851</v>
      </c>
      <c r="AQ67" s="194">
        <v>99.94185350020601</v>
      </c>
      <c r="AR67" s="194">
        <v>101.12760474216475</v>
      </c>
      <c r="AS67" s="194">
        <v>100</v>
      </c>
      <c r="AT67" s="194">
        <v>99.55747881703176</v>
      </c>
      <c r="AU67" s="194">
        <v>100.07002171708943</v>
      </c>
      <c r="AV67" s="194">
        <v>100</v>
      </c>
      <c r="AW67" s="195">
        <v>100</v>
      </c>
      <c r="AX67" s="196">
        <v>101.04601710058157</v>
      </c>
      <c r="AY67" s="194">
        <v>100.51851662256985</v>
      </c>
      <c r="AZ67" s="194">
        <v>101.23419790271164</v>
      </c>
      <c r="BA67" s="194">
        <v>100</v>
      </c>
      <c r="BB67" s="194">
        <v>100</v>
      </c>
      <c r="BC67" s="194">
        <v>100</v>
      </c>
      <c r="BD67" s="194">
        <v>100</v>
      </c>
      <c r="BE67" s="194">
        <v>100</v>
      </c>
      <c r="BF67" s="194">
        <v>100.22164500099113</v>
      </c>
      <c r="BG67" s="194">
        <v>100.2393111122948</v>
      </c>
      <c r="BH67" s="194">
        <v>100.774529533074</v>
      </c>
      <c r="BI67" s="195">
        <v>100.16507328818238</v>
      </c>
      <c r="BJ67" s="196">
        <v>100.49536262406494</v>
      </c>
      <c r="BK67" s="194">
        <v>100.01585657035687</v>
      </c>
      <c r="BL67" s="194">
        <v>100.56515728790869</v>
      </c>
      <c r="BM67" s="194">
        <v>100</v>
      </c>
      <c r="BN67" s="194">
        <v>100</v>
      </c>
      <c r="BO67" s="194">
        <v>100</v>
      </c>
      <c r="BP67" s="194">
        <v>99.81073365142412</v>
      </c>
      <c r="BQ67" s="194">
        <v>100</v>
      </c>
      <c r="BR67" s="194">
        <v>100</v>
      </c>
      <c r="BS67" s="194">
        <v>100</v>
      </c>
      <c r="BT67" s="194">
        <v>101.13436385700656</v>
      </c>
      <c r="BU67" s="195">
        <v>100</v>
      </c>
      <c r="BV67" s="196">
        <v>100.27986511781633</v>
      </c>
      <c r="BW67" s="194">
        <v>100.10370306559801</v>
      </c>
      <c r="BX67" s="194">
        <v>100.81570270810288</v>
      </c>
      <c r="BY67" s="194">
        <v>100.17542970220778</v>
      </c>
      <c r="BZ67" s="194">
        <v>100.84483744858484</v>
      </c>
      <c r="CA67" s="194">
        <v>100.07956193553878</v>
      </c>
      <c r="CB67" s="194">
        <v>100</v>
      </c>
      <c r="CC67" s="194">
        <v>100.4977543288972</v>
      </c>
      <c r="CD67" s="194">
        <v>100</v>
      </c>
      <c r="CE67" s="194">
        <v>100.20997609078803</v>
      </c>
      <c r="CF67" s="194">
        <v>100.13692622428285</v>
      </c>
      <c r="CG67" s="194">
        <v>102.79009560967309</v>
      </c>
      <c r="CH67" s="196">
        <v>100.12757392857272</v>
      </c>
      <c r="CI67" s="194">
        <v>100</v>
      </c>
      <c r="CJ67" s="194">
        <v>100.57909356549912</v>
      </c>
      <c r="CK67" s="194">
        <v>100.08725573205601</v>
      </c>
      <c r="CL67" s="194">
        <v>100</v>
      </c>
      <c r="CM67" s="194">
        <v>100.14221847734363</v>
      </c>
      <c r="CN67" s="194">
        <v>100.08844672947926</v>
      </c>
      <c r="CO67" s="194">
        <f>VLOOKUP(A67,'[1]Saopstenje indeksi'!$A$4:$E$160,5,0)</f>
        <v>100</v>
      </c>
      <c r="CP67" s="194">
        <v>100</v>
      </c>
      <c r="CQ67" s="194">
        <v>100.11418882063741</v>
      </c>
      <c r="CR67" s="194">
        <v>100</v>
      </c>
      <c r="CS67" s="195">
        <v>100</v>
      </c>
      <c r="CT67" s="197" t="s">
        <v>58</v>
      </c>
      <c r="CU67" s="41" t="s">
        <v>187</v>
      </c>
    </row>
    <row r="68" spans="1:99" ht="12">
      <c r="A68" s="36" t="s">
        <v>696</v>
      </c>
      <c r="B68" s="21" t="s">
        <v>559</v>
      </c>
      <c r="C68" s="194">
        <v>98.08584516752894</v>
      </c>
      <c r="D68" s="194">
        <v>99.39149940803509</v>
      </c>
      <c r="E68" s="194">
        <v>99.09093406361397</v>
      </c>
      <c r="F68" s="194">
        <v>100.02331624258743</v>
      </c>
      <c r="G68" s="194">
        <v>99.76253854405027</v>
      </c>
      <c r="H68" s="194">
        <v>100</v>
      </c>
      <c r="I68" s="194">
        <v>100</v>
      </c>
      <c r="J68" s="194">
        <v>100.03934583629308</v>
      </c>
      <c r="K68" s="194">
        <v>100</v>
      </c>
      <c r="L68" s="194">
        <v>100</v>
      </c>
      <c r="M68" s="195">
        <v>98.55765854874784</v>
      </c>
      <c r="N68" s="196">
        <v>107.87156558609496</v>
      </c>
      <c r="O68" s="194">
        <v>101.26965466272691</v>
      </c>
      <c r="P68" s="194">
        <v>100.8009379068028</v>
      </c>
      <c r="Q68" s="194">
        <v>100.00000000000003</v>
      </c>
      <c r="R68" s="194">
        <v>100</v>
      </c>
      <c r="S68" s="194">
        <v>100.1381511716222</v>
      </c>
      <c r="T68" s="194">
        <v>100.00000000000003</v>
      </c>
      <c r="U68" s="194">
        <v>100</v>
      </c>
      <c r="V68" s="194">
        <v>100.00000000000003</v>
      </c>
      <c r="W68" s="194">
        <v>100.00000000000003</v>
      </c>
      <c r="X68" s="194">
        <v>100.00000000000003</v>
      </c>
      <c r="Y68" s="195">
        <v>100</v>
      </c>
      <c r="Z68" s="196">
        <v>100.00000000000004</v>
      </c>
      <c r="AA68" s="194">
        <v>99.9305199591537</v>
      </c>
      <c r="AB68" s="194">
        <v>100.0261416987021</v>
      </c>
      <c r="AC68" s="194">
        <v>102.26290989048357</v>
      </c>
      <c r="AD68" s="194">
        <v>98.11185944209018</v>
      </c>
      <c r="AE68" s="194">
        <v>100.00550135009603</v>
      </c>
      <c r="AF68" s="194">
        <v>100.37601075592362</v>
      </c>
      <c r="AG68" s="194">
        <v>99.83454535349482</v>
      </c>
      <c r="AH68" s="194">
        <v>99.99999999999996</v>
      </c>
      <c r="AI68" s="194">
        <v>100.24126624352505</v>
      </c>
      <c r="AJ68" s="194">
        <v>99.99999999999997</v>
      </c>
      <c r="AK68" s="195">
        <v>100</v>
      </c>
      <c r="AL68" s="196">
        <v>99.51962565852823</v>
      </c>
      <c r="AM68" s="194">
        <v>99.9314144107753</v>
      </c>
      <c r="AN68" s="194">
        <v>100</v>
      </c>
      <c r="AO68" s="194">
        <v>99.11332337996768</v>
      </c>
      <c r="AP68" s="194">
        <v>98.10768098953473</v>
      </c>
      <c r="AQ68" s="194">
        <v>100</v>
      </c>
      <c r="AR68" s="194">
        <v>100.11795389458094</v>
      </c>
      <c r="AS68" s="194">
        <v>100</v>
      </c>
      <c r="AT68" s="194">
        <v>100</v>
      </c>
      <c r="AU68" s="194">
        <v>100</v>
      </c>
      <c r="AV68" s="194">
        <v>100</v>
      </c>
      <c r="AW68" s="195">
        <v>100</v>
      </c>
      <c r="AX68" s="196">
        <v>99.12940034720627</v>
      </c>
      <c r="AY68" s="194">
        <v>100</v>
      </c>
      <c r="AZ68" s="194">
        <v>100.09080029600833</v>
      </c>
      <c r="BA68" s="194">
        <v>100</v>
      </c>
      <c r="BB68" s="194">
        <v>100</v>
      </c>
      <c r="BC68" s="194">
        <v>100</v>
      </c>
      <c r="BD68" s="194">
        <v>100.03780638652673</v>
      </c>
      <c r="BE68" s="194">
        <v>100.11771717679218</v>
      </c>
      <c r="BF68" s="194">
        <v>99.92232403406499</v>
      </c>
      <c r="BG68" s="194">
        <v>99.98790821579274</v>
      </c>
      <c r="BH68" s="194">
        <v>100.03058608436548</v>
      </c>
      <c r="BI68" s="195">
        <v>100</v>
      </c>
      <c r="BJ68" s="196">
        <v>100</v>
      </c>
      <c r="BK68" s="194">
        <v>100.0300178347479</v>
      </c>
      <c r="BL68" s="194">
        <v>100.45049908202218</v>
      </c>
      <c r="BM68" s="194">
        <v>100</v>
      </c>
      <c r="BN68" s="194">
        <v>100</v>
      </c>
      <c r="BO68" s="194">
        <v>100</v>
      </c>
      <c r="BP68" s="194">
        <v>100</v>
      </c>
      <c r="BQ68" s="194">
        <v>100.73623925341425</v>
      </c>
      <c r="BR68" s="194">
        <v>100</v>
      </c>
      <c r="BS68" s="194">
        <v>100</v>
      </c>
      <c r="BT68" s="194">
        <v>100.68267509832248</v>
      </c>
      <c r="BU68" s="195">
        <v>100</v>
      </c>
      <c r="BV68" s="196">
        <v>99.66763775627899</v>
      </c>
      <c r="BW68" s="194">
        <v>100</v>
      </c>
      <c r="BX68" s="194">
        <v>100</v>
      </c>
      <c r="BY68" s="194">
        <v>100</v>
      </c>
      <c r="BZ68" s="194">
        <v>100</v>
      </c>
      <c r="CA68" s="194">
        <v>100</v>
      </c>
      <c r="CB68" s="194">
        <v>100</v>
      </c>
      <c r="CC68" s="194">
        <v>100</v>
      </c>
      <c r="CD68" s="194">
        <v>100</v>
      </c>
      <c r="CE68" s="194">
        <v>100</v>
      </c>
      <c r="CF68" s="194">
        <v>100</v>
      </c>
      <c r="CG68" s="194">
        <v>100</v>
      </c>
      <c r="CH68" s="196">
        <v>99.94752049034511</v>
      </c>
      <c r="CI68" s="194">
        <v>100.15823098272489</v>
      </c>
      <c r="CJ68" s="194">
        <v>100.05459974707011</v>
      </c>
      <c r="CK68" s="194">
        <v>100</v>
      </c>
      <c r="CL68" s="194">
        <v>100</v>
      </c>
      <c r="CM68" s="194">
        <v>100.30730442981273</v>
      </c>
      <c r="CN68" s="194">
        <v>100.53335233004547</v>
      </c>
      <c r="CO68" s="194">
        <f>VLOOKUP(A68,'[1]Saopstenje indeksi'!$A$4:$E$160,5,0)</f>
        <v>100</v>
      </c>
      <c r="CP68" s="194">
        <v>100</v>
      </c>
      <c r="CQ68" s="194">
        <v>100</v>
      </c>
      <c r="CR68" s="194">
        <v>100</v>
      </c>
      <c r="CS68" s="195">
        <v>100</v>
      </c>
      <c r="CT68" s="197" t="s">
        <v>696</v>
      </c>
      <c r="CU68" s="41" t="s">
        <v>560</v>
      </c>
    </row>
    <row r="69" spans="1:99" ht="12">
      <c r="A69" s="35" t="s">
        <v>59</v>
      </c>
      <c r="B69" s="19" t="s">
        <v>294</v>
      </c>
      <c r="C69" s="190">
        <v>101.27196825567917</v>
      </c>
      <c r="D69" s="190">
        <v>100</v>
      </c>
      <c r="E69" s="190">
        <v>100.19629806181851</v>
      </c>
      <c r="F69" s="190">
        <v>100</v>
      </c>
      <c r="G69" s="190">
        <v>100</v>
      </c>
      <c r="H69" s="190">
        <v>100</v>
      </c>
      <c r="I69" s="190">
        <v>100</v>
      </c>
      <c r="J69" s="190">
        <v>100</v>
      </c>
      <c r="K69" s="190">
        <v>100</v>
      </c>
      <c r="L69" s="190">
        <v>107.50323635969252</v>
      </c>
      <c r="M69" s="191">
        <v>100</v>
      </c>
      <c r="N69" s="192">
        <v>94.94184972997866</v>
      </c>
      <c r="O69" s="190">
        <v>101.78648374042076</v>
      </c>
      <c r="P69" s="190">
        <v>100.28867857829142</v>
      </c>
      <c r="Q69" s="190">
        <v>100.23550586336927</v>
      </c>
      <c r="R69" s="190">
        <v>100</v>
      </c>
      <c r="S69" s="190">
        <v>100</v>
      </c>
      <c r="T69" s="190">
        <v>100</v>
      </c>
      <c r="U69" s="190">
        <v>100</v>
      </c>
      <c r="V69" s="190">
        <v>100</v>
      </c>
      <c r="W69" s="190">
        <v>103.4274425867894</v>
      </c>
      <c r="X69" s="190">
        <v>100</v>
      </c>
      <c r="Y69" s="191">
        <v>100</v>
      </c>
      <c r="Z69" s="192">
        <v>100</v>
      </c>
      <c r="AA69" s="190">
        <v>100</v>
      </c>
      <c r="AB69" s="190">
        <v>100</v>
      </c>
      <c r="AC69" s="190">
        <v>100</v>
      </c>
      <c r="AD69" s="190">
        <v>100</v>
      </c>
      <c r="AE69" s="190">
        <v>100</v>
      </c>
      <c r="AF69" s="190">
        <v>100</v>
      </c>
      <c r="AG69" s="190">
        <v>100</v>
      </c>
      <c r="AH69" s="190">
        <v>100</v>
      </c>
      <c r="AI69" s="190">
        <v>100</v>
      </c>
      <c r="AJ69" s="190">
        <v>100</v>
      </c>
      <c r="AK69" s="191">
        <v>100</v>
      </c>
      <c r="AL69" s="192">
        <v>99.99999999999999</v>
      </c>
      <c r="AM69" s="190">
        <v>99.99999999999997</v>
      </c>
      <c r="AN69" s="190">
        <v>100</v>
      </c>
      <c r="AO69" s="190">
        <v>99.99999999999999</v>
      </c>
      <c r="AP69" s="190">
        <v>99.99999999999997</v>
      </c>
      <c r="AQ69" s="190">
        <v>99.99999999999999</v>
      </c>
      <c r="AR69" s="190">
        <v>99.99999999999999</v>
      </c>
      <c r="AS69" s="190">
        <v>99.99999999999999</v>
      </c>
      <c r="AT69" s="190">
        <v>99.99999999999999</v>
      </c>
      <c r="AU69" s="190">
        <v>99.99999999999997</v>
      </c>
      <c r="AV69" s="190">
        <v>99.99999999999999</v>
      </c>
      <c r="AW69" s="191">
        <v>100</v>
      </c>
      <c r="AX69" s="192">
        <v>100</v>
      </c>
      <c r="AY69" s="190">
        <v>100</v>
      </c>
      <c r="AZ69" s="190">
        <v>100</v>
      </c>
      <c r="BA69" s="190">
        <v>100</v>
      </c>
      <c r="BB69" s="190">
        <v>100</v>
      </c>
      <c r="BC69" s="190">
        <v>100</v>
      </c>
      <c r="BD69" s="190">
        <v>100</v>
      </c>
      <c r="BE69" s="190">
        <v>100.56240061087142</v>
      </c>
      <c r="BF69" s="190">
        <v>100</v>
      </c>
      <c r="BG69" s="190">
        <v>99.99816239088966</v>
      </c>
      <c r="BH69" s="190">
        <v>101.97261904469181</v>
      </c>
      <c r="BI69" s="191">
        <v>100</v>
      </c>
      <c r="BJ69" s="192">
        <v>100</v>
      </c>
      <c r="BK69" s="190">
        <v>100</v>
      </c>
      <c r="BL69" s="190">
        <v>100.4952236367287</v>
      </c>
      <c r="BM69" s="190">
        <v>100</v>
      </c>
      <c r="BN69" s="190">
        <v>100</v>
      </c>
      <c r="BO69" s="190">
        <v>100</v>
      </c>
      <c r="BP69" s="190">
        <v>100</v>
      </c>
      <c r="BQ69" s="190">
        <v>100</v>
      </c>
      <c r="BR69" s="190">
        <v>100</v>
      </c>
      <c r="BS69" s="190">
        <v>100</v>
      </c>
      <c r="BT69" s="190">
        <v>100</v>
      </c>
      <c r="BU69" s="191">
        <v>100</v>
      </c>
      <c r="BV69" s="192">
        <v>100.0187153237871</v>
      </c>
      <c r="BW69" s="190">
        <v>100</v>
      </c>
      <c r="BX69" s="190">
        <v>100</v>
      </c>
      <c r="BY69" s="190">
        <v>100</v>
      </c>
      <c r="BZ69" s="190">
        <v>100</v>
      </c>
      <c r="CA69" s="190">
        <v>100</v>
      </c>
      <c r="CB69" s="190">
        <v>100</v>
      </c>
      <c r="CC69" s="190">
        <v>100</v>
      </c>
      <c r="CD69" s="190">
        <v>100</v>
      </c>
      <c r="CE69" s="190">
        <v>100</v>
      </c>
      <c r="CF69" s="190">
        <v>100</v>
      </c>
      <c r="CG69" s="190">
        <v>99.83024155662063</v>
      </c>
      <c r="CH69" s="192">
        <v>99.98724192346606</v>
      </c>
      <c r="CI69" s="190">
        <v>100</v>
      </c>
      <c r="CJ69" s="190">
        <v>100</v>
      </c>
      <c r="CK69" s="190">
        <v>100</v>
      </c>
      <c r="CL69" s="190">
        <v>99.83210965521097</v>
      </c>
      <c r="CM69" s="190">
        <v>100</v>
      </c>
      <c r="CN69" s="190">
        <v>100</v>
      </c>
      <c r="CO69" s="190">
        <f>VLOOKUP(A69,'[1]Saopstenje indeksi'!$A$4:$E$160,5,0)</f>
        <v>100</v>
      </c>
      <c r="CP69" s="190">
        <v>100</v>
      </c>
      <c r="CQ69" s="190">
        <v>100</v>
      </c>
      <c r="CR69" s="190">
        <v>100</v>
      </c>
      <c r="CS69" s="191">
        <v>100</v>
      </c>
      <c r="CT69" s="193" t="s">
        <v>59</v>
      </c>
      <c r="CU69" s="40" t="s">
        <v>188</v>
      </c>
    </row>
    <row r="70" spans="1:99" ht="12">
      <c r="A70" s="36" t="s">
        <v>697</v>
      </c>
      <c r="B70" s="21" t="s">
        <v>295</v>
      </c>
      <c r="C70" s="194">
        <v>100</v>
      </c>
      <c r="D70" s="194">
        <v>100</v>
      </c>
      <c r="E70" s="194">
        <v>100</v>
      </c>
      <c r="F70" s="194">
        <v>100</v>
      </c>
      <c r="G70" s="194">
        <v>100</v>
      </c>
      <c r="H70" s="194">
        <v>100</v>
      </c>
      <c r="I70" s="194">
        <v>100</v>
      </c>
      <c r="J70" s="194">
        <v>100</v>
      </c>
      <c r="K70" s="194">
        <v>100</v>
      </c>
      <c r="L70" s="194">
        <v>106.25395532717693</v>
      </c>
      <c r="M70" s="195">
        <v>100</v>
      </c>
      <c r="N70" s="196">
        <v>93.89810443616472</v>
      </c>
      <c r="O70" s="194">
        <v>100</v>
      </c>
      <c r="P70" s="194">
        <v>100</v>
      </c>
      <c r="Q70" s="194">
        <v>100</v>
      </c>
      <c r="R70" s="194">
        <v>100</v>
      </c>
      <c r="S70" s="194">
        <v>100</v>
      </c>
      <c r="T70" s="194">
        <v>100</v>
      </c>
      <c r="U70" s="194">
        <v>100</v>
      </c>
      <c r="V70" s="194">
        <v>100</v>
      </c>
      <c r="W70" s="194">
        <v>104.13469264438086</v>
      </c>
      <c r="X70" s="194">
        <v>100</v>
      </c>
      <c r="Y70" s="195">
        <v>100</v>
      </c>
      <c r="Z70" s="196">
        <v>100</v>
      </c>
      <c r="AA70" s="194">
        <v>100</v>
      </c>
      <c r="AB70" s="194">
        <v>100</v>
      </c>
      <c r="AC70" s="194">
        <v>100</v>
      </c>
      <c r="AD70" s="194">
        <v>100</v>
      </c>
      <c r="AE70" s="194">
        <v>100</v>
      </c>
      <c r="AF70" s="194">
        <v>100</v>
      </c>
      <c r="AG70" s="194">
        <v>100</v>
      </c>
      <c r="AH70" s="194">
        <v>100</v>
      </c>
      <c r="AI70" s="194">
        <v>100</v>
      </c>
      <c r="AJ70" s="194">
        <v>100</v>
      </c>
      <c r="AK70" s="195">
        <v>100</v>
      </c>
      <c r="AL70" s="196">
        <v>100</v>
      </c>
      <c r="AM70" s="194">
        <v>100</v>
      </c>
      <c r="AN70" s="194">
        <v>100</v>
      </c>
      <c r="AO70" s="194">
        <v>100</v>
      </c>
      <c r="AP70" s="194">
        <v>100</v>
      </c>
      <c r="AQ70" s="194">
        <v>100</v>
      </c>
      <c r="AR70" s="194">
        <v>100</v>
      </c>
      <c r="AS70" s="194">
        <v>100</v>
      </c>
      <c r="AT70" s="194">
        <v>100</v>
      </c>
      <c r="AU70" s="194">
        <v>100</v>
      </c>
      <c r="AV70" s="194">
        <v>100</v>
      </c>
      <c r="AW70" s="195">
        <v>100</v>
      </c>
      <c r="AX70" s="196">
        <v>100</v>
      </c>
      <c r="AY70" s="194">
        <v>100</v>
      </c>
      <c r="AZ70" s="194">
        <v>100</v>
      </c>
      <c r="BA70" s="194">
        <v>100</v>
      </c>
      <c r="BB70" s="194">
        <v>100</v>
      </c>
      <c r="BC70" s="194">
        <v>100</v>
      </c>
      <c r="BD70" s="194">
        <v>100</v>
      </c>
      <c r="BE70" s="194">
        <v>100</v>
      </c>
      <c r="BF70" s="194">
        <v>100</v>
      </c>
      <c r="BG70" s="194">
        <v>100</v>
      </c>
      <c r="BH70" s="194">
        <v>100</v>
      </c>
      <c r="BI70" s="195">
        <v>100</v>
      </c>
      <c r="BJ70" s="196">
        <v>100</v>
      </c>
      <c r="BK70" s="194">
        <v>100</v>
      </c>
      <c r="BL70" s="194">
        <v>100</v>
      </c>
      <c r="BM70" s="194">
        <v>100</v>
      </c>
      <c r="BN70" s="194">
        <v>100</v>
      </c>
      <c r="BO70" s="194">
        <v>100</v>
      </c>
      <c r="BP70" s="194">
        <v>100</v>
      </c>
      <c r="BQ70" s="194">
        <v>100</v>
      </c>
      <c r="BR70" s="194">
        <v>100</v>
      </c>
      <c r="BS70" s="194">
        <v>100</v>
      </c>
      <c r="BT70" s="194">
        <v>100</v>
      </c>
      <c r="BU70" s="195">
        <v>100</v>
      </c>
      <c r="BV70" s="196">
        <v>100.00000000000003</v>
      </c>
      <c r="BW70" s="194">
        <v>100</v>
      </c>
      <c r="BX70" s="194">
        <v>100</v>
      </c>
      <c r="BY70" s="194">
        <v>100</v>
      </c>
      <c r="BZ70" s="194">
        <v>100</v>
      </c>
      <c r="CA70" s="194">
        <v>100</v>
      </c>
      <c r="CB70" s="194">
        <v>100</v>
      </c>
      <c r="CC70" s="194">
        <v>100</v>
      </c>
      <c r="CD70" s="194">
        <v>100</v>
      </c>
      <c r="CE70" s="194">
        <v>100</v>
      </c>
      <c r="CF70" s="194">
        <v>100</v>
      </c>
      <c r="CG70" s="194">
        <v>99.66014044305729</v>
      </c>
      <c r="CH70" s="196">
        <v>99.968228086238</v>
      </c>
      <c r="CI70" s="194">
        <v>100</v>
      </c>
      <c r="CJ70" s="194">
        <v>100</v>
      </c>
      <c r="CK70" s="194">
        <v>100</v>
      </c>
      <c r="CL70" s="194">
        <v>99.65958227390591</v>
      </c>
      <c r="CM70" s="194">
        <v>100</v>
      </c>
      <c r="CN70" s="194">
        <v>100</v>
      </c>
      <c r="CO70" s="194">
        <f>VLOOKUP(A70,'[1]Saopstenje indeksi'!$A$4:$E$160,5,0)</f>
        <v>100</v>
      </c>
      <c r="CP70" s="194">
        <v>100</v>
      </c>
      <c r="CQ70" s="194">
        <v>100</v>
      </c>
      <c r="CR70" s="194">
        <v>100</v>
      </c>
      <c r="CS70" s="195">
        <v>100</v>
      </c>
      <c r="CT70" s="197" t="s">
        <v>697</v>
      </c>
      <c r="CU70" s="41" t="s">
        <v>189</v>
      </c>
    </row>
    <row r="71" spans="1:99" ht="12">
      <c r="A71" s="36" t="s">
        <v>60</v>
      </c>
      <c r="B71" s="21" t="s">
        <v>296</v>
      </c>
      <c r="C71" s="194">
        <v>108.02985904825925</v>
      </c>
      <c r="D71" s="194">
        <v>100</v>
      </c>
      <c r="E71" s="194">
        <v>101.16169762632914</v>
      </c>
      <c r="F71" s="194">
        <v>100</v>
      </c>
      <c r="G71" s="194">
        <v>100</v>
      </c>
      <c r="H71" s="194">
        <v>100</v>
      </c>
      <c r="I71" s="194">
        <v>100</v>
      </c>
      <c r="J71" s="194">
        <v>100</v>
      </c>
      <c r="K71" s="194">
        <v>100</v>
      </c>
      <c r="L71" s="194">
        <v>113.57668166130841</v>
      </c>
      <c r="M71" s="195">
        <v>100</v>
      </c>
      <c r="N71" s="196">
        <v>100</v>
      </c>
      <c r="O71" s="194">
        <v>110.44405879015213</v>
      </c>
      <c r="P71" s="194">
        <v>101.68765938078049</v>
      </c>
      <c r="Q71" s="194">
        <v>101.37680350892802</v>
      </c>
      <c r="R71" s="194">
        <v>100</v>
      </c>
      <c r="S71" s="194">
        <v>100</v>
      </c>
      <c r="T71" s="194">
        <v>100</v>
      </c>
      <c r="U71" s="194">
        <v>100</v>
      </c>
      <c r="V71" s="194">
        <v>100</v>
      </c>
      <c r="W71" s="194">
        <v>100</v>
      </c>
      <c r="X71" s="194">
        <v>100</v>
      </c>
      <c r="Y71" s="195">
        <v>100</v>
      </c>
      <c r="Z71" s="196">
        <v>100</v>
      </c>
      <c r="AA71" s="194">
        <v>100</v>
      </c>
      <c r="AB71" s="194">
        <v>100</v>
      </c>
      <c r="AC71" s="194">
        <v>100</v>
      </c>
      <c r="AD71" s="194">
        <v>100</v>
      </c>
      <c r="AE71" s="194">
        <v>100</v>
      </c>
      <c r="AF71" s="194">
        <v>100</v>
      </c>
      <c r="AG71" s="194">
        <v>100</v>
      </c>
      <c r="AH71" s="194">
        <v>100</v>
      </c>
      <c r="AI71" s="194">
        <v>100</v>
      </c>
      <c r="AJ71" s="194">
        <v>100</v>
      </c>
      <c r="AK71" s="195">
        <v>100</v>
      </c>
      <c r="AL71" s="196">
        <v>100</v>
      </c>
      <c r="AM71" s="194">
        <v>100</v>
      </c>
      <c r="AN71" s="194">
        <v>100</v>
      </c>
      <c r="AO71" s="194">
        <v>100</v>
      </c>
      <c r="AP71" s="194">
        <v>100</v>
      </c>
      <c r="AQ71" s="194">
        <v>100</v>
      </c>
      <c r="AR71" s="194">
        <v>100</v>
      </c>
      <c r="AS71" s="194">
        <v>100</v>
      </c>
      <c r="AT71" s="194">
        <v>100</v>
      </c>
      <c r="AU71" s="194">
        <v>100</v>
      </c>
      <c r="AV71" s="194">
        <v>100</v>
      </c>
      <c r="AW71" s="195">
        <v>100</v>
      </c>
      <c r="AX71" s="196">
        <v>100</v>
      </c>
      <c r="AY71" s="194">
        <v>100</v>
      </c>
      <c r="AZ71" s="194">
        <v>100</v>
      </c>
      <c r="BA71" s="194">
        <v>100</v>
      </c>
      <c r="BB71" s="194">
        <v>100</v>
      </c>
      <c r="BC71" s="194">
        <v>100</v>
      </c>
      <c r="BD71" s="194">
        <v>100</v>
      </c>
      <c r="BE71" s="194">
        <v>101.0959601647751</v>
      </c>
      <c r="BF71" s="194">
        <v>100</v>
      </c>
      <c r="BG71" s="194">
        <v>99.99643791768335</v>
      </c>
      <c r="BH71" s="194">
        <v>103.82385598424875</v>
      </c>
      <c r="BI71" s="195">
        <v>100</v>
      </c>
      <c r="BJ71" s="196">
        <v>100</v>
      </c>
      <c r="BK71" s="194">
        <v>100</v>
      </c>
      <c r="BL71" s="194">
        <v>101.2234936907415</v>
      </c>
      <c r="BM71" s="194">
        <v>100</v>
      </c>
      <c r="BN71" s="194">
        <v>100</v>
      </c>
      <c r="BO71" s="194">
        <v>100</v>
      </c>
      <c r="BP71" s="194">
        <v>100</v>
      </c>
      <c r="BQ71" s="194">
        <v>100</v>
      </c>
      <c r="BR71" s="194">
        <v>100</v>
      </c>
      <c r="BS71" s="194">
        <v>100</v>
      </c>
      <c r="BT71" s="194">
        <v>100</v>
      </c>
      <c r="BU71" s="195">
        <v>100</v>
      </c>
      <c r="BV71" s="196">
        <v>99.99999999999999</v>
      </c>
      <c r="BW71" s="194">
        <v>100</v>
      </c>
      <c r="BX71" s="194">
        <v>100</v>
      </c>
      <c r="BY71" s="194">
        <v>100</v>
      </c>
      <c r="BZ71" s="194">
        <v>100</v>
      </c>
      <c r="CA71" s="194">
        <v>100</v>
      </c>
      <c r="CB71" s="194">
        <v>100</v>
      </c>
      <c r="CC71" s="194">
        <v>100</v>
      </c>
      <c r="CD71" s="194">
        <v>100</v>
      </c>
      <c r="CE71" s="194">
        <v>100</v>
      </c>
      <c r="CF71" s="194">
        <v>100</v>
      </c>
      <c r="CG71" s="194">
        <v>100</v>
      </c>
      <c r="CH71" s="196">
        <v>100</v>
      </c>
      <c r="CI71" s="194">
        <v>100</v>
      </c>
      <c r="CJ71" s="194">
        <v>100</v>
      </c>
      <c r="CK71" s="194">
        <v>100</v>
      </c>
      <c r="CL71" s="194">
        <v>100</v>
      </c>
      <c r="CM71" s="194">
        <v>100</v>
      </c>
      <c r="CN71" s="194">
        <v>100</v>
      </c>
      <c r="CO71" s="194">
        <f>VLOOKUP(A71,'[1]Saopstenje indeksi'!$A$4:$E$160,5,0)</f>
        <v>100</v>
      </c>
      <c r="CP71" s="194">
        <v>100</v>
      </c>
      <c r="CQ71" s="194">
        <v>100</v>
      </c>
      <c r="CR71" s="194">
        <v>100</v>
      </c>
      <c r="CS71" s="195">
        <v>100</v>
      </c>
      <c r="CT71" s="197" t="s">
        <v>60</v>
      </c>
      <c r="CU71" s="41" t="s">
        <v>190</v>
      </c>
    </row>
    <row r="72" spans="1:99" ht="12">
      <c r="A72" s="35" t="s">
        <v>61</v>
      </c>
      <c r="B72" s="19" t="s">
        <v>297</v>
      </c>
      <c r="C72" s="190">
        <v>99.25338659418831</v>
      </c>
      <c r="D72" s="190">
        <v>101.9040335529876</v>
      </c>
      <c r="E72" s="190">
        <v>100.52548105171184</v>
      </c>
      <c r="F72" s="190">
        <v>100.20492599143576</v>
      </c>
      <c r="G72" s="190">
        <v>99.98694276602848</v>
      </c>
      <c r="H72" s="190">
        <v>100.03259093997477</v>
      </c>
      <c r="I72" s="190">
        <v>100.14050993525423</v>
      </c>
      <c r="J72" s="190">
        <v>99.72734030463594</v>
      </c>
      <c r="K72" s="190">
        <v>100.10562399676087</v>
      </c>
      <c r="L72" s="190">
        <v>100.16099204889224</v>
      </c>
      <c r="M72" s="191">
        <v>102.20256190923003</v>
      </c>
      <c r="N72" s="192">
        <v>100.27903718748985</v>
      </c>
      <c r="O72" s="190">
        <v>101.69069416973788</v>
      </c>
      <c r="P72" s="190">
        <v>102.9457941785411</v>
      </c>
      <c r="Q72" s="190">
        <v>100.14347036073691</v>
      </c>
      <c r="R72" s="190">
        <v>99.2886302088715</v>
      </c>
      <c r="S72" s="190">
        <v>99.91497285283785</v>
      </c>
      <c r="T72" s="190">
        <v>99.99929848412198</v>
      </c>
      <c r="U72" s="190">
        <v>100.20839629916406</v>
      </c>
      <c r="V72" s="190">
        <v>100.07057168948623</v>
      </c>
      <c r="W72" s="190">
        <v>100.45469796988098</v>
      </c>
      <c r="X72" s="190">
        <v>99.98470433176712</v>
      </c>
      <c r="Y72" s="191">
        <v>99.83523010281674</v>
      </c>
      <c r="Z72" s="192">
        <v>100.34614478322335</v>
      </c>
      <c r="AA72" s="190">
        <v>100.0164519990277</v>
      </c>
      <c r="AB72" s="190">
        <v>101.13137044156697</v>
      </c>
      <c r="AC72" s="190">
        <v>101.53758187748494</v>
      </c>
      <c r="AD72" s="190">
        <v>99.64104514067364</v>
      </c>
      <c r="AE72" s="190">
        <v>96.91756621417895</v>
      </c>
      <c r="AF72" s="190">
        <v>100.41410323819287</v>
      </c>
      <c r="AG72" s="190">
        <v>102.2369942195648</v>
      </c>
      <c r="AH72" s="190">
        <v>101.27693332151237</v>
      </c>
      <c r="AI72" s="190">
        <v>99.3374202743322</v>
      </c>
      <c r="AJ72" s="190">
        <v>99.31232961626584</v>
      </c>
      <c r="AK72" s="191">
        <v>98.57667798833344</v>
      </c>
      <c r="AL72" s="192">
        <v>100.55272385560001</v>
      </c>
      <c r="AM72" s="190">
        <v>100.58899886932531</v>
      </c>
      <c r="AN72" s="190">
        <v>99.75866860928976</v>
      </c>
      <c r="AO72" s="190">
        <v>97.07473451677716</v>
      </c>
      <c r="AP72" s="190">
        <v>99.69468300171395</v>
      </c>
      <c r="AQ72" s="190">
        <v>100.21372519007757</v>
      </c>
      <c r="AR72" s="190">
        <v>102.17865093214672</v>
      </c>
      <c r="AS72" s="190">
        <v>99.99768411624433</v>
      </c>
      <c r="AT72" s="190">
        <v>101.00078383658297</v>
      </c>
      <c r="AU72" s="190">
        <v>98.2249587484803</v>
      </c>
      <c r="AV72" s="190">
        <v>99.97036545451446</v>
      </c>
      <c r="AW72" s="191">
        <v>100</v>
      </c>
      <c r="AX72" s="192">
        <v>100.1567810517079</v>
      </c>
      <c r="AY72" s="190">
        <v>99.99697646816969</v>
      </c>
      <c r="AZ72" s="190">
        <v>100</v>
      </c>
      <c r="BA72" s="190">
        <v>100.24239576574911</v>
      </c>
      <c r="BB72" s="190">
        <v>99.99318321037133</v>
      </c>
      <c r="BC72" s="190">
        <v>100.01364750867441</v>
      </c>
      <c r="BD72" s="190">
        <v>100</v>
      </c>
      <c r="BE72" s="190">
        <v>100.07167535995069</v>
      </c>
      <c r="BF72" s="190">
        <v>99.1290678957035</v>
      </c>
      <c r="BG72" s="190">
        <v>98.22069848908122</v>
      </c>
      <c r="BH72" s="190">
        <v>99.62776262341735</v>
      </c>
      <c r="BI72" s="191">
        <v>97.34132144482413</v>
      </c>
      <c r="BJ72" s="192">
        <v>96.2052450724007</v>
      </c>
      <c r="BK72" s="190">
        <v>100.67216798061321</v>
      </c>
      <c r="BL72" s="190">
        <v>102.8588095480028</v>
      </c>
      <c r="BM72" s="190">
        <v>100.9764118651083</v>
      </c>
      <c r="BN72" s="190">
        <v>103.16328404346568</v>
      </c>
      <c r="BO72" s="190">
        <v>100.35119912466384</v>
      </c>
      <c r="BP72" s="190">
        <v>99.44957647013243</v>
      </c>
      <c r="BQ72" s="190">
        <v>98.02435168330274</v>
      </c>
      <c r="BR72" s="190">
        <v>98.78817538419534</v>
      </c>
      <c r="BS72" s="190">
        <v>99.72341264344024</v>
      </c>
      <c r="BT72" s="190">
        <v>97.40168531896325</v>
      </c>
      <c r="BU72" s="191">
        <v>98.17608693628392</v>
      </c>
      <c r="BV72" s="192">
        <v>98.58130684579265</v>
      </c>
      <c r="BW72" s="190">
        <v>98.87674415009451</v>
      </c>
      <c r="BX72" s="190">
        <v>100.73596871570297</v>
      </c>
      <c r="BY72" s="190">
        <v>101.31860498405823</v>
      </c>
      <c r="BZ72" s="190">
        <v>100.33104324038746</v>
      </c>
      <c r="CA72" s="190">
        <v>101.67810211997244</v>
      </c>
      <c r="CB72" s="190">
        <v>99.79869396800596</v>
      </c>
      <c r="CC72" s="190">
        <v>98.73222326611852</v>
      </c>
      <c r="CD72" s="190">
        <v>100.04542199975968</v>
      </c>
      <c r="CE72" s="190">
        <v>101.2562825382691</v>
      </c>
      <c r="CF72" s="190">
        <v>100.06217992450459</v>
      </c>
      <c r="CG72" s="190">
        <v>100.55424432781301</v>
      </c>
      <c r="CH72" s="192">
        <v>104.30293091617082</v>
      </c>
      <c r="CI72" s="190">
        <v>100.00206299235444</v>
      </c>
      <c r="CJ72" s="190">
        <v>99.42015045623818</v>
      </c>
      <c r="CK72" s="190">
        <v>100.90841903652476</v>
      </c>
      <c r="CL72" s="190">
        <v>98.69281632196086</v>
      </c>
      <c r="CM72" s="190">
        <v>99.89329010636911</v>
      </c>
      <c r="CN72" s="190">
        <v>100.34990186897339</v>
      </c>
      <c r="CO72" s="190">
        <f>VLOOKUP(A72,'[1]Saopstenje indeksi'!$A$4:$E$160,5,0)</f>
        <v>100.3206347789204</v>
      </c>
      <c r="CP72" s="190">
        <v>100.63466824237493</v>
      </c>
      <c r="CQ72" s="190">
        <v>99.8364069730995</v>
      </c>
      <c r="CR72" s="190">
        <v>101.29595481191673</v>
      </c>
      <c r="CS72" s="191">
        <v>100</v>
      </c>
      <c r="CT72" s="193" t="s">
        <v>61</v>
      </c>
      <c r="CU72" s="40" t="s">
        <v>191</v>
      </c>
    </row>
    <row r="73" spans="1:99" ht="12">
      <c r="A73" s="35" t="s">
        <v>62</v>
      </c>
      <c r="B73" s="19" t="s">
        <v>298</v>
      </c>
      <c r="C73" s="190">
        <v>99.84216516204901</v>
      </c>
      <c r="D73" s="190">
        <v>99.71396881370805</v>
      </c>
      <c r="E73" s="190">
        <v>100</v>
      </c>
      <c r="F73" s="190">
        <v>100</v>
      </c>
      <c r="G73" s="190">
        <v>100</v>
      </c>
      <c r="H73" s="190">
        <v>100</v>
      </c>
      <c r="I73" s="190">
        <v>100</v>
      </c>
      <c r="J73" s="190">
        <v>100</v>
      </c>
      <c r="K73" s="190">
        <v>100</v>
      </c>
      <c r="L73" s="190">
        <v>100</v>
      </c>
      <c r="M73" s="191">
        <v>100.0533359950974</v>
      </c>
      <c r="N73" s="192">
        <v>100.32967449518442</v>
      </c>
      <c r="O73" s="190">
        <v>100</v>
      </c>
      <c r="P73" s="190">
        <v>100</v>
      </c>
      <c r="Q73" s="190">
        <v>100</v>
      </c>
      <c r="R73" s="190">
        <v>99.96946090035152</v>
      </c>
      <c r="S73" s="190">
        <v>100.11257443438264</v>
      </c>
      <c r="T73" s="190">
        <v>100</v>
      </c>
      <c r="U73" s="190">
        <v>100</v>
      </c>
      <c r="V73" s="190">
        <v>100</v>
      </c>
      <c r="W73" s="190">
        <v>100</v>
      </c>
      <c r="X73" s="190">
        <v>99.95378783326355</v>
      </c>
      <c r="Y73" s="191">
        <v>100</v>
      </c>
      <c r="Z73" s="192">
        <v>100</v>
      </c>
      <c r="AA73" s="190">
        <v>100</v>
      </c>
      <c r="AB73" s="190">
        <v>99.95222777991124</v>
      </c>
      <c r="AC73" s="190">
        <v>99.99388818356962</v>
      </c>
      <c r="AD73" s="190">
        <v>100.0490657732932</v>
      </c>
      <c r="AE73" s="190">
        <v>99.89997266414917</v>
      </c>
      <c r="AF73" s="190">
        <v>100</v>
      </c>
      <c r="AG73" s="190">
        <v>100</v>
      </c>
      <c r="AH73" s="190">
        <v>100</v>
      </c>
      <c r="AI73" s="190">
        <v>100</v>
      </c>
      <c r="AJ73" s="190">
        <v>99.95045858595104</v>
      </c>
      <c r="AK73" s="191">
        <v>100</v>
      </c>
      <c r="AL73" s="192">
        <v>99.95705838427857</v>
      </c>
      <c r="AM73" s="190">
        <v>100</v>
      </c>
      <c r="AN73" s="190">
        <v>100</v>
      </c>
      <c r="AO73" s="190">
        <v>99.95681354819399</v>
      </c>
      <c r="AP73" s="190">
        <v>100</v>
      </c>
      <c r="AQ73" s="190">
        <v>100</v>
      </c>
      <c r="AR73" s="190">
        <v>101.62828320984849</v>
      </c>
      <c r="AS73" s="190">
        <v>99.98751528120803</v>
      </c>
      <c r="AT73" s="190">
        <v>100</v>
      </c>
      <c r="AU73" s="190">
        <v>99.94543036295997</v>
      </c>
      <c r="AV73" s="190">
        <v>100</v>
      </c>
      <c r="AW73" s="191">
        <v>100</v>
      </c>
      <c r="AX73" s="192">
        <v>100</v>
      </c>
      <c r="AY73" s="190">
        <v>100</v>
      </c>
      <c r="AZ73" s="190">
        <v>100</v>
      </c>
      <c r="BA73" s="190">
        <v>100</v>
      </c>
      <c r="BB73" s="190">
        <v>100</v>
      </c>
      <c r="BC73" s="190">
        <v>100.07602140554594</v>
      </c>
      <c r="BD73" s="190">
        <v>100</v>
      </c>
      <c r="BE73" s="190">
        <v>100</v>
      </c>
      <c r="BF73" s="190">
        <v>100.15279374382102</v>
      </c>
      <c r="BG73" s="190">
        <v>100</v>
      </c>
      <c r="BH73" s="190">
        <v>100</v>
      </c>
      <c r="BI73" s="191">
        <v>100</v>
      </c>
      <c r="BJ73" s="192">
        <v>99.99999999999999</v>
      </c>
      <c r="BK73" s="190">
        <v>100</v>
      </c>
      <c r="BL73" s="190">
        <v>99.9310255066236</v>
      </c>
      <c r="BM73" s="190">
        <v>100</v>
      </c>
      <c r="BN73" s="190">
        <v>100</v>
      </c>
      <c r="BO73" s="190">
        <v>100</v>
      </c>
      <c r="BP73" s="190">
        <v>100.0728889305509</v>
      </c>
      <c r="BQ73" s="190">
        <v>100.12978136038855</v>
      </c>
      <c r="BR73" s="190">
        <v>100.03344222598525</v>
      </c>
      <c r="BS73" s="190">
        <v>100.02697836559074</v>
      </c>
      <c r="BT73" s="190">
        <v>100.07066910574297</v>
      </c>
      <c r="BU73" s="191">
        <v>99.97578461091972</v>
      </c>
      <c r="BV73" s="192">
        <v>100.00309456250424</v>
      </c>
      <c r="BW73" s="190">
        <v>100</v>
      </c>
      <c r="BX73" s="190">
        <v>100</v>
      </c>
      <c r="BY73" s="190">
        <v>100.01708806780172</v>
      </c>
      <c r="BZ73" s="190">
        <v>100</v>
      </c>
      <c r="CA73" s="190">
        <v>100.03986534598668</v>
      </c>
      <c r="CB73" s="190">
        <v>100</v>
      </c>
      <c r="CC73" s="190">
        <v>100</v>
      </c>
      <c r="CD73" s="190">
        <v>100.03118688059833</v>
      </c>
      <c r="CE73" s="190">
        <v>100</v>
      </c>
      <c r="CF73" s="190">
        <v>100</v>
      </c>
      <c r="CG73" s="190">
        <v>100</v>
      </c>
      <c r="CH73" s="192">
        <v>99.96129050869811</v>
      </c>
      <c r="CI73" s="190">
        <v>100</v>
      </c>
      <c r="CJ73" s="190">
        <v>100.03256763164721</v>
      </c>
      <c r="CK73" s="190">
        <v>100</v>
      </c>
      <c r="CL73" s="190">
        <v>100</v>
      </c>
      <c r="CM73" s="190">
        <v>100</v>
      </c>
      <c r="CN73" s="190">
        <v>100</v>
      </c>
      <c r="CO73" s="190">
        <f>VLOOKUP(A73,'[1]Saopstenje indeksi'!$A$4:$E$160,5,0)</f>
        <v>100</v>
      </c>
      <c r="CP73" s="190">
        <v>100</v>
      </c>
      <c r="CQ73" s="190">
        <v>100</v>
      </c>
      <c r="CR73" s="190">
        <v>100</v>
      </c>
      <c r="CS73" s="191">
        <v>100</v>
      </c>
      <c r="CT73" s="193" t="s">
        <v>62</v>
      </c>
      <c r="CU73" s="40" t="s">
        <v>192</v>
      </c>
    </row>
    <row r="74" spans="1:99" ht="12">
      <c r="A74" s="36" t="s">
        <v>63</v>
      </c>
      <c r="B74" s="21" t="s">
        <v>299</v>
      </c>
      <c r="C74" s="194">
        <v>100</v>
      </c>
      <c r="D74" s="194">
        <v>100</v>
      </c>
      <c r="E74" s="194">
        <v>100</v>
      </c>
      <c r="F74" s="194">
        <v>100</v>
      </c>
      <c r="G74" s="194">
        <v>100</v>
      </c>
      <c r="H74" s="194">
        <v>100</v>
      </c>
      <c r="I74" s="194">
        <v>100</v>
      </c>
      <c r="J74" s="194">
        <v>100</v>
      </c>
      <c r="K74" s="194">
        <v>100</v>
      </c>
      <c r="L74" s="194">
        <v>100</v>
      </c>
      <c r="M74" s="195">
        <v>100</v>
      </c>
      <c r="N74" s="196">
        <v>100</v>
      </c>
      <c r="O74" s="194">
        <v>100</v>
      </c>
      <c r="P74" s="194">
        <v>100</v>
      </c>
      <c r="Q74" s="194">
        <v>100</v>
      </c>
      <c r="R74" s="194">
        <v>100</v>
      </c>
      <c r="S74" s="194">
        <v>100</v>
      </c>
      <c r="T74" s="194">
        <v>100</v>
      </c>
      <c r="U74" s="194">
        <v>100</v>
      </c>
      <c r="V74" s="194">
        <v>100</v>
      </c>
      <c r="W74" s="194">
        <v>100</v>
      </c>
      <c r="X74" s="194">
        <v>100</v>
      </c>
      <c r="Y74" s="195">
        <v>100</v>
      </c>
      <c r="Z74" s="196">
        <v>100</v>
      </c>
      <c r="AA74" s="194">
        <v>100</v>
      </c>
      <c r="AB74" s="194">
        <v>100</v>
      </c>
      <c r="AC74" s="194">
        <v>100</v>
      </c>
      <c r="AD74" s="194">
        <v>100</v>
      </c>
      <c r="AE74" s="194">
        <v>100</v>
      </c>
      <c r="AF74" s="194">
        <v>100</v>
      </c>
      <c r="AG74" s="194">
        <v>100</v>
      </c>
      <c r="AH74" s="194">
        <v>100</v>
      </c>
      <c r="AI74" s="194">
        <v>100</v>
      </c>
      <c r="AJ74" s="194">
        <v>100</v>
      </c>
      <c r="AK74" s="195">
        <v>100</v>
      </c>
      <c r="AL74" s="196">
        <v>100</v>
      </c>
      <c r="AM74" s="194">
        <v>100</v>
      </c>
      <c r="AN74" s="194">
        <v>100</v>
      </c>
      <c r="AO74" s="194">
        <v>100</v>
      </c>
      <c r="AP74" s="194">
        <v>100</v>
      </c>
      <c r="AQ74" s="194">
        <v>100</v>
      </c>
      <c r="AR74" s="194">
        <v>101.7094017094017</v>
      </c>
      <c r="AS74" s="194">
        <v>100</v>
      </c>
      <c r="AT74" s="194">
        <v>100</v>
      </c>
      <c r="AU74" s="194">
        <v>100</v>
      </c>
      <c r="AV74" s="194">
        <v>100</v>
      </c>
      <c r="AW74" s="195">
        <v>100</v>
      </c>
      <c r="AX74" s="196">
        <v>100</v>
      </c>
      <c r="AY74" s="194">
        <v>100</v>
      </c>
      <c r="AZ74" s="194">
        <v>100</v>
      </c>
      <c r="BA74" s="194">
        <v>100</v>
      </c>
      <c r="BB74" s="194">
        <v>100</v>
      </c>
      <c r="BC74" s="194">
        <v>100</v>
      </c>
      <c r="BD74" s="194">
        <v>100</v>
      </c>
      <c r="BE74" s="194">
        <v>100</v>
      </c>
      <c r="BF74" s="194">
        <v>100</v>
      </c>
      <c r="BG74" s="194">
        <v>100</v>
      </c>
      <c r="BH74" s="194">
        <v>100</v>
      </c>
      <c r="BI74" s="195">
        <v>100</v>
      </c>
      <c r="BJ74" s="196">
        <v>99.99999999999999</v>
      </c>
      <c r="BK74" s="194">
        <v>100</v>
      </c>
      <c r="BL74" s="194">
        <v>100</v>
      </c>
      <c r="BM74" s="194">
        <v>100</v>
      </c>
      <c r="BN74" s="194">
        <v>100</v>
      </c>
      <c r="BO74" s="194">
        <v>100</v>
      </c>
      <c r="BP74" s="194">
        <v>100</v>
      </c>
      <c r="BQ74" s="194">
        <v>100</v>
      </c>
      <c r="BR74" s="194">
        <v>100</v>
      </c>
      <c r="BS74" s="194">
        <v>100</v>
      </c>
      <c r="BT74" s="194">
        <v>100</v>
      </c>
      <c r="BU74" s="195">
        <v>100</v>
      </c>
      <c r="BV74" s="196">
        <v>99.99999999999997</v>
      </c>
      <c r="BW74" s="194">
        <v>100</v>
      </c>
      <c r="BX74" s="194">
        <v>100</v>
      </c>
      <c r="BY74" s="194">
        <v>100</v>
      </c>
      <c r="BZ74" s="194">
        <v>100</v>
      </c>
      <c r="CA74" s="194">
        <v>100</v>
      </c>
      <c r="CB74" s="194">
        <v>100</v>
      </c>
      <c r="CC74" s="194">
        <v>100</v>
      </c>
      <c r="CD74" s="194">
        <v>100</v>
      </c>
      <c r="CE74" s="194">
        <v>100</v>
      </c>
      <c r="CF74" s="194">
        <v>100</v>
      </c>
      <c r="CG74" s="194">
        <v>100</v>
      </c>
      <c r="CH74" s="196">
        <v>100</v>
      </c>
      <c r="CI74" s="194">
        <v>100</v>
      </c>
      <c r="CJ74" s="194">
        <v>100</v>
      </c>
      <c r="CK74" s="194">
        <v>100</v>
      </c>
      <c r="CL74" s="194">
        <v>100</v>
      </c>
      <c r="CM74" s="194">
        <v>100</v>
      </c>
      <c r="CN74" s="194">
        <v>100</v>
      </c>
      <c r="CO74" s="194">
        <f>VLOOKUP(A74,'[1]Saopstenje indeksi'!$A$4:$E$160,5,0)</f>
        <v>100</v>
      </c>
      <c r="CP74" s="194">
        <v>100</v>
      </c>
      <c r="CQ74" s="194">
        <v>100</v>
      </c>
      <c r="CR74" s="194">
        <v>100</v>
      </c>
      <c r="CS74" s="195">
        <v>100</v>
      </c>
      <c r="CT74" s="197" t="s">
        <v>63</v>
      </c>
      <c r="CU74" s="41" t="s">
        <v>193</v>
      </c>
    </row>
    <row r="75" spans="1:99" ht="12">
      <c r="A75" s="36" t="s">
        <v>698</v>
      </c>
      <c r="B75" s="21" t="s">
        <v>561</v>
      </c>
      <c r="C75" s="194">
        <v>97.17507436910118</v>
      </c>
      <c r="D75" s="194">
        <v>94.74011018637154</v>
      </c>
      <c r="E75" s="194">
        <v>100</v>
      </c>
      <c r="F75" s="194">
        <v>100</v>
      </c>
      <c r="G75" s="194">
        <v>100</v>
      </c>
      <c r="H75" s="194">
        <v>100</v>
      </c>
      <c r="I75" s="194">
        <v>100</v>
      </c>
      <c r="J75" s="194">
        <v>100</v>
      </c>
      <c r="K75" s="194">
        <v>100</v>
      </c>
      <c r="L75" s="194">
        <v>100</v>
      </c>
      <c r="M75" s="195">
        <v>101.03229964559691</v>
      </c>
      <c r="N75" s="196">
        <v>106.30502472040155</v>
      </c>
      <c r="O75" s="194">
        <v>100</v>
      </c>
      <c r="P75" s="194">
        <v>100</v>
      </c>
      <c r="Q75" s="194">
        <v>100</v>
      </c>
      <c r="R75" s="194">
        <v>99.41593971922234</v>
      </c>
      <c r="S75" s="194">
        <v>102.15298605756773</v>
      </c>
      <c r="T75" s="194">
        <v>100</v>
      </c>
      <c r="U75" s="194">
        <v>100</v>
      </c>
      <c r="V75" s="194">
        <v>100</v>
      </c>
      <c r="W75" s="194">
        <v>100</v>
      </c>
      <c r="X75" s="194">
        <v>99.11619231116495</v>
      </c>
      <c r="Y75" s="195">
        <v>100</v>
      </c>
      <c r="Z75" s="196">
        <v>100</v>
      </c>
      <c r="AA75" s="194">
        <v>100</v>
      </c>
      <c r="AB75" s="194">
        <v>98.68626394755927</v>
      </c>
      <c r="AC75" s="194">
        <v>99.83192504816432</v>
      </c>
      <c r="AD75" s="194">
        <v>101.3493087655627</v>
      </c>
      <c r="AE75" s="194">
        <v>97.24924826410225</v>
      </c>
      <c r="AF75" s="194">
        <v>100</v>
      </c>
      <c r="AG75" s="194">
        <v>100.00000000000004</v>
      </c>
      <c r="AH75" s="194">
        <v>99.99999999999997</v>
      </c>
      <c r="AI75" s="194">
        <v>100.00000000000007</v>
      </c>
      <c r="AJ75" s="194">
        <v>98.63761111365338</v>
      </c>
      <c r="AK75" s="195">
        <v>100</v>
      </c>
      <c r="AL75" s="196">
        <v>98.42547409021381</v>
      </c>
      <c r="AM75" s="194">
        <v>100.00000000000003</v>
      </c>
      <c r="AN75" s="194">
        <v>100</v>
      </c>
      <c r="AO75" s="194">
        <v>98.41649676711273</v>
      </c>
      <c r="AP75" s="194">
        <v>100</v>
      </c>
      <c r="AQ75" s="194">
        <v>100</v>
      </c>
      <c r="AR75" s="194">
        <v>98.73505672578376</v>
      </c>
      <c r="AS75" s="194">
        <v>99.54222697762731</v>
      </c>
      <c r="AT75" s="194">
        <v>99.99999999999993</v>
      </c>
      <c r="AU75" s="194">
        <v>97.99911330853209</v>
      </c>
      <c r="AV75" s="194">
        <v>99.99999999999996</v>
      </c>
      <c r="AW75" s="195">
        <v>100</v>
      </c>
      <c r="AX75" s="196">
        <v>100.00000000000004</v>
      </c>
      <c r="AY75" s="194">
        <v>99.99999999999996</v>
      </c>
      <c r="AZ75" s="194">
        <v>100</v>
      </c>
      <c r="BA75" s="194">
        <v>100.00000000000004</v>
      </c>
      <c r="BB75" s="194">
        <v>99.99999999999996</v>
      </c>
      <c r="BC75" s="194">
        <v>102.9698030358422</v>
      </c>
      <c r="BD75" s="194">
        <v>100</v>
      </c>
      <c r="BE75" s="194">
        <v>100.00000000000004</v>
      </c>
      <c r="BF75" s="194">
        <v>105.80119512797333</v>
      </c>
      <c r="BG75" s="194">
        <v>100.00000000000003</v>
      </c>
      <c r="BH75" s="194">
        <v>100</v>
      </c>
      <c r="BI75" s="195">
        <v>99.99999999999994</v>
      </c>
      <c r="BJ75" s="196">
        <v>100</v>
      </c>
      <c r="BK75" s="194">
        <v>100</v>
      </c>
      <c r="BL75" s="194">
        <v>97.55140548513724</v>
      </c>
      <c r="BM75" s="194">
        <v>100</v>
      </c>
      <c r="BN75" s="194">
        <v>100</v>
      </c>
      <c r="BO75" s="194">
        <v>100</v>
      </c>
      <c r="BP75" s="194">
        <v>102.65067660208828</v>
      </c>
      <c r="BQ75" s="194">
        <v>104.60110463244719</v>
      </c>
      <c r="BR75" s="194">
        <v>101.13493754086132</v>
      </c>
      <c r="BS75" s="194">
        <v>100.90560001869284</v>
      </c>
      <c r="BT75" s="194">
        <v>102.35153942019136</v>
      </c>
      <c r="BU75" s="195">
        <v>99.21218083093868</v>
      </c>
      <c r="BV75" s="196">
        <v>99.20592495552162</v>
      </c>
      <c r="BW75" s="194">
        <v>99.99999999999996</v>
      </c>
      <c r="BX75" s="194">
        <v>100.00000000000003</v>
      </c>
      <c r="BY75" s="194">
        <v>100.48025864070182</v>
      </c>
      <c r="BZ75" s="194">
        <v>100</v>
      </c>
      <c r="CA75" s="194">
        <v>101.11524742285746</v>
      </c>
      <c r="CB75" s="194">
        <v>100</v>
      </c>
      <c r="CC75" s="194">
        <v>100</v>
      </c>
      <c r="CD75" s="194">
        <v>100.86318538372755</v>
      </c>
      <c r="CE75" s="194">
        <v>100</v>
      </c>
      <c r="CF75" s="194">
        <v>100</v>
      </c>
      <c r="CG75" s="194">
        <v>100</v>
      </c>
      <c r="CH75" s="196">
        <v>98.43784594733135</v>
      </c>
      <c r="CI75" s="194">
        <v>100</v>
      </c>
      <c r="CJ75" s="194">
        <v>100.83653672840134</v>
      </c>
      <c r="CK75" s="194">
        <v>100</v>
      </c>
      <c r="CL75" s="194">
        <v>100</v>
      </c>
      <c r="CM75" s="194">
        <v>100</v>
      </c>
      <c r="CN75" s="194">
        <v>100</v>
      </c>
      <c r="CO75" s="194">
        <f>VLOOKUP(A75,'[1]Saopstenje indeksi'!$A$4:$E$160,5,0)</f>
        <v>100</v>
      </c>
      <c r="CP75" s="194">
        <v>100</v>
      </c>
      <c r="CQ75" s="194">
        <v>100</v>
      </c>
      <c r="CR75" s="194">
        <v>100</v>
      </c>
      <c r="CS75" s="195">
        <v>100</v>
      </c>
      <c r="CT75" s="197" t="s">
        <v>698</v>
      </c>
      <c r="CU75" s="41" t="s">
        <v>562</v>
      </c>
    </row>
    <row r="76" spans="1:99" ht="12">
      <c r="A76" s="35" t="s">
        <v>64</v>
      </c>
      <c r="B76" s="19" t="s">
        <v>300</v>
      </c>
      <c r="C76" s="190">
        <v>98.7583728117952</v>
      </c>
      <c r="D76" s="190">
        <v>103.60505322371358</v>
      </c>
      <c r="E76" s="190">
        <v>101.12673009415336</v>
      </c>
      <c r="F76" s="190">
        <v>100.36081862393083</v>
      </c>
      <c r="G76" s="190">
        <v>99.97704549331559</v>
      </c>
      <c r="H76" s="190">
        <v>100.00305326936667</v>
      </c>
      <c r="I76" s="190">
        <v>99.97564515637181</v>
      </c>
      <c r="J76" s="190">
        <v>99.51968676415362</v>
      </c>
      <c r="K76" s="190">
        <v>100.14048745639673</v>
      </c>
      <c r="L76" s="190">
        <v>100.26777945133038</v>
      </c>
      <c r="M76" s="191">
        <v>103.85140467303835</v>
      </c>
      <c r="N76" s="192">
        <v>100.37755375750046</v>
      </c>
      <c r="O76" s="190">
        <v>102.44237981139986</v>
      </c>
      <c r="P76" s="190">
        <v>103.9624116282893</v>
      </c>
      <c r="Q76" s="190">
        <v>100.441397632473</v>
      </c>
      <c r="R76" s="190">
        <v>99.10574927899079</v>
      </c>
      <c r="S76" s="190">
        <v>99.82851123634671</v>
      </c>
      <c r="T76" s="190">
        <v>99.99876155466147</v>
      </c>
      <c r="U76" s="190">
        <v>100.34590260284757</v>
      </c>
      <c r="V76" s="190">
        <v>100.14612132612748</v>
      </c>
      <c r="W76" s="190">
        <v>100.71891638153654</v>
      </c>
      <c r="X76" s="190">
        <v>100.00019134535304</v>
      </c>
      <c r="Y76" s="191">
        <v>99.69309355224073</v>
      </c>
      <c r="Z76" s="192">
        <v>100.53377959418567</v>
      </c>
      <c r="AA76" s="190">
        <v>100.0274542733774</v>
      </c>
      <c r="AB76" s="190">
        <v>101.91096480528262</v>
      </c>
      <c r="AC76" s="190">
        <v>102.46959736645248</v>
      </c>
      <c r="AD76" s="190">
        <v>99.34606372671917</v>
      </c>
      <c r="AE76" s="190">
        <v>94.93540093284061</v>
      </c>
      <c r="AF76" s="190">
        <v>100.69103477873433</v>
      </c>
      <c r="AG76" s="190">
        <v>103.73298410389877</v>
      </c>
      <c r="AH76" s="190">
        <v>102.20535206585338</v>
      </c>
      <c r="AI76" s="190">
        <v>98.89432008279186</v>
      </c>
      <c r="AJ76" s="190">
        <v>98.92299984658473</v>
      </c>
      <c r="AK76" s="191">
        <v>97.7062085448311</v>
      </c>
      <c r="AL76" s="192">
        <v>100.83644987195007</v>
      </c>
      <c r="AM76" s="190">
        <v>100.87868258996203</v>
      </c>
      <c r="AN76" s="190">
        <v>99.63997606367</v>
      </c>
      <c r="AO76" s="190">
        <v>95.56376031041658</v>
      </c>
      <c r="AP76" s="190">
        <v>99.54452080507265</v>
      </c>
      <c r="AQ76" s="190">
        <v>100.31884034645533</v>
      </c>
      <c r="AR76" s="190">
        <v>102.81722198754994</v>
      </c>
      <c r="AS76" s="190">
        <v>100</v>
      </c>
      <c r="AT76" s="190">
        <v>101.49299324551875</v>
      </c>
      <c r="AU76" s="190">
        <v>97.3670520702471</v>
      </c>
      <c r="AV76" s="190">
        <v>99.95579047679767</v>
      </c>
      <c r="AW76" s="191">
        <v>100</v>
      </c>
      <c r="AX76" s="192">
        <v>100.23735900505903</v>
      </c>
      <c r="AY76" s="190">
        <v>99.99542619729375</v>
      </c>
      <c r="AZ76" s="190">
        <v>100</v>
      </c>
      <c r="BA76" s="190">
        <v>100.36668626618513</v>
      </c>
      <c r="BB76" s="190">
        <v>99.98970061343663</v>
      </c>
      <c r="BC76" s="190">
        <v>99.99860194527584</v>
      </c>
      <c r="BD76" s="190">
        <v>100</v>
      </c>
      <c r="BE76" s="190">
        <v>99.63461066890954</v>
      </c>
      <c r="BF76" s="190">
        <v>98.63365298567078</v>
      </c>
      <c r="BG76" s="190">
        <v>97.2858220002506</v>
      </c>
      <c r="BH76" s="190">
        <v>99.42672603007136</v>
      </c>
      <c r="BI76" s="191">
        <v>95.89715306732953</v>
      </c>
      <c r="BJ76" s="192">
        <v>94.1469140855178</v>
      </c>
      <c r="BK76" s="190">
        <v>101.07787927354195</v>
      </c>
      <c r="BL76" s="190">
        <v>104.31240871171418</v>
      </c>
      <c r="BM76" s="190">
        <v>101.53774444988024</v>
      </c>
      <c r="BN76" s="190">
        <v>104.95429352059334</v>
      </c>
      <c r="BO76" s="190">
        <v>100.6465250000056</v>
      </c>
      <c r="BP76" s="190">
        <v>99.13318555007011</v>
      </c>
      <c r="BQ76" s="190">
        <v>96.87509091731135</v>
      </c>
      <c r="BR76" s="190">
        <v>98.10133858474369</v>
      </c>
      <c r="BS76" s="190">
        <v>99.55738720323296</v>
      </c>
      <c r="BT76" s="190">
        <v>95.89365319616289</v>
      </c>
      <c r="BU76" s="191">
        <v>97.09652839000256</v>
      </c>
      <c r="BV76" s="192">
        <v>97.11661069753548</v>
      </c>
      <c r="BW76" s="190">
        <v>98.1632291061479</v>
      </c>
      <c r="BX76" s="190">
        <v>101.28766154403286</v>
      </c>
      <c r="BY76" s="190">
        <v>102.28739546121976</v>
      </c>
      <c r="BZ76" s="190">
        <v>100.57058743001188</v>
      </c>
      <c r="CA76" s="190">
        <v>102.86941498755624</v>
      </c>
      <c r="CB76" s="190">
        <v>99.32180036051173</v>
      </c>
      <c r="CC76" s="190">
        <v>97.83495947401634</v>
      </c>
      <c r="CD76" s="190">
        <v>100.06569170641941</v>
      </c>
      <c r="CE76" s="190">
        <v>102.16464878428278</v>
      </c>
      <c r="CF76" s="190">
        <v>100.10618707096064</v>
      </c>
      <c r="CG76" s="190">
        <v>100.94608846708672</v>
      </c>
      <c r="CH76" s="192">
        <v>107.37344508266098</v>
      </c>
      <c r="CI76" s="190">
        <v>100.00347964119712</v>
      </c>
      <c r="CJ76" s="190">
        <v>99.00954879284178</v>
      </c>
      <c r="CK76" s="190">
        <v>101.5385593525947</v>
      </c>
      <c r="CL76" s="190">
        <v>97.79980562921232</v>
      </c>
      <c r="CM76" s="190">
        <v>99.81875056127848</v>
      </c>
      <c r="CN76" s="190">
        <v>100.57545652892301</v>
      </c>
      <c r="CO76" s="190">
        <f>VLOOKUP(A76,'[1]Saopstenje indeksi'!$A$4:$E$160,5,0)</f>
        <v>100.54379065357625</v>
      </c>
      <c r="CP76" s="190">
        <v>101.07399657184706</v>
      </c>
      <c r="CQ76" s="190">
        <v>99.72436834274333</v>
      </c>
      <c r="CR76" s="190">
        <v>102.18595801036474</v>
      </c>
      <c r="CS76" s="191">
        <v>100</v>
      </c>
      <c r="CT76" s="193" t="s">
        <v>64</v>
      </c>
      <c r="CU76" s="40" t="s">
        <v>194</v>
      </c>
    </row>
    <row r="77" spans="1:99" ht="12">
      <c r="A77" s="36" t="s">
        <v>65</v>
      </c>
      <c r="B77" s="21" t="s">
        <v>301</v>
      </c>
      <c r="C77" s="194">
        <v>100.11958937159962</v>
      </c>
      <c r="D77" s="194">
        <v>99.98925538692576</v>
      </c>
      <c r="E77" s="194">
        <v>100</v>
      </c>
      <c r="F77" s="194">
        <v>100</v>
      </c>
      <c r="G77" s="194">
        <v>100</v>
      </c>
      <c r="H77" s="194">
        <v>100</v>
      </c>
      <c r="I77" s="194">
        <v>100</v>
      </c>
      <c r="J77" s="194">
        <v>100.04412295268239</v>
      </c>
      <c r="K77" s="194">
        <v>100</v>
      </c>
      <c r="L77" s="194">
        <v>100.39866657647643</v>
      </c>
      <c r="M77" s="195">
        <v>99.87460886097517</v>
      </c>
      <c r="N77" s="196">
        <v>100.62719794405992</v>
      </c>
      <c r="O77" s="194">
        <v>100.09765379158193</v>
      </c>
      <c r="P77" s="194">
        <v>100.61201861627123</v>
      </c>
      <c r="Q77" s="194">
        <v>100.00000000000003</v>
      </c>
      <c r="R77" s="194">
        <v>99.9931097922896</v>
      </c>
      <c r="S77" s="194">
        <v>100.8464167424417</v>
      </c>
      <c r="T77" s="194">
        <v>99.99303952918382</v>
      </c>
      <c r="U77" s="194">
        <v>99.96167866913915</v>
      </c>
      <c r="V77" s="194">
        <v>101.00713433302992</v>
      </c>
      <c r="W77" s="194">
        <v>100.05281161982649</v>
      </c>
      <c r="X77" s="194">
        <v>100.00000000000003</v>
      </c>
      <c r="Y77" s="195">
        <v>99.88719664267084</v>
      </c>
      <c r="Z77" s="196">
        <v>100.00425218326589</v>
      </c>
      <c r="AA77" s="194">
        <v>100.18597603792661</v>
      </c>
      <c r="AB77" s="194">
        <v>100.62182016659109</v>
      </c>
      <c r="AC77" s="194">
        <v>100</v>
      </c>
      <c r="AD77" s="194">
        <v>100.7204544429247</v>
      </c>
      <c r="AE77" s="194">
        <v>98.48462348046898</v>
      </c>
      <c r="AF77" s="194">
        <v>100.00000000000003</v>
      </c>
      <c r="AG77" s="194">
        <v>100.00000000000003</v>
      </c>
      <c r="AH77" s="194">
        <v>100.00000000000003</v>
      </c>
      <c r="AI77" s="194">
        <v>100</v>
      </c>
      <c r="AJ77" s="194">
        <v>101.31952888494841</v>
      </c>
      <c r="AK77" s="195">
        <v>99.78330003861153</v>
      </c>
      <c r="AL77" s="196">
        <v>101.82596542862771</v>
      </c>
      <c r="AM77" s="194">
        <v>100.00000000000003</v>
      </c>
      <c r="AN77" s="194">
        <v>100</v>
      </c>
      <c r="AO77" s="194">
        <v>98.6727661349301</v>
      </c>
      <c r="AP77" s="194">
        <v>98.24303142375591</v>
      </c>
      <c r="AQ77" s="194">
        <v>99.64891350068397</v>
      </c>
      <c r="AR77" s="194">
        <v>99.89747749447989</v>
      </c>
      <c r="AS77" s="194">
        <v>100</v>
      </c>
      <c r="AT77" s="194">
        <v>100.00000000000003</v>
      </c>
      <c r="AU77" s="194">
        <v>100.00000000000003</v>
      </c>
      <c r="AV77" s="194">
        <v>99.72770153880927</v>
      </c>
      <c r="AW77" s="195">
        <v>100.00000000000003</v>
      </c>
      <c r="AX77" s="196">
        <v>100.09223561988871</v>
      </c>
      <c r="AY77" s="194">
        <v>99.95962899874323</v>
      </c>
      <c r="AZ77" s="194">
        <v>100</v>
      </c>
      <c r="BA77" s="194">
        <v>100.00000000000003</v>
      </c>
      <c r="BB77" s="194">
        <v>99.90872569431126</v>
      </c>
      <c r="BC77" s="194">
        <v>99.98760024229455</v>
      </c>
      <c r="BD77" s="194">
        <v>100</v>
      </c>
      <c r="BE77" s="194">
        <v>100</v>
      </c>
      <c r="BF77" s="194">
        <v>100</v>
      </c>
      <c r="BG77" s="194">
        <v>99.91968784113497</v>
      </c>
      <c r="BH77" s="194">
        <v>100</v>
      </c>
      <c r="BI77" s="195">
        <v>99.91987219754492</v>
      </c>
      <c r="BJ77" s="196">
        <v>100.00000000000003</v>
      </c>
      <c r="BK77" s="194">
        <v>100</v>
      </c>
      <c r="BL77" s="194">
        <v>100.78239229496482</v>
      </c>
      <c r="BM77" s="194">
        <v>99.89545246539593</v>
      </c>
      <c r="BN77" s="194">
        <v>100.4305075657004</v>
      </c>
      <c r="BO77" s="194">
        <v>100.29706727994032</v>
      </c>
      <c r="BP77" s="194">
        <v>99.43245931105939</v>
      </c>
      <c r="BQ77" s="194">
        <v>100.0740102458022</v>
      </c>
      <c r="BR77" s="194">
        <v>100.00000000000003</v>
      </c>
      <c r="BS77" s="194">
        <v>99.85598439550367</v>
      </c>
      <c r="BT77" s="194">
        <v>99.90172179159052</v>
      </c>
      <c r="BU77" s="195">
        <v>100.03886462726935</v>
      </c>
      <c r="BV77" s="196">
        <v>100.0597240066403</v>
      </c>
      <c r="BW77" s="194">
        <v>99.88120376760162</v>
      </c>
      <c r="BX77" s="194">
        <v>99.84136569609738</v>
      </c>
      <c r="BY77" s="194">
        <v>101.24034206823764</v>
      </c>
      <c r="BZ77" s="194">
        <v>100.34377179669818</v>
      </c>
      <c r="CA77" s="194">
        <v>100.40575498144466</v>
      </c>
      <c r="CB77" s="194">
        <v>100.21898129867756</v>
      </c>
      <c r="CC77" s="194">
        <v>100.09165010835244</v>
      </c>
      <c r="CD77" s="194">
        <v>100.41354632943784</v>
      </c>
      <c r="CE77" s="194">
        <v>100</v>
      </c>
      <c r="CF77" s="194">
        <v>99.73825863881605</v>
      </c>
      <c r="CG77" s="194">
        <v>99.78202579260883</v>
      </c>
      <c r="CH77" s="196">
        <v>99.93977774937873</v>
      </c>
      <c r="CI77" s="194">
        <v>100.04882765744469</v>
      </c>
      <c r="CJ77" s="194">
        <v>100.59026201099863</v>
      </c>
      <c r="CK77" s="194">
        <v>100</v>
      </c>
      <c r="CL77" s="194">
        <v>100.50619078619654</v>
      </c>
      <c r="CM77" s="194">
        <v>100.01659070647675</v>
      </c>
      <c r="CN77" s="194">
        <v>100.97801883243898</v>
      </c>
      <c r="CO77" s="194">
        <f>VLOOKUP(A77,'[1]Saopstenje indeksi'!$A$4:$E$160,5,0)</f>
        <v>100</v>
      </c>
      <c r="CP77" s="194">
        <v>100.0174316562305</v>
      </c>
      <c r="CQ77" s="194">
        <v>100.162877518266</v>
      </c>
      <c r="CR77" s="194">
        <v>100</v>
      </c>
      <c r="CS77" s="195">
        <v>100</v>
      </c>
      <c r="CT77" s="197" t="s">
        <v>65</v>
      </c>
      <c r="CU77" s="41" t="s">
        <v>195</v>
      </c>
    </row>
    <row r="78" spans="1:99" ht="12">
      <c r="A78" s="36" t="s">
        <v>66</v>
      </c>
      <c r="B78" s="21" t="s">
        <v>302</v>
      </c>
      <c r="C78" s="194">
        <v>98.29984833326589</v>
      </c>
      <c r="D78" s="194">
        <v>104.8475734605397</v>
      </c>
      <c r="E78" s="194">
        <v>101.49621364591977</v>
      </c>
      <c r="F78" s="194">
        <v>100.47739601193885</v>
      </c>
      <c r="G78" s="194">
        <v>99.96966432740983</v>
      </c>
      <c r="H78" s="194">
        <v>100</v>
      </c>
      <c r="I78" s="194">
        <v>99.96781034406818</v>
      </c>
      <c r="J78" s="194">
        <v>99.35390812643747</v>
      </c>
      <c r="K78" s="194">
        <v>100.18600585709305</v>
      </c>
      <c r="L78" s="194">
        <v>100.37903854803285</v>
      </c>
      <c r="M78" s="195">
        <v>105.14165967080665</v>
      </c>
      <c r="N78" s="196">
        <v>100.40663332404993</v>
      </c>
      <c r="O78" s="194">
        <v>103.16533302695028</v>
      </c>
      <c r="P78" s="194">
        <v>105.05516461170899</v>
      </c>
      <c r="Q78" s="194">
        <v>100.58453336728171</v>
      </c>
      <c r="R78" s="194">
        <v>98.81596232589939</v>
      </c>
      <c r="S78" s="194">
        <v>99.49917580424659</v>
      </c>
      <c r="T78" s="194">
        <v>100</v>
      </c>
      <c r="U78" s="194">
        <v>100.46789567263343</v>
      </c>
      <c r="V78" s="194">
        <v>99.99421558955726</v>
      </c>
      <c r="W78" s="194">
        <v>100.93850632089084</v>
      </c>
      <c r="X78" s="194">
        <v>100</v>
      </c>
      <c r="Y78" s="195">
        <v>99.62248943583104</v>
      </c>
      <c r="Z78" s="196">
        <v>100.69694457107103</v>
      </c>
      <c r="AA78" s="194">
        <v>99.9857267917634</v>
      </c>
      <c r="AB78" s="194">
        <v>102.5557402458049</v>
      </c>
      <c r="AC78" s="194">
        <v>103.53430750118417</v>
      </c>
      <c r="AD78" s="194">
        <v>98.79892995303209</v>
      </c>
      <c r="AE78" s="194">
        <v>93.24506817768822</v>
      </c>
      <c r="AF78" s="194">
        <v>100.98895853843912</v>
      </c>
      <c r="AG78" s="194">
        <v>105.3423743884061</v>
      </c>
      <c r="AH78" s="194">
        <v>103.15613891356472</v>
      </c>
      <c r="AI78" s="194">
        <v>98.41763160327996</v>
      </c>
      <c r="AJ78" s="194">
        <v>97.81522367423052</v>
      </c>
      <c r="AK78" s="195">
        <v>96.77970577754638</v>
      </c>
      <c r="AL78" s="196">
        <v>100.73613980909519</v>
      </c>
      <c r="AM78" s="194">
        <v>101.16619809519165</v>
      </c>
      <c r="AN78" s="194">
        <v>99.52217190420308</v>
      </c>
      <c r="AO78" s="194">
        <v>94.58628837419786</v>
      </c>
      <c r="AP78" s="194">
        <v>99.97325430411584</v>
      </c>
      <c r="AQ78" s="194">
        <v>100.48754899339207</v>
      </c>
      <c r="AR78" s="194">
        <v>103.7295511991297</v>
      </c>
      <c r="AS78" s="194">
        <v>100</v>
      </c>
      <c r="AT78" s="194">
        <v>101.98151858128112</v>
      </c>
      <c r="AU78" s="194">
        <v>96.50551985950992</v>
      </c>
      <c r="AV78" s="194">
        <v>99.98178295843093</v>
      </c>
      <c r="AW78" s="195">
        <v>100</v>
      </c>
      <c r="AX78" s="196">
        <v>100.30311427676837</v>
      </c>
      <c r="AY78" s="194">
        <v>100</v>
      </c>
      <c r="AZ78" s="194">
        <v>100</v>
      </c>
      <c r="BA78" s="194">
        <v>100.4895231006326</v>
      </c>
      <c r="BB78" s="194">
        <v>99.99999999999997</v>
      </c>
      <c r="BC78" s="194">
        <v>100</v>
      </c>
      <c r="BD78" s="194">
        <v>100</v>
      </c>
      <c r="BE78" s="194">
        <v>99.51286155458978</v>
      </c>
      <c r="BF78" s="194">
        <v>98.17615230397297</v>
      </c>
      <c r="BG78" s="194">
        <v>96.37249274356722</v>
      </c>
      <c r="BH78" s="194">
        <v>99.22392203950596</v>
      </c>
      <c r="BI78" s="195">
        <v>94.44723966661735</v>
      </c>
      <c r="BJ78" s="196">
        <v>91.93682770287101</v>
      </c>
      <c r="BK78" s="194">
        <v>101.5205746196984</v>
      </c>
      <c r="BL78" s="194">
        <v>105.74019659783656</v>
      </c>
      <c r="BM78" s="194">
        <v>102.14884995946944</v>
      </c>
      <c r="BN78" s="194">
        <v>106.45831292142418</v>
      </c>
      <c r="BO78" s="194">
        <v>100.77605833983463</v>
      </c>
      <c r="BP78" s="194">
        <v>98.91504351769468</v>
      </c>
      <c r="BQ78" s="194">
        <v>95.41379307724377</v>
      </c>
      <c r="BR78" s="194">
        <v>97.38002703157242</v>
      </c>
      <c r="BS78" s="194">
        <v>99.03606679573727</v>
      </c>
      <c r="BT78" s="194">
        <v>94.27872359999186</v>
      </c>
      <c r="BU78" s="195">
        <v>95.86588838730476</v>
      </c>
      <c r="BV78" s="196">
        <v>94.58175694829673</v>
      </c>
      <c r="BW78" s="194">
        <v>97.12281552702783</v>
      </c>
      <c r="BX78" s="194">
        <v>102.10095146326346</v>
      </c>
      <c r="BY78" s="194">
        <v>103.31572820504537</v>
      </c>
      <c r="BZ78" s="194">
        <v>101.63510463646472</v>
      </c>
      <c r="CA78" s="194">
        <v>104.36160165724182</v>
      </c>
      <c r="CB78" s="194">
        <v>98.90904656731905</v>
      </c>
      <c r="CC78" s="194">
        <v>96.64641448542058</v>
      </c>
      <c r="CD78" s="194">
        <v>100</v>
      </c>
      <c r="CE78" s="194">
        <v>103.37426460718898</v>
      </c>
      <c r="CF78" s="194">
        <v>100.22650172105368</v>
      </c>
      <c r="CG78" s="194">
        <v>101.50789906747981</v>
      </c>
      <c r="CH78" s="196">
        <v>111.35036214419334</v>
      </c>
      <c r="CI78" s="194">
        <v>99.99392968140819</v>
      </c>
      <c r="CJ78" s="194">
        <v>98.35969162863486</v>
      </c>
      <c r="CK78" s="194">
        <v>102.35021159093733</v>
      </c>
      <c r="CL78" s="194">
        <v>96.54813029145775</v>
      </c>
      <c r="CM78" s="194">
        <v>99.71775518655804</v>
      </c>
      <c r="CN78" s="194">
        <v>100.32120870545573</v>
      </c>
      <c r="CO78" s="194">
        <f>VLOOKUP(A78,'[1]Saopstenje indeksi'!$A$4:$E$160,5,0)</f>
        <v>100.6638932997381</v>
      </c>
      <c r="CP78" s="194">
        <v>101.64831225847122</v>
      </c>
      <c r="CQ78" s="194">
        <v>99.53940201890681</v>
      </c>
      <c r="CR78" s="194">
        <v>103.3507101274743</v>
      </c>
      <c r="CS78" s="195">
        <v>100</v>
      </c>
      <c r="CT78" s="197" t="s">
        <v>66</v>
      </c>
      <c r="CU78" s="41" t="s">
        <v>196</v>
      </c>
    </row>
    <row r="79" spans="1:99" ht="12">
      <c r="A79" s="36" t="s">
        <v>67</v>
      </c>
      <c r="B79" s="21" t="s">
        <v>303</v>
      </c>
      <c r="C79" s="194">
        <v>100.13977910297211</v>
      </c>
      <c r="D79" s="194">
        <v>100</v>
      </c>
      <c r="E79" s="194">
        <v>100</v>
      </c>
      <c r="F79" s="194">
        <v>100</v>
      </c>
      <c r="G79" s="194">
        <v>100</v>
      </c>
      <c r="H79" s="194">
        <v>100</v>
      </c>
      <c r="I79" s="194">
        <v>100</v>
      </c>
      <c r="J79" s="194">
        <v>100</v>
      </c>
      <c r="K79" s="194">
        <v>100</v>
      </c>
      <c r="L79" s="194">
        <v>97.51933440791369</v>
      </c>
      <c r="M79" s="195">
        <v>99.63033939478971</v>
      </c>
      <c r="N79" s="196">
        <v>100.93109068758935</v>
      </c>
      <c r="O79" s="194">
        <v>100.86431258297641</v>
      </c>
      <c r="P79" s="194">
        <v>100</v>
      </c>
      <c r="Q79" s="194">
        <v>100</v>
      </c>
      <c r="R79" s="194">
        <v>100</v>
      </c>
      <c r="S79" s="194">
        <v>101.11667710641505</v>
      </c>
      <c r="T79" s="194">
        <v>100</v>
      </c>
      <c r="U79" s="194">
        <v>100</v>
      </c>
      <c r="V79" s="194">
        <v>98.8434789280899</v>
      </c>
      <c r="W79" s="194">
        <v>100</v>
      </c>
      <c r="X79" s="194">
        <v>100</v>
      </c>
      <c r="Y79" s="195">
        <v>100</v>
      </c>
      <c r="Z79" s="196">
        <v>100</v>
      </c>
      <c r="AA79" s="194">
        <v>100</v>
      </c>
      <c r="AB79" s="194">
        <v>100</v>
      </c>
      <c r="AC79" s="194">
        <v>100</v>
      </c>
      <c r="AD79" s="194">
        <v>100.60547108540412</v>
      </c>
      <c r="AE79" s="194">
        <v>99.40345220571473</v>
      </c>
      <c r="AF79" s="194">
        <v>100</v>
      </c>
      <c r="AG79" s="194">
        <v>100</v>
      </c>
      <c r="AH79" s="194">
        <v>100.00000000000003</v>
      </c>
      <c r="AI79" s="194">
        <v>100</v>
      </c>
      <c r="AJ79" s="194">
        <v>102.45409488160364</v>
      </c>
      <c r="AK79" s="195">
        <v>100</v>
      </c>
      <c r="AL79" s="196">
        <v>100.70711470579785</v>
      </c>
      <c r="AM79" s="194">
        <v>100.00000000000003</v>
      </c>
      <c r="AN79" s="194">
        <v>100</v>
      </c>
      <c r="AO79" s="194">
        <v>98.09340832905607</v>
      </c>
      <c r="AP79" s="194">
        <v>98.39255949667837</v>
      </c>
      <c r="AQ79" s="194">
        <v>100.00000000000003</v>
      </c>
      <c r="AR79" s="194">
        <v>100.00000000000003</v>
      </c>
      <c r="AS79" s="194">
        <v>100.00000000000003</v>
      </c>
      <c r="AT79" s="194">
        <v>100</v>
      </c>
      <c r="AU79" s="194">
        <v>100</v>
      </c>
      <c r="AV79" s="194">
        <v>100</v>
      </c>
      <c r="AW79" s="195">
        <v>100</v>
      </c>
      <c r="AX79" s="196">
        <v>100.00000000000003</v>
      </c>
      <c r="AY79" s="194">
        <v>99.99999999999997</v>
      </c>
      <c r="AZ79" s="194">
        <v>100</v>
      </c>
      <c r="BA79" s="194">
        <v>100.00000000000003</v>
      </c>
      <c r="BB79" s="194">
        <v>99.99999999999997</v>
      </c>
      <c r="BC79" s="194">
        <v>100.00000000000003</v>
      </c>
      <c r="BD79" s="194">
        <v>100</v>
      </c>
      <c r="BE79" s="194">
        <v>100</v>
      </c>
      <c r="BF79" s="194">
        <v>100</v>
      </c>
      <c r="BG79" s="194">
        <v>99.99999999999997</v>
      </c>
      <c r="BH79" s="194">
        <v>100.00000000000003</v>
      </c>
      <c r="BI79" s="195">
        <v>99.99999999999997</v>
      </c>
      <c r="BJ79" s="196">
        <v>100</v>
      </c>
      <c r="BK79" s="194">
        <v>100</v>
      </c>
      <c r="BL79" s="194">
        <v>100.31218920073482</v>
      </c>
      <c r="BM79" s="194">
        <v>100</v>
      </c>
      <c r="BN79" s="194">
        <v>101.72561457375899</v>
      </c>
      <c r="BO79" s="194">
        <v>100.33513861306879</v>
      </c>
      <c r="BP79" s="194">
        <v>100</v>
      </c>
      <c r="BQ79" s="194">
        <v>102.0103251052878</v>
      </c>
      <c r="BR79" s="194">
        <v>100.00000000000003</v>
      </c>
      <c r="BS79" s="194">
        <v>102.08958708336027</v>
      </c>
      <c r="BT79" s="194">
        <v>100</v>
      </c>
      <c r="BU79" s="195">
        <v>100</v>
      </c>
      <c r="BV79" s="196">
        <v>99.77657694740968</v>
      </c>
      <c r="BW79" s="194">
        <v>100</v>
      </c>
      <c r="BX79" s="194">
        <v>100</v>
      </c>
      <c r="BY79" s="194">
        <v>100</v>
      </c>
      <c r="BZ79" s="194">
        <v>96.908764639931</v>
      </c>
      <c r="CA79" s="194">
        <v>100</v>
      </c>
      <c r="CB79" s="194">
        <v>100</v>
      </c>
      <c r="CC79" s="194">
        <v>100</v>
      </c>
      <c r="CD79" s="194">
        <v>100</v>
      </c>
      <c r="CE79" s="194">
        <v>100</v>
      </c>
      <c r="CF79" s="194">
        <v>100</v>
      </c>
      <c r="CG79" s="194">
        <v>100</v>
      </c>
      <c r="CH79" s="196">
        <v>100.0518012238139</v>
      </c>
      <c r="CI79" s="194">
        <v>100</v>
      </c>
      <c r="CJ79" s="194">
        <v>100</v>
      </c>
      <c r="CK79" s="194">
        <v>100</v>
      </c>
      <c r="CL79" s="194">
        <v>100</v>
      </c>
      <c r="CM79" s="194">
        <v>100</v>
      </c>
      <c r="CN79" s="194">
        <v>101.3511693598163</v>
      </c>
      <c r="CO79" s="194">
        <f>VLOOKUP(A79,'[1]Saopstenje indeksi'!$A$4:$E$160,5,0)</f>
        <v>100.7137115662468</v>
      </c>
      <c r="CP79" s="194">
        <v>100</v>
      </c>
      <c r="CQ79" s="194">
        <v>100</v>
      </c>
      <c r="CR79" s="194">
        <v>100</v>
      </c>
      <c r="CS79" s="195">
        <v>100</v>
      </c>
      <c r="CT79" s="197" t="s">
        <v>67</v>
      </c>
      <c r="CU79" s="41" t="s">
        <v>197</v>
      </c>
    </row>
    <row r="80" spans="1:99" ht="12">
      <c r="A80" s="36" t="s">
        <v>68</v>
      </c>
      <c r="B80" s="21" t="s">
        <v>304</v>
      </c>
      <c r="C80" s="194">
        <v>100</v>
      </c>
      <c r="D80" s="194">
        <v>100</v>
      </c>
      <c r="E80" s="194">
        <v>100</v>
      </c>
      <c r="F80" s="194">
        <v>100</v>
      </c>
      <c r="G80" s="194">
        <v>100</v>
      </c>
      <c r="H80" s="194">
        <v>100.23994862535399</v>
      </c>
      <c r="I80" s="194">
        <v>100</v>
      </c>
      <c r="J80" s="194">
        <v>100</v>
      </c>
      <c r="K80" s="194">
        <v>100</v>
      </c>
      <c r="L80" s="194">
        <v>100</v>
      </c>
      <c r="M80" s="195">
        <v>100</v>
      </c>
      <c r="N80" s="196">
        <v>93.2345292804235</v>
      </c>
      <c r="O80" s="194">
        <v>100</v>
      </c>
      <c r="P80" s="194">
        <v>102.07743027121363</v>
      </c>
      <c r="Q80" s="194">
        <v>100</v>
      </c>
      <c r="R80" s="194">
        <v>100.09230490223283</v>
      </c>
      <c r="S80" s="194">
        <v>99.9914974348048</v>
      </c>
      <c r="T80" s="194">
        <v>100.00850437291986</v>
      </c>
      <c r="U80" s="194">
        <v>100</v>
      </c>
      <c r="V80" s="194">
        <v>100</v>
      </c>
      <c r="W80" s="194">
        <v>100</v>
      </c>
      <c r="X80" s="194">
        <v>100.01492493753825</v>
      </c>
      <c r="Y80" s="195">
        <v>100</v>
      </c>
      <c r="Z80" s="196">
        <v>100.52056514308502</v>
      </c>
      <c r="AA80" s="194">
        <v>100</v>
      </c>
      <c r="AB80" s="194">
        <v>100</v>
      </c>
      <c r="AC80" s="194">
        <v>100</v>
      </c>
      <c r="AD80" s="194">
        <v>99.796385359764</v>
      </c>
      <c r="AE80" s="194">
        <v>100.20480611231824</v>
      </c>
      <c r="AF80" s="194">
        <v>100</v>
      </c>
      <c r="AG80" s="194">
        <v>100</v>
      </c>
      <c r="AH80" s="194">
        <v>100</v>
      </c>
      <c r="AI80" s="194">
        <v>100</v>
      </c>
      <c r="AJ80" s="194">
        <v>100</v>
      </c>
      <c r="AK80" s="195">
        <v>100</v>
      </c>
      <c r="AL80" s="196">
        <v>100</v>
      </c>
      <c r="AM80" s="194">
        <v>100</v>
      </c>
      <c r="AN80" s="194">
        <v>100.00000000000003</v>
      </c>
      <c r="AO80" s="194">
        <v>100</v>
      </c>
      <c r="AP80" s="194">
        <v>97.50661194710445</v>
      </c>
      <c r="AQ80" s="194">
        <v>99.6341463414634</v>
      </c>
      <c r="AR80" s="194">
        <v>100.74074074074073</v>
      </c>
      <c r="AS80" s="194">
        <v>100</v>
      </c>
      <c r="AT80" s="194">
        <v>100</v>
      </c>
      <c r="AU80" s="194">
        <v>100</v>
      </c>
      <c r="AV80" s="194">
        <v>100.00000000000003</v>
      </c>
      <c r="AW80" s="195">
        <v>100</v>
      </c>
      <c r="AX80" s="196">
        <v>99.99999999999997</v>
      </c>
      <c r="AY80" s="194">
        <v>100</v>
      </c>
      <c r="AZ80" s="194">
        <v>100</v>
      </c>
      <c r="BA80" s="194">
        <v>100</v>
      </c>
      <c r="BB80" s="194">
        <v>100</v>
      </c>
      <c r="BC80" s="194">
        <v>100</v>
      </c>
      <c r="BD80" s="194">
        <v>100</v>
      </c>
      <c r="BE80" s="194">
        <v>100</v>
      </c>
      <c r="BF80" s="194">
        <v>100</v>
      </c>
      <c r="BG80" s="194">
        <v>100</v>
      </c>
      <c r="BH80" s="194">
        <v>100</v>
      </c>
      <c r="BI80" s="195">
        <v>100.00000000000003</v>
      </c>
      <c r="BJ80" s="196">
        <v>100</v>
      </c>
      <c r="BK80" s="194">
        <v>100</v>
      </c>
      <c r="BL80" s="194">
        <v>102.93213674679991</v>
      </c>
      <c r="BM80" s="194">
        <v>100</v>
      </c>
      <c r="BN80" s="194">
        <v>100</v>
      </c>
      <c r="BO80" s="194">
        <v>100</v>
      </c>
      <c r="BP80" s="194">
        <v>100</v>
      </c>
      <c r="BQ80" s="194">
        <v>100</v>
      </c>
      <c r="BR80" s="194">
        <v>100</v>
      </c>
      <c r="BS80" s="194">
        <v>100</v>
      </c>
      <c r="BT80" s="194">
        <v>100</v>
      </c>
      <c r="BU80" s="195">
        <v>100</v>
      </c>
      <c r="BV80" s="196">
        <v>101.37914491323482</v>
      </c>
      <c r="BW80" s="194">
        <v>100</v>
      </c>
      <c r="BX80" s="194">
        <v>100</v>
      </c>
      <c r="BY80" s="194">
        <v>100</v>
      </c>
      <c r="BZ80" s="194">
        <v>100</v>
      </c>
      <c r="CA80" s="194">
        <v>100</v>
      </c>
      <c r="CB80" s="194">
        <v>100</v>
      </c>
      <c r="CC80" s="194">
        <v>100</v>
      </c>
      <c r="CD80" s="194">
        <v>100</v>
      </c>
      <c r="CE80" s="194">
        <v>100</v>
      </c>
      <c r="CF80" s="194">
        <v>100</v>
      </c>
      <c r="CG80" s="194">
        <v>100</v>
      </c>
      <c r="CH80" s="196">
        <v>99.90375299064705</v>
      </c>
      <c r="CI80" s="194">
        <v>100</v>
      </c>
      <c r="CJ80" s="194">
        <v>100</v>
      </c>
      <c r="CK80" s="194">
        <v>100</v>
      </c>
      <c r="CL80" s="194">
        <v>100</v>
      </c>
      <c r="CM80" s="194">
        <v>100</v>
      </c>
      <c r="CN80" s="194">
        <v>100</v>
      </c>
      <c r="CO80" s="194">
        <f>VLOOKUP(A80,'[1]Saopstenje indeksi'!$A$4:$E$160,5,0)</f>
        <v>100</v>
      </c>
      <c r="CP80" s="194">
        <v>100</v>
      </c>
      <c r="CQ80" s="194">
        <v>100</v>
      </c>
      <c r="CR80" s="194">
        <v>100</v>
      </c>
      <c r="CS80" s="195">
        <v>100</v>
      </c>
      <c r="CT80" s="197" t="s">
        <v>68</v>
      </c>
      <c r="CU80" s="41" t="s">
        <v>198</v>
      </c>
    </row>
    <row r="81" spans="1:99" ht="12">
      <c r="A81" s="35" t="s">
        <v>69</v>
      </c>
      <c r="B81" s="19" t="s">
        <v>305</v>
      </c>
      <c r="C81" s="190">
        <v>100</v>
      </c>
      <c r="D81" s="190">
        <v>100</v>
      </c>
      <c r="E81" s="190">
        <v>98.9008848268624</v>
      </c>
      <c r="F81" s="190">
        <v>100</v>
      </c>
      <c r="G81" s="190">
        <v>100</v>
      </c>
      <c r="H81" s="190">
        <v>100.31215077033843</v>
      </c>
      <c r="I81" s="190">
        <v>101.55727861629447</v>
      </c>
      <c r="J81" s="190">
        <v>100</v>
      </c>
      <c r="K81" s="190">
        <v>100.25833387537998</v>
      </c>
      <c r="L81" s="190">
        <v>100.09158084348186</v>
      </c>
      <c r="M81" s="191">
        <v>100</v>
      </c>
      <c r="N81" s="192">
        <v>99.55378031183734</v>
      </c>
      <c r="O81" s="190">
        <v>103.06543202055929</v>
      </c>
      <c r="P81" s="190">
        <v>106.99766314337298</v>
      </c>
      <c r="Q81" s="190">
        <v>98.936728502941</v>
      </c>
      <c r="R81" s="190">
        <v>98.05780294740516</v>
      </c>
      <c r="S81" s="190">
        <v>99.74642890308475</v>
      </c>
      <c r="T81" s="190">
        <v>100</v>
      </c>
      <c r="U81" s="190">
        <v>100.12433096904235</v>
      </c>
      <c r="V81" s="190">
        <v>99.87827958002264</v>
      </c>
      <c r="W81" s="190">
        <v>100.47365454295397</v>
      </c>
      <c r="X81" s="190">
        <v>100</v>
      </c>
      <c r="Y81" s="191">
        <v>100.0905716002237</v>
      </c>
      <c r="Z81" s="192">
        <v>100.43690784807038</v>
      </c>
      <c r="AA81" s="190">
        <v>100.00000000000003</v>
      </c>
      <c r="AB81" s="190">
        <v>100.00000000000003</v>
      </c>
      <c r="AC81" s="190">
        <v>100.5289797507074</v>
      </c>
      <c r="AD81" s="190">
        <v>100.16702639137391</v>
      </c>
      <c r="AE81" s="190">
        <v>99.83427115972631</v>
      </c>
      <c r="AF81" s="190">
        <v>100.00000000000003</v>
      </c>
      <c r="AG81" s="190">
        <v>100.00000000000003</v>
      </c>
      <c r="AH81" s="190">
        <v>99.60282887690897</v>
      </c>
      <c r="AI81" s="190">
        <v>100.00000000000003</v>
      </c>
      <c r="AJ81" s="190">
        <v>99.75089069903997</v>
      </c>
      <c r="AK81" s="191">
        <v>99.565988523735</v>
      </c>
      <c r="AL81" s="192">
        <v>100.00000000000003</v>
      </c>
      <c r="AM81" s="190">
        <v>100.00000000000003</v>
      </c>
      <c r="AN81" s="190">
        <v>100.00000000000003</v>
      </c>
      <c r="AO81" s="190">
        <v>100.39150122522716</v>
      </c>
      <c r="AP81" s="190">
        <v>100.00000000000003</v>
      </c>
      <c r="AQ81" s="190">
        <v>100.00000000000003</v>
      </c>
      <c r="AR81" s="190">
        <v>99.91793110676691</v>
      </c>
      <c r="AS81" s="190">
        <v>100.00000000000003</v>
      </c>
      <c r="AT81" s="190">
        <v>100.00000000000003</v>
      </c>
      <c r="AU81" s="190">
        <v>100.00000000000003</v>
      </c>
      <c r="AV81" s="190">
        <v>100.00000000000003</v>
      </c>
      <c r="AW81" s="191">
        <v>100</v>
      </c>
      <c r="AX81" s="192">
        <v>100</v>
      </c>
      <c r="AY81" s="190">
        <v>100</v>
      </c>
      <c r="AZ81" s="190">
        <v>100</v>
      </c>
      <c r="BA81" s="190">
        <v>100</v>
      </c>
      <c r="BB81" s="190">
        <v>100</v>
      </c>
      <c r="BC81" s="190">
        <v>100</v>
      </c>
      <c r="BD81" s="190">
        <v>100</v>
      </c>
      <c r="BE81" s="190">
        <v>102.14050468591853</v>
      </c>
      <c r="BF81" s="190">
        <v>100.00000000000004</v>
      </c>
      <c r="BG81" s="190">
        <v>99.99999999999996</v>
      </c>
      <c r="BH81" s="190">
        <v>100.00000000000004</v>
      </c>
      <c r="BI81" s="191">
        <v>100</v>
      </c>
      <c r="BJ81" s="192">
        <v>99.58978431913754</v>
      </c>
      <c r="BK81" s="190">
        <v>100</v>
      </c>
      <c r="BL81" s="190">
        <v>101.06433862703153</v>
      </c>
      <c r="BM81" s="190">
        <v>100</v>
      </c>
      <c r="BN81" s="190">
        <v>100</v>
      </c>
      <c r="BO81" s="190">
        <v>99.55222320863811</v>
      </c>
      <c r="BP81" s="190">
        <v>100</v>
      </c>
      <c r="BQ81" s="190">
        <v>100.18345350036009</v>
      </c>
      <c r="BR81" s="190">
        <v>100</v>
      </c>
      <c r="BS81" s="190">
        <v>100</v>
      </c>
      <c r="BT81" s="190">
        <v>100</v>
      </c>
      <c r="BU81" s="191">
        <v>100</v>
      </c>
      <c r="BV81" s="192">
        <v>100.00157972530661</v>
      </c>
      <c r="BW81" s="190">
        <v>99.64774845013287</v>
      </c>
      <c r="BX81" s="190">
        <v>100</v>
      </c>
      <c r="BY81" s="190">
        <v>100</v>
      </c>
      <c r="BZ81" s="190">
        <v>100</v>
      </c>
      <c r="CA81" s="190">
        <v>100</v>
      </c>
      <c r="CB81" s="190">
        <v>101.09344906622506</v>
      </c>
      <c r="CC81" s="190">
        <v>100</v>
      </c>
      <c r="CD81" s="190">
        <v>100</v>
      </c>
      <c r="CE81" s="190">
        <v>100</v>
      </c>
      <c r="CF81" s="190">
        <v>100</v>
      </c>
      <c r="CG81" s="190">
        <v>100</v>
      </c>
      <c r="CH81" s="192">
        <v>100.00627198560662</v>
      </c>
      <c r="CI81" s="190">
        <v>100</v>
      </c>
      <c r="CJ81" s="190">
        <v>100</v>
      </c>
      <c r="CK81" s="190">
        <v>100</v>
      </c>
      <c r="CL81" s="190">
        <v>100</v>
      </c>
      <c r="CM81" s="190">
        <v>100</v>
      </c>
      <c r="CN81" s="190">
        <v>100.06214843498125</v>
      </c>
      <c r="CO81" s="190">
        <f>VLOOKUP(A81,'[1]Saopstenje indeksi'!$A$4:$E$160,5,0)</f>
        <v>100</v>
      </c>
      <c r="CP81" s="190">
        <v>100</v>
      </c>
      <c r="CQ81" s="190">
        <v>100</v>
      </c>
      <c r="CR81" s="190">
        <v>100</v>
      </c>
      <c r="CS81" s="191">
        <v>100</v>
      </c>
      <c r="CT81" s="193" t="s">
        <v>69</v>
      </c>
      <c r="CU81" s="40" t="s">
        <v>199</v>
      </c>
    </row>
    <row r="82" spans="1:99" ht="12">
      <c r="A82" s="36" t="s">
        <v>70</v>
      </c>
      <c r="B82" s="21" t="s">
        <v>306</v>
      </c>
      <c r="C82" s="194">
        <v>100</v>
      </c>
      <c r="D82" s="194">
        <v>100</v>
      </c>
      <c r="E82" s="194">
        <v>89.27664974619289</v>
      </c>
      <c r="F82" s="194">
        <v>100</v>
      </c>
      <c r="G82" s="194">
        <v>100</v>
      </c>
      <c r="H82" s="194">
        <v>100</v>
      </c>
      <c r="I82" s="194">
        <v>100</v>
      </c>
      <c r="J82" s="194">
        <v>100</v>
      </c>
      <c r="K82" s="194">
        <v>100</v>
      </c>
      <c r="L82" s="194">
        <v>100</v>
      </c>
      <c r="M82" s="195">
        <v>100</v>
      </c>
      <c r="N82" s="196">
        <v>100</v>
      </c>
      <c r="O82" s="194">
        <v>100</v>
      </c>
      <c r="P82" s="194">
        <v>100</v>
      </c>
      <c r="Q82" s="194">
        <v>100</v>
      </c>
      <c r="R82" s="194">
        <v>100</v>
      </c>
      <c r="S82" s="194">
        <v>100</v>
      </c>
      <c r="T82" s="194">
        <v>100</v>
      </c>
      <c r="U82" s="194">
        <v>100</v>
      </c>
      <c r="V82" s="194">
        <v>100</v>
      </c>
      <c r="W82" s="194">
        <v>100</v>
      </c>
      <c r="X82" s="194">
        <v>100</v>
      </c>
      <c r="Y82" s="195">
        <v>100</v>
      </c>
      <c r="Z82" s="196">
        <v>100</v>
      </c>
      <c r="AA82" s="194">
        <v>100</v>
      </c>
      <c r="AB82" s="194">
        <v>100</v>
      </c>
      <c r="AC82" s="194">
        <v>100</v>
      </c>
      <c r="AD82" s="194">
        <v>100</v>
      </c>
      <c r="AE82" s="194">
        <v>100</v>
      </c>
      <c r="AF82" s="194">
        <v>100</v>
      </c>
      <c r="AG82" s="194">
        <v>100</v>
      </c>
      <c r="AH82" s="194">
        <v>100</v>
      </c>
      <c r="AI82" s="194">
        <v>100</v>
      </c>
      <c r="AJ82" s="194">
        <v>100</v>
      </c>
      <c r="AK82" s="195">
        <v>100</v>
      </c>
      <c r="AL82" s="196">
        <v>100</v>
      </c>
      <c r="AM82" s="194">
        <v>100</v>
      </c>
      <c r="AN82" s="194">
        <v>100</v>
      </c>
      <c r="AO82" s="194">
        <v>100</v>
      </c>
      <c r="AP82" s="194">
        <v>100</v>
      </c>
      <c r="AQ82" s="194">
        <v>100</v>
      </c>
      <c r="AR82" s="194">
        <v>100</v>
      </c>
      <c r="AS82" s="194">
        <v>100</v>
      </c>
      <c r="AT82" s="194">
        <v>100</v>
      </c>
      <c r="AU82" s="194">
        <v>100</v>
      </c>
      <c r="AV82" s="194">
        <v>100</v>
      </c>
      <c r="AW82" s="195">
        <v>100</v>
      </c>
      <c r="AX82" s="196">
        <v>100</v>
      </c>
      <c r="AY82" s="194">
        <v>100</v>
      </c>
      <c r="AZ82" s="194">
        <v>100</v>
      </c>
      <c r="BA82" s="194">
        <v>100</v>
      </c>
      <c r="BB82" s="194">
        <v>100</v>
      </c>
      <c r="BC82" s="194">
        <v>100</v>
      </c>
      <c r="BD82" s="194">
        <v>100</v>
      </c>
      <c r="BE82" s="194">
        <v>100</v>
      </c>
      <c r="BF82" s="194">
        <v>100</v>
      </c>
      <c r="BG82" s="194">
        <v>100</v>
      </c>
      <c r="BH82" s="194">
        <v>100</v>
      </c>
      <c r="BI82" s="195">
        <v>100</v>
      </c>
      <c r="BJ82" s="196">
        <v>100</v>
      </c>
      <c r="BK82" s="194">
        <v>100</v>
      </c>
      <c r="BL82" s="194">
        <v>100</v>
      </c>
      <c r="BM82" s="194">
        <v>100</v>
      </c>
      <c r="BN82" s="194">
        <v>100</v>
      </c>
      <c r="BO82" s="194">
        <v>100</v>
      </c>
      <c r="BP82" s="194">
        <v>100</v>
      </c>
      <c r="BQ82" s="194">
        <v>100</v>
      </c>
      <c r="BR82" s="194">
        <v>100</v>
      </c>
      <c r="BS82" s="194">
        <v>100</v>
      </c>
      <c r="BT82" s="194">
        <v>100</v>
      </c>
      <c r="BU82" s="195">
        <v>100</v>
      </c>
      <c r="BV82" s="196">
        <v>99.99999999999999</v>
      </c>
      <c r="BW82" s="194">
        <v>100</v>
      </c>
      <c r="BX82" s="194">
        <v>100</v>
      </c>
      <c r="BY82" s="194">
        <v>100</v>
      </c>
      <c r="BZ82" s="194">
        <v>100</v>
      </c>
      <c r="CA82" s="194">
        <v>100</v>
      </c>
      <c r="CB82" s="194">
        <v>100</v>
      </c>
      <c r="CC82" s="194">
        <v>100</v>
      </c>
      <c r="CD82" s="194">
        <v>100</v>
      </c>
      <c r="CE82" s="194">
        <v>100</v>
      </c>
      <c r="CF82" s="194">
        <v>100</v>
      </c>
      <c r="CG82" s="194">
        <v>100</v>
      </c>
      <c r="CH82" s="196">
        <v>99.99999999999999</v>
      </c>
      <c r="CI82" s="194">
        <v>100</v>
      </c>
      <c r="CJ82" s="194">
        <v>100</v>
      </c>
      <c r="CK82" s="194">
        <v>100</v>
      </c>
      <c r="CL82" s="194">
        <v>100</v>
      </c>
      <c r="CM82" s="194">
        <v>100</v>
      </c>
      <c r="CN82" s="194">
        <v>100</v>
      </c>
      <c r="CO82" s="194">
        <f>VLOOKUP(A82,'[1]Saopstenje indeksi'!$A$4:$E$160,5,0)</f>
        <v>100</v>
      </c>
      <c r="CP82" s="194">
        <v>100</v>
      </c>
      <c r="CQ82" s="194">
        <v>100</v>
      </c>
      <c r="CR82" s="194">
        <v>100</v>
      </c>
      <c r="CS82" s="195">
        <v>100</v>
      </c>
      <c r="CT82" s="197" t="s">
        <v>70</v>
      </c>
      <c r="CU82" s="41" t="s">
        <v>200</v>
      </c>
    </row>
    <row r="83" spans="1:99" ht="12">
      <c r="A83" s="36" t="s">
        <v>71</v>
      </c>
      <c r="B83" s="21" t="s">
        <v>307</v>
      </c>
      <c r="C83" s="194">
        <v>100</v>
      </c>
      <c r="D83" s="194">
        <v>100</v>
      </c>
      <c r="E83" s="194">
        <v>100</v>
      </c>
      <c r="F83" s="194">
        <v>100</v>
      </c>
      <c r="G83" s="194">
        <v>100</v>
      </c>
      <c r="H83" s="194">
        <v>100.36143309509991</v>
      </c>
      <c r="I83" s="194">
        <v>101.80225614052164</v>
      </c>
      <c r="J83" s="194">
        <v>100</v>
      </c>
      <c r="K83" s="194">
        <v>100.29825326362953</v>
      </c>
      <c r="L83" s="194">
        <v>100</v>
      </c>
      <c r="M83" s="195">
        <v>100</v>
      </c>
      <c r="N83" s="196">
        <v>99.48148159579182</v>
      </c>
      <c r="O83" s="194">
        <v>103.55487074653094</v>
      </c>
      <c r="P83" s="194">
        <v>108.1149370906342</v>
      </c>
      <c r="Q83" s="194">
        <v>98.60927811868989</v>
      </c>
      <c r="R83" s="194">
        <v>97.74770425833542</v>
      </c>
      <c r="S83" s="194">
        <v>99.85884522725317</v>
      </c>
      <c r="T83" s="194">
        <v>100</v>
      </c>
      <c r="U83" s="194">
        <v>100.14418213216676</v>
      </c>
      <c r="V83" s="194">
        <v>99.85884522725316</v>
      </c>
      <c r="W83" s="194">
        <v>100.5492800582155</v>
      </c>
      <c r="X83" s="194">
        <v>100</v>
      </c>
      <c r="Y83" s="195">
        <v>100</v>
      </c>
      <c r="Z83" s="196">
        <v>100.50666624398082</v>
      </c>
      <c r="AA83" s="194">
        <v>100</v>
      </c>
      <c r="AB83" s="194">
        <v>100</v>
      </c>
      <c r="AC83" s="194">
        <v>100.65038493939433</v>
      </c>
      <c r="AD83" s="194">
        <v>100.20536031726304</v>
      </c>
      <c r="AE83" s="194">
        <v>99.79623503245034</v>
      </c>
      <c r="AF83" s="194">
        <v>100</v>
      </c>
      <c r="AG83" s="194">
        <v>100</v>
      </c>
      <c r="AH83" s="194">
        <v>99.51167484865856</v>
      </c>
      <c r="AI83" s="194">
        <v>100</v>
      </c>
      <c r="AJ83" s="194">
        <v>99.69371807259014</v>
      </c>
      <c r="AK83" s="195">
        <v>99.46637933246107</v>
      </c>
      <c r="AL83" s="196">
        <v>100</v>
      </c>
      <c r="AM83" s="194">
        <v>100</v>
      </c>
      <c r="AN83" s="194">
        <v>100</v>
      </c>
      <c r="AO83" s="194">
        <v>100.4714557008017</v>
      </c>
      <c r="AP83" s="194">
        <v>100</v>
      </c>
      <c r="AQ83" s="194">
        <v>100</v>
      </c>
      <c r="AR83" s="194">
        <v>100.14852075415457</v>
      </c>
      <c r="AS83" s="194">
        <v>100</v>
      </c>
      <c r="AT83" s="194">
        <v>100</v>
      </c>
      <c r="AU83" s="194">
        <v>100</v>
      </c>
      <c r="AV83" s="194">
        <v>100</v>
      </c>
      <c r="AW83" s="195">
        <v>100</v>
      </c>
      <c r="AX83" s="196">
        <v>100</v>
      </c>
      <c r="AY83" s="194">
        <v>100</v>
      </c>
      <c r="AZ83" s="194">
        <v>100</v>
      </c>
      <c r="BA83" s="194">
        <v>100</v>
      </c>
      <c r="BB83" s="194">
        <v>100</v>
      </c>
      <c r="BC83" s="194">
        <v>100</v>
      </c>
      <c r="BD83" s="194">
        <v>100</v>
      </c>
      <c r="BE83" s="194">
        <v>102.56523676124884</v>
      </c>
      <c r="BF83" s="194">
        <v>100.00000000000003</v>
      </c>
      <c r="BG83" s="194">
        <v>99.99999999999999</v>
      </c>
      <c r="BH83" s="194">
        <v>100.00000000000003</v>
      </c>
      <c r="BI83" s="195">
        <v>100</v>
      </c>
      <c r="BJ83" s="196">
        <v>99.50952472940358</v>
      </c>
      <c r="BK83" s="194">
        <v>100</v>
      </c>
      <c r="BL83" s="194">
        <v>101.27360519395026</v>
      </c>
      <c r="BM83" s="194">
        <v>100</v>
      </c>
      <c r="BN83" s="194">
        <v>100</v>
      </c>
      <c r="BO83" s="194">
        <v>99.4652900748958</v>
      </c>
      <c r="BP83" s="194">
        <v>100</v>
      </c>
      <c r="BQ83" s="194">
        <v>100.21926134696453</v>
      </c>
      <c r="BR83" s="194">
        <v>100</v>
      </c>
      <c r="BS83" s="194">
        <v>100</v>
      </c>
      <c r="BT83" s="194">
        <v>100</v>
      </c>
      <c r="BU83" s="195">
        <v>100</v>
      </c>
      <c r="BV83" s="196">
        <v>100.00668336684113</v>
      </c>
      <c r="BW83" s="194">
        <v>99.56180643602114</v>
      </c>
      <c r="BX83" s="194">
        <v>100</v>
      </c>
      <c r="BY83" s="194">
        <v>100</v>
      </c>
      <c r="BZ83" s="194">
        <v>100</v>
      </c>
      <c r="CA83" s="194">
        <v>100</v>
      </c>
      <c r="CB83" s="194">
        <v>101.36140193130419</v>
      </c>
      <c r="CC83" s="194">
        <v>100</v>
      </c>
      <c r="CD83" s="194">
        <v>100</v>
      </c>
      <c r="CE83" s="194">
        <v>100</v>
      </c>
      <c r="CF83" s="194">
        <v>100</v>
      </c>
      <c r="CG83" s="194">
        <v>100</v>
      </c>
      <c r="CH83" s="196">
        <v>100.00806283560044</v>
      </c>
      <c r="CI83" s="194">
        <v>100</v>
      </c>
      <c r="CJ83" s="194">
        <v>100</v>
      </c>
      <c r="CK83" s="194">
        <v>100</v>
      </c>
      <c r="CL83" s="194">
        <v>100</v>
      </c>
      <c r="CM83" s="194">
        <v>100</v>
      </c>
      <c r="CN83" s="194">
        <v>100.07719259188296</v>
      </c>
      <c r="CO83" s="194">
        <f>VLOOKUP(A83,'[1]Saopstenje indeksi'!$A$4:$E$160,5,0)</f>
        <v>100</v>
      </c>
      <c r="CP83" s="194">
        <v>100</v>
      </c>
      <c r="CQ83" s="194">
        <v>100</v>
      </c>
      <c r="CR83" s="194">
        <v>100</v>
      </c>
      <c r="CS83" s="195">
        <v>100</v>
      </c>
      <c r="CT83" s="197" t="s">
        <v>71</v>
      </c>
      <c r="CU83" s="41" t="s">
        <v>201</v>
      </c>
    </row>
    <row r="84" spans="1:99" ht="12">
      <c r="A84" s="36" t="s">
        <v>72</v>
      </c>
      <c r="B84" s="21" t="s">
        <v>308</v>
      </c>
      <c r="C84" s="194">
        <v>100</v>
      </c>
      <c r="D84" s="194">
        <v>100</v>
      </c>
      <c r="E84" s="194">
        <v>100</v>
      </c>
      <c r="F84" s="194">
        <v>100</v>
      </c>
      <c r="G84" s="194">
        <v>100</v>
      </c>
      <c r="H84" s="194">
        <v>100</v>
      </c>
      <c r="I84" s="194">
        <v>100</v>
      </c>
      <c r="J84" s="194">
        <v>100</v>
      </c>
      <c r="K84" s="194">
        <v>100</v>
      </c>
      <c r="L84" s="194">
        <v>102.13414634146338</v>
      </c>
      <c r="M84" s="195">
        <v>100</v>
      </c>
      <c r="N84" s="196">
        <v>100.02089552238805</v>
      </c>
      <c r="O84" s="194">
        <v>100</v>
      </c>
      <c r="P84" s="194">
        <v>100</v>
      </c>
      <c r="Q84" s="194">
        <v>103.127406213627</v>
      </c>
      <c r="R84" s="194">
        <v>100</v>
      </c>
      <c r="S84" s="194">
        <v>96.9674344304281</v>
      </c>
      <c r="T84" s="194">
        <v>100</v>
      </c>
      <c r="U84" s="194">
        <v>100</v>
      </c>
      <c r="V84" s="194">
        <v>100</v>
      </c>
      <c r="W84" s="194">
        <v>100</v>
      </c>
      <c r="X84" s="194">
        <v>100</v>
      </c>
      <c r="Y84" s="195">
        <v>102.08314680514525</v>
      </c>
      <c r="Z84" s="196">
        <v>100</v>
      </c>
      <c r="AA84" s="194">
        <v>100</v>
      </c>
      <c r="AB84" s="194">
        <v>100</v>
      </c>
      <c r="AC84" s="194">
        <v>100</v>
      </c>
      <c r="AD84" s="194">
        <v>100</v>
      </c>
      <c r="AE84" s="194">
        <v>100</v>
      </c>
      <c r="AF84" s="194">
        <v>100</v>
      </c>
      <c r="AG84" s="194">
        <v>100</v>
      </c>
      <c r="AH84" s="194">
        <v>100</v>
      </c>
      <c r="AI84" s="194">
        <v>100</v>
      </c>
      <c r="AJ84" s="194">
        <v>100</v>
      </c>
      <c r="AK84" s="195">
        <v>100</v>
      </c>
      <c r="AL84" s="196">
        <v>100</v>
      </c>
      <c r="AM84" s="194">
        <v>100</v>
      </c>
      <c r="AN84" s="194">
        <v>100</v>
      </c>
      <c r="AO84" s="194">
        <v>100</v>
      </c>
      <c r="AP84" s="194">
        <v>100</v>
      </c>
      <c r="AQ84" s="194">
        <v>100</v>
      </c>
      <c r="AR84" s="194">
        <v>97.93389836277613</v>
      </c>
      <c r="AS84" s="194">
        <v>100</v>
      </c>
      <c r="AT84" s="194">
        <v>100</v>
      </c>
      <c r="AU84" s="194">
        <v>100</v>
      </c>
      <c r="AV84" s="194">
        <v>100</v>
      </c>
      <c r="AW84" s="195">
        <v>100</v>
      </c>
      <c r="AX84" s="196">
        <v>100</v>
      </c>
      <c r="AY84" s="194">
        <v>100</v>
      </c>
      <c r="AZ84" s="194">
        <v>100</v>
      </c>
      <c r="BA84" s="194">
        <v>100</v>
      </c>
      <c r="BB84" s="194">
        <v>100</v>
      </c>
      <c r="BC84" s="194">
        <v>100</v>
      </c>
      <c r="BD84" s="194">
        <v>100</v>
      </c>
      <c r="BE84" s="194">
        <v>100</v>
      </c>
      <c r="BF84" s="194">
        <v>100</v>
      </c>
      <c r="BG84" s="194">
        <v>100</v>
      </c>
      <c r="BH84" s="194">
        <v>100</v>
      </c>
      <c r="BI84" s="195">
        <v>100</v>
      </c>
      <c r="BJ84" s="196">
        <v>100</v>
      </c>
      <c r="BK84" s="194">
        <v>100</v>
      </c>
      <c r="BL84" s="194">
        <v>100</v>
      </c>
      <c r="BM84" s="194">
        <v>100</v>
      </c>
      <c r="BN84" s="194">
        <v>100</v>
      </c>
      <c r="BO84" s="194">
        <v>100</v>
      </c>
      <c r="BP84" s="194">
        <v>100</v>
      </c>
      <c r="BQ84" s="194">
        <v>100</v>
      </c>
      <c r="BR84" s="194">
        <v>100</v>
      </c>
      <c r="BS84" s="194">
        <v>100</v>
      </c>
      <c r="BT84" s="194">
        <v>100</v>
      </c>
      <c r="BU84" s="195">
        <v>100</v>
      </c>
      <c r="BV84" s="196">
        <v>99.99999999999993</v>
      </c>
      <c r="BW84" s="194">
        <v>100</v>
      </c>
      <c r="BX84" s="194">
        <v>100</v>
      </c>
      <c r="BY84" s="194">
        <v>100</v>
      </c>
      <c r="BZ84" s="194">
        <v>100</v>
      </c>
      <c r="CA84" s="194">
        <v>100</v>
      </c>
      <c r="CB84" s="194">
        <v>100</v>
      </c>
      <c r="CC84" s="194">
        <v>100</v>
      </c>
      <c r="CD84" s="194">
        <v>100</v>
      </c>
      <c r="CE84" s="194">
        <v>100</v>
      </c>
      <c r="CF84" s="194">
        <v>100</v>
      </c>
      <c r="CG84" s="194">
        <v>100</v>
      </c>
      <c r="CH84" s="196">
        <v>100</v>
      </c>
      <c r="CI84" s="194">
        <v>100</v>
      </c>
      <c r="CJ84" s="194">
        <v>100</v>
      </c>
      <c r="CK84" s="194">
        <v>100</v>
      </c>
      <c r="CL84" s="194">
        <v>100</v>
      </c>
      <c r="CM84" s="194">
        <v>100</v>
      </c>
      <c r="CN84" s="194">
        <v>100</v>
      </c>
      <c r="CO84" s="194">
        <f>VLOOKUP(A84,'[1]Saopstenje indeksi'!$A$4:$E$160,5,0)</f>
        <v>100</v>
      </c>
      <c r="CP84" s="194">
        <v>100</v>
      </c>
      <c r="CQ84" s="194">
        <v>100</v>
      </c>
      <c r="CR84" s="194">
        <v>100</v>
      </c>
      <c r="CS84" s="195">
        <v>100</v>
      </c>
      <c r="CT84" s="197" t="s">
        <v>72</v>
      </c>
      <c r="CU84" s="41" t="s">
        <v>202</v>
      </c>
    </row>
    <row r="85" spans="1:99" ht="12">
      <c r="A85" s="35" t="s">
        <v>73</v>
      </c>
      <c r="B85" s="19" t="s">
        <v>309</v>
      </c>
      <c r="C85" s="190">
        <v>99.95262247413852</v>
      </c>
      <c r="D85" s="190">
        <v>100</v>
      </c>
      <c r="E85" s="190">
        <v>100.00000000004621</v>
      </c>
      <c r="F85" s="190">
        <v>99.94965235302831</v>
      </c>
      <c r="G85" s="190">
        <v>100</v>
      </c>
      <c r="H85" s="190">
        <v>99.99999999995379</v>
      </c>
      <c r="I85" s="190">
        <v>100.0000000000416</v>
      </c>
      <c r="J85" s="190">
        <v>100.00000000000462</v>
      </c>
      <c r="K85" s="190">
        <v>100.3281741932107</v>
      </c>
      <c r="L85" s="190">
        <v>100</v>
      </c>
      <c r="M85" s="191">
        <v>99.9826179789325</v>
      </c>
      <c r="N85" s="192">
        <v>100.1808460252511</v>
      </c>
      <c r="O85" s="190">
        <v>99.97790318399174</v>
      </c>
      <c r="P85" s="190">
        <v>99.95918277861621</v>
      </c>
      <c r="Q85" s="190">
        <v>100</v>
      </c>
      <c r="R85" s="190">
        <v>100</v>
      </c>
      <c r="S85" s="190">
        <v>101.89496631846102</v>
      </c>
      <c r="T85" s="190">
        <v>100.65369345458393</v>
      </c>
      <c r="U85" s="190">
        <v>100</v>
      </c>
      <c r="V85" s="190">
        <v>99.966233722885</v>
      </c>
      <c r="W85" s="190">
        <v>100</v>
      </c>
      <c r="X85" s="190">
        <v>100</v>
      </c>
      <c r="Y85" s="191">
        <v>100.34561117151245</v>
      </c>
      <c r="Z85" s="192">
        <v>100</v>
      </c>
      <c r="AA85" s="190">
        <v>99.98688097760267</v>
      </c>
      <c r="AB85" s="190">
        <v>99.86241065435128</v>
      </c>
      <c r="AC85" s="190">
        <v>100.16718848345303</v>
      </c>
      <c r="AD85" s="190">
        <v>100</v>
      </c>
      <c r="AE85" s="190">
        <v>100</v>
      </c>
      <c r="AF85" s="190">
        <v>103.60139616055848</v>
      </c>
      <c r="AG85" s="190">
        <v>100</v>
      </c>
      <c r="AH85" s="190">
        <v>99.29084681037862</v>
      </c>
      <c r="AI85" s="190">
        <v>99.86282262644562</v>
      </c>
      <c r="AJ85" s="190">
        <v>99.48373553994004</v>
      </c>
      <c r="AK85" s="191">
        <v>100.21278955582937</v>
      </c>
      <c r="AL85" s="192">
        <v>100.06423076427599</v>
      </c>
      <c r="AM85" s="190">
        <v>100.01527834422015</v>
      </c>
      <c r="AN85" s="190">
        <v>99.9909828278879</v>
      </c>
      <c r="AO85" s="190">
        <v>99.99694283546398</v>
      </c>
      <c r="AP85" s="190">
        <v>98.62758798493984</v>
      </c>
      <c r="AQ85" s="190">
        <v>99.98302055671778</v>
      </c>
      <c r="AR85" s="190">
        <v>101.07117202529265</v>
      </c>
      <c r="AS85" s="190">
        <v>100</v>
      </c>
      <c r="AT85" s="190">
        <v>99.9708587483848</v>
      </c>
      <c r="AU85" s="190">
        <v>99.80330582641054</v>
      </c>
      <c r="AV85" s="190">
        <v>99.8660252505971</v>
      </c>
      <c r="AW85" s="191">
        <v>99.98092970208693</v>
      </c>
      <c r="AX85" s="192">
        <v>96.34167682337636</v>
      </c>
      <c r="AY85" s="190">
        <v>100.03481445858833</v>
      </c>
      <c r="AZ85" s="190">
        <v>100</v>
      </c>
      <c r="BA85" s="190">
        <v>100</v>
      </c>
      <c r="BB85" s="190">
        <v>100</v>
      </c>
      <c r="BC85" s="190">
        <v>100</v>
      </c>
      <c r="BD85" s="190">
        <v>100.04275147824961</v>
      </c>
      <c r="BE85" s="190">
        <v>100</v>
      </c>
      <c r="BF85" s="190">
        <v>100.01252854627663</v>
      </c>
      <c r="BG85" s="190">
        <v>100.0808672406174</v>
      </c>
      <c r="BH85" s="190">
        <v>100</v>
      </c>
      <c r="BI85" s="191">
        <v>100</v>
      </c>
      <c r="BJ85" s="192">
        <v>100</v>
      </c>
      <c r="BK85" s="190">
        <v>100</v>
      </c>
      <c r="BL85" s="190">
        <v>100</v>
      </c>
      <c r="BM85" s="190">
        <v>99.9044987681109</v>
      </c>
      <c r="BN85" s="190">
        <v>100</v>
      </c>
      <c r="BO85" s="190">
        <v>99.9267147978665</v>
      </c>
      <c r="BP85" s="190">
        <v>100</v>
      </c>
      <c r="BQ85" s="190">
        <v>99.98310855873437</v>
      </c>
      <c r="BR85" s="190">
        <v>100.0466786559161</v>
      </c>
      <c r="BS85" s="190">
        <v>100.13146456030408</v>
      </c>
      <c r="BT85" s="190">
        <v>100.06896497609665</v>
      </c>
      <c r="BU85" s="191">
        <v>100.04692083330944</v>
      </c>
      <c r="BV85" s="192">
        <v>99.99877080303408</v>
      </c>
      <c r="BW85" s="190">
        <v>100</v>
      </c>
      <c r="BX85" s="190">
        <v>100.04722149931852</v>
      </c>
      <c r="BY85" s="190">
        <v>100.01738499357683</v>
      </c>
      <c r="BZ85" s="190">
        <v>100.17482780903191</v>
      </c>
      <c r="CA85" s="190">
        <v>100.00666978188607</v>
      </c>
      <c r="CB85" s="190">
        <v>100.01729702381665</v>
      </c>
      <c r="CC85" s="190">
        <v>100</v>
      </c>
      <c r="CD85" s="190">
        <v>100.02369505369093</v>
      </c>
      <c r="CE85" s="190">
        <v>100</v>
      </c>
      <c r="CF85" s="190">
        <v>100</v>
      </c>
      <c r="CG85" s="190">
        <v>100.01573150355034</v>
      </c>
      <c r="CH85" s="192">
        <v>100.02826165831209</v>
      </c>
      <c r="CI85" s="190">
        <v>100</v>
      </c>
      <c r="CJ85" s="190">
        <v>99.96512406712093</v>
      </c>
      <c r="CK85" s="190">
        <v>99.98199243131276</v>
      </c>
      <c r="CL85" s="190">
        <v>100.03382476266833</v>
      </c>
      <c r="CM85" s="190">
        <v>100</v>
      </c>
      <c r="CN85" s="190">
        <v>100.04707145320435</v>
      </c>
      <c r="CO85" s="190">
        <f>VLOOKUP(A85,'[1]Saopstenje indeksi'!$A$4:$E$160,5,0)</f>
        <v>100.10299668847576</v>
      </c>
      <c r="CP85" s="190">
        <v>100</v>
      </c>
      <c r="CQ85" s="190">
        <v>100.02999928272516</v>
      </c>
      <c r="CR85" s="190">
        <v>100.0420556597501</v>
      </c>
      <c r="CS85" s="191">
        <v>100</v>
      </c>
      <c r="CT85" s="193" t="s">
        <v>73</v>
      </c>
      <c r="CU85" s="40" t="s">
        <v>203</v>
      </c>
    </row>
    <row r="86" spans="1:99" ht="12">
      <c r="A86" s="35" t="s">
        <v>74</v>
      </c>
      <c r="B86" s="19" t="s">
        <v>310</v>
      </c>
      <c r="C86" s="190">
        <v>99.99999999933799</v>
      </c>
      <c r="D86" s="190">
        <v>100</v>
      </c>
      <c r="E86" s="190">
        <v>100.00000000066203</v>
      </c>
      <c r="F86" s="190">
        <v>100</v>
      </c>
      <c r="G86" s="190">
        <v>100</v>
      </c>
      <c r="H86" s="190">
        <v>99.99999999933799</v>
      </c>
      <c r="I86" s="190">
        <v>100.00000000059583</v>
      </c>
      <c r="J86" s="190">
        <v>100.0000000000662</v>
      </c>
      <c r="K86" s="190">
        <v>104.69937437074547</v>
      </c>
      <c r="L86" s="190">
        <v>100</v>
      </c>
      <c r="M86" s="191">
        <v>99.76148554073379</v>
      </c>
      <c r="N86" s="192">
        <v>100.24290095352653</v>
      </c>
      <c r="O86" s="190">
        <v>100.00654771648388</v>
      </c>
      <c r="P86" s="190">
        <v>100</v>
      </c>
      <c r="Q86" s="190">
        <v>100.00000000000003</v>
      </c>
      <c r="R86" s="190">
        <v>100.00000000000003</v>
      </c>
      <c r="S86" s="190">
        <v>100</v>
      </c>
      <c r="T86" s="190">
        <v>109.26331456373835</v>
      </c>
      <c r="U86" s="190">
        <v>100.00000000000003</v>
      </c>
      <c r="V86" s="190">
        <v>100.00000000000003</v>
      </c>
      <c r="W86" s="190">
        <v>100</v>
      </c>
      <c r="X86" s="190">
        <v>100.00000000000003</v>
      </c>
      <c r="Y86" s="191">
        <v>100.00000000000003</v>
      </c>
      <c r="Z86" s="192">
        <v>100.00000000000003</v>
      </c>
      <c r="AA86" s="190">
        <v>100</v>
      </c>
      <c r="AB86" s="190">
        <v>100</v>
      </c>
      <c r="AC86" s="190">
        <v>100</v>
      </c>
      <c r="AD86" s="190">
        <v>100</v>
      </c>
      <c r="AE86" s="190">
        <v>100</v>
      </c>
      <c r="AF86" s="190">
        <v>100</v>
      </c>
      <c r="AG86" s="190">
        <v>100</v>
      </c>
      <c r="AH86" s="190">
        <v>100</v>
      </c>
      <c r="AI86" s="190">
        <v>100</v>
      </c>
      <c r="AJ86" s="190">
        <v>100</v>
      </c>
      <c r="AK86" s="191">
        <v>100</v>
      </c>
      <c r="AL86" s="192">
        <v>99.99999999999997</v>
      </c>
      <c r="AM86" s="190">
        <v>99.99999999999997</v>
      </c>
      <c r="AN86" s="190">
        <v>99.99999999999999</v>
      </c>
      <c r="AO86" s="190">
        <v>100</v>
      </c>
      <c r="AP86" s="190">
        <v>99.99999999999997</v>
      </c>
      <c r="AQ86" s="190">
        <v>99.99999999999999</v>
      </c>
      <c r="AR86" s="190">
        <v>100</v>
      </c>
      <c r="AS86" s="190">
        <v>99.99999999999997</v>
      </c>
      <c r="AT86" s="190">
        <v>99.99999999999999</v>
      </c>
      <c r="AU86" s="190">
        <v>99.99999999999997</v>
      </c>
      <c r="AV86" s="190">
        <v>100</v>
      </c>
      <c r="AW86" s="191">
        <v>99.99999999999999</v>
      </c>
      <c r="AX86" s="192">
        <v>100</v>
      </c>
      <c r="AY86" s="190">
        <v>100</v>
      </c>
      <c r="AZ86" s="190">
        <v>100</v>
      </c>
      <c r="BA86" s="190">
        <v>100</v>
      </c>
      <c r="BB86" s="190">
        <v>100</v>
      </c>
      <c r="BC86" s="190">
        <v>100</v>
      </c>
      <c r="BD86" s="190">
        <v>100</v>
      </c>
      <c r="BE86" s="190">
        <v>100</v>
      </c>
      <c r="BF86" s="190">
        <v>100</v>
      </c>
      <c r="BG86" s="190">
        <v>100</v>
      </c>
      <c r="BH86" s="190">
        <v>100</v>
      </c>
      <c r="BI86" s="191">
        <v>100</v>
      </c>
      <c r="BJ86" s="192">
        <v>99.99999999999997</v>
      </c>
      <c r="BK86" s="190">
        <v>100</v>
      </c>
      <c r="BL86" s="190">
        <v>100</v>
      </c>
      <c r="BM86" s="190">
        <v>100</v>
      </c>
      <c r="BN86" s="190">
        <v>100</v>
      </c>
      <c r="BO86" s="190">
        <v>100</v>
      </c>
      <c r="BP86" s="190">
        <v>100</v>
      </c>
      <c r="BQ86" s="190">
        <v>100</v>
      </c>
      <c r="BR86" s="190">
        <v>100</v>
      </c>
      <c r="BS86" s="190">
        <v>100</v>
      </c>
      <c r="BT86" s="190">
        <v>100</v>
      </c>
      <c r="BU86" s="191">
        <v>100</v>
      </c>
      <c r="BV86" s="192">
        <v>100.00000000000003</v>
      </c>
      <c r="BW86" s="190">
        <v>100</v>
      </c>
      <c r="BX86" s="190">
        <v>100</v>
      </c>
      <c r="BY86" s="190">
        <v>100</v>
      </c>
      <c r="BZ86" s="190">
        <v>100</v>
      </c>
      <c r="CA86" s="190">
        <v>100</v>
      </c>
      <c r="CB86" s="190">
        <v>100</v>
      </c>
      <c r="CC86" s="190">
        <v>100</v>
      </c>
      <c r="CD86" s="190">
        <v>100</v>
      </c>
      <c r="CE86" s="190">
        <v>100</v>
      </c>
      <c r="CF86" s="190">
        <v>100</v>
      </c>
      <c r="CG86" s="190">
        <v>100</v>
      </c>
      <c r="CH86" s="192">
        <v>100</v>
      </c>
      <c r="CI86" s="190">
        <v>100</v>
      </c>
      <c r="CJ86" s="190">
        <v>100</v>
      </c>
      <c r="CK86" s="190">
        <v>100</v>
      </c>
      <c r="CL86" s="190">
        <v>100</v>
      </c>
      <c r="CM86" s="190">
        <v>100</v>
      </c>
      <c r="CN86" s="190">
        <v>100</v>
      </c>
      <c r="CO86" s="190">
        <f>VLOOKUP(A86,'[1]Saopstenje indeksi'!$A$4:$E$160,5,0)</f>
        <v>100</v>
      </c>
      <c r="CP86" s="190">
        <v>100</v>
      </c>
      <c r="CQ86" s="190">
        <v>100</v>
      </c>
      <c r="CR86" s="190">
        <v>100</v>
      </c>
      <c r="CS86" s="191">
        <v>100</v>
      </c>
      <c r="CT86" s="193" t="s">
        <v>74</v>
      </c>
      <c r="CU86" s="40" t="s">
        <v>204</v>
      </c>
    </row>
    <row r="87" spans="1:99" ht="12">
      <c r="A87" s="36" t="s">
        <v>75</v>
      </c>
      <c r="B87" s="21" t="s">
        <v>311</v>
      </c>
      <c r="C87" s="194">
        <v>99.99999999933799</v>
      </c>
      <c r="D87" s="194">
        <v>100</v>
      </c>
      <c r="E87" s="194">
        <v>100.00000000066203</v>
      </c>
      <c r="F87" s="194">
        <v>100</v>
      </c>
      <c r="G87" s="194">
        <v>100</v>
      </c>
      <c r="H87" s="194">
        <v>99.99999999933799</v>
      </c>
      <c r="I87" s="194">
        <v>100.00000000059583</v>
      </c>
      <c r="J87" s="194">
        <v>100.0000000000662</v>
      </c>
      <c r="K87" s="194">
        <v>104.69937437074547</v>
      </c>
      <c r="L87" s="194">
        <v>100</v>
      </c>
      <c r="M87" s="195">
        <v>99.76148554073379</v>
      </c>
      <c r="N87" s="196">
        <v>100.24290095352653</v>
      </c>
      <c r="O87" s="194">
        <v>100.00654771648388</v>
      </c>
      <c r="P87" s="194">
        <v>100</v>
      </c>
      <c r="Q87" s="194">
        <v>100.00000000000003</v>
      </c>
      <c r="R87" s="194">
        <v>100.00000000000003</v>
      </c>
      <c r="S87" s="194">
        <v>100</v>
      </c>
      <c r="T87" s="194">
        <v>109.26331456373835</v>
      </c>
      <c r="U87" s="194">
        <v>100.00000000000003</v>
      </c>
      <c r="V87" s="194">
        <v>100.00000000000003</v>
      </c>
      <c r="W87" s="194">
        <v>100</v>
      </c>
      <c r="X87" s="194">
        <v>100.00000000000003</v>
      </c>
      <c r="Y87" s="195">
        <v>100.00000000000003</v>
      </c>
      <c r="Z87" s="196">
        <v>100.00000000000003</v>
      </c>
      <c r="AA87" s="194">
        <v>100</v>
      </c>
      <c r="AB87" s="194">
        <v>100</v>
      </c>
      <c r="AC87" s="194">
        <v>100</v>
      </c>
      <c r="AD87" s="194">
        <v>100</v>
      </c>
      <c r="AE87" s="194">
        <v>100</v>
      </c>
      <c r="AF87" s="194">
        <v>100</v>
      </c>
      <c r="AG87" s="194">
        <v>100</v>
      </c>
      <c r="AH87" s="194">
        <v>100</v>
      </c>
      <c r="AI87" s="194">
        <v>100</v>
      </c>
      <c r="AJ87" s="194">
        <v>100</v>
      </c>
      <c r="AK87" s="195">
        <v>100</v>
      </c>
      <c r="AL87" s="196">
        <v>99.99999999999997</v>
      </c>
      <c r="AM87" s="194">
        <v>99.99999999999997</v>
      </c>
      <c r="AN87" s="194">
        <v>99.99999999999999</v>
      </c>
      <c r="AO87" s="194">
        <v>100</v>
      </c>
      <c r="AP87" s="194">
        <v>99.99999999999997</v>
      </c>
      <c r="AQ87" s="194">
        <v>99.99999999999999</v>
      </c>
      <c r="AR87" s="194">
        <v>100</v>
      </c>
      <c r="AS87" s="194">
        <v>99.99999999999997</v>
      </c>
      <c r="AT87" s="194">
        <v>99.99999999999999</v>
      </c>
      <c r="AU87" s="194">
        <v>99.99999999999997</v>
      </c>
      <c r="AV87" s="194">
        <v>100</v>
      </c>
      <c r="AW87" s="195">
        <v>99.99999999999999</v>
      </c>
      <c r="AX87" s="196">
        <v>100</v>
      </c>
      <c r="AY87" s="194">
        <v>100</v>
      </c>
      <c r="AZ87" s="194">
        <v>100</v>
      </c>
      <c r="BA87" s="194">
        <v>100</v>
      </c>
      <c r="BB87" s="194">
        <v>100</v>
      </c>
      <c r="BC87" s="194">
        <v>100</v>
      </c>
      <c r="BD87" s="194">
        <v>100</v>
      </c>
      <c r="BE87" s="194">
        <v>100</v>
      </c>
      <c r="BF87" s="194">
        <v>100</v>
      </c>
      <c r="BG87" s="194">
        <v>100</v>
      </c>
      <c r="BH87" s="194">
        <v>100</v>
      </c>
      <c r="BI87" s="195">
        <v>100</v>
      </c>
      <c r="BJ87" s="196">
        <v>99.99999999999997</v>
      </c>
      <c r="BK87" s="194">
        <v>100</v>
      </c>
      <c r="BL87" s="194">
        <v>100</v>
      </c>
      <c r="BM87" s="194">
        <v>100</v>
      </c>
      <c r="BN87" s="194">
        <v>100</v>
      </c>
      <c r="BO87" s="194">
        <v>100</v>
      </c>
      <c r="BP87" s="194">
        <v>100</v>
      </c>
      <c r="BQ87" s="194">
        <v>100</v>
      </c>
      <c r="BR87" s="194">
        <v>100</v>
      </c>
      <c r="BS87" s="194">
        <v>100</v>
      </c>
      <c r="BT87" s="194">
        <v>100</v>
      </c>
      <c r="BU87" s="195">
        <v>100</v>
      </c>
      <c r="BV87" s="196">
        <v>100.00000000000003</v>
      </c>
      <c r="BW87" s="194">
        <v>100</v>
      </c>
      <c r="BX87" s="194">
        <v>100</v>
      </c>
      <c r="BY87" s="194">
        <v>100</v>
      </c>
      <c r="BZ87" s="194">
        <v>100</v>
      </c>
      <c r="CA87" s="194">
        <v>100</v>
      </c>
      <c r="CB87" s="194">
        <v>100</v>
      </c>
      <c r="CC87" s="194">
        <v>100</v>
      </c>
      <c r="CD87" s="194">
        <v>100</v>
      </c>
      <c r="CE87" s="194">
        <v>100</v>
      </c>
      <c r="CF87" s="194">
        <v>100</v>
      </c>
      <c r="CG87" s="194">
        <v>100</v>
      </c>
      <c r="CH87" s="196">
        <v>100</v>
      </c>
      <c r="CI87" s="194">
        <v>100</v>
      </c>
      <c r="CJ87" s="194">
        <v>100</v>
      </c>
      <c r="CK87" s="194">
        <v>100</v>
      </c>
      <c r="CL87" s="194">
        <v>100</v>
      </c>
      <c r="CM87" s="194">
        <v>100</v>
      </c>
      <c r="CN87" s="194">
        <v>100</v>
      </c>
      <c r="CO87" s="194">
        <f>VLOOKUP(A87,'[1]Saopstenje indeksi'!$A$4:$E$160,5,0)</f>
        <v>100</v>
      </c>
      <c r="CP87" s="194">
        <v>100</v>
      </c>
      <c r="CQ87" s="194">
        <v>100</v>
      </c>
      <c r="CR87" s="194">
        <v>100</v>
      </c>
      <c r="CS87" s="195">
        <v>100</v>
      </c>
      <c r="CT87" s="197" t="s">
        <v>75</v>
      </c>
      <c r="CU87" s="41" t="s">
        <v>205</v>
      </c>
    </row>
    <row r="88" spans="1:99" ht="12">
      <c r="A88" s="35" t="s">
        <v>605</v>
      </c>
      <c r="B88" s="19" t="s">
        <v>606</v>
      </c>
      <c r="C88" s="190">
        <v>99.94906927352247</v>
      </c>
      <c r="D88" s="190">
        <v>100</v>
      </c>
      <c r="E88" s="190">
        <v>100</v>
      </c>
      <c r="F88" s="190">
        <v>99.94587447631183</v>
      </c>
      <c r="G88" s="190">
        <v>100</v>
      </c>
      <c r="H88" s="190">
        <v>100</v>
      </c>
      <c r="I88" s="190">
        <v>100</v>
      </c>
      <c r="J88" s="190">
        <v>100</v>
      </c>
      <c r="K88" s="190">
        <v>100</v>
      </c>
      <c r="L88" s="190">
        <v>100</v>
      </c>
      <c r="M88" s="191">
        <v>100</v>
      </c>
      <c r="N88" s="192">
        <v>100.17613444736352</v>
      </c>
      <c r="O88" s="190">
        <v>99.97572832133956</v>
      </c>
      <c r="P88" s="190">
        <v>99.95608369328892</v>
      </c>
      <c r="Q88" s="190">
        <v>100</v>
      </c>
      <c r="R88" s="190">
        <v>100</v>
      </c>
      <c r="S88" s="190">
        <v>102.03884339078868</v>
      </c>
      <c r="T88" s="190">
        <v>100</v>
      </c>
      <c r="U88" s="190">
        <v>100</v>
      </c>
      <c r="V88" s="190">
        <v>99.96366998702993</v>
      </c>
      <c r="W88" s="190">
        <v>100</v>
      </c>
      <c r="X88" s="190">
        <v>100</v>
      </c>
      <c r="Y88" s="191">
        <v>100.3718520197199</v>
      </c>
      <c r="Z88" s="192">
        <v>100</v>
      </c>
      <c r="AA88" s="190">
        <v>99.98640651024654</v>
      </c>
      <c r="AB88" s="190">
        <v>99.85743454781785</v>
      </c>
      <c r="AC88" s="190">
        <v>100.17323508321627</v>
      </c>
      <c r="AD88" s="190">
        <v>100</v>
      </c>
      <c r="AE88" s="190">
        <v>100</v>
      </c>
      <c r="AF88" s="190">
        <v>103.73164556962024</v>
      </c>
      <c r="AG88" s="190">
        <v>100</v>
      </c>
      <c r="AH88" s="190">
        <v>99.26519931708312</v>
      </c>
      <c r="AI88" s="190">
        <v>99.85786141944546</v>
      </c>
      <c r="AJ88" s="190">
        <v>99.46506413089634</v>
      </c>
      <c r="AK88" s="191">
        <v>100.22048538063333</v>
      </c>
      <c r="AL88" s="192">
        <v>100.06458694226643</v>
      </c>
      <c r="AM88" s="190">
        <v>100.01536306701621</v>
      </c>
      <c r="AN88" s="190">
        <v>99.99093282508508</v>
      </c>
      <c r="AO88" s="190">
        <v>99.99692588261073</v>
      </c>
      <c r="AP88" s="190">
        <v>98.61997756711138</v>
      </c>
      <c r="AQ88" s="190">
        <v>99.98292640084004</v>
      </c>
      <c r="AR88" s="190">
        <v>101.07711198107062</v>
      </c>
      <c r="AS88" s="190">
        <v>100</v>
      </c>
      <c r="AT88" s="190">
        <v>99.97069715179546</v>
      </c>
      <c r="AU88" s="190">
        <v>99.8022151008638</v>
      </c>
      <c r="AV88" s="190">
        <v>99.86528232222706</v>
      </c>
      <c r="AW88" s="191">
        <v>99.98082395182121</v>
      </c>
      <c r="AX88" s="192">
        <v>96.31948214776472</v>
      </c>
      <c r="AY88" s="190">
        <v>100.03503374526215</v>
      </c>
      <c r="AZ88" s="190">
        <v>100</v>
      </c>
      <c r="BA88" s="190">
        <v>100</v>
      </c>
      <c r="BB88" s="190">
        <v>100</v>
      </c>
      <c r="BC88" s="190">
        <v>100</v>
      </c>
      <c r="BD88" s="190">
        <v>100.04302066371575</v>
      </c>
      <c r="BE88" s="190">
        <v>100</v>
      </c>
      <c r="BF88" s="190">
        <v>100.01260739857507</v>
      </c>
      <c r="BG88" s="190">
        <v>100.08137613956151</v>
      </c>
      <c r="BH88" s="190">
        <v>100</v>
      </c>
      <c r="BI88" s="191">
        <v>100</v>
      </c>
      <c r="BJ88" s="192">
        <v>100</v>
      </c>
      <c r="BK88" s="190">
        <v>100</v>
      </c>
      <c r="BL88" s="190">
        <v>100</v>
      </c>
      <c r="BM88" s="190">
        <v>99.90392113969222</v>
      </c>
      <c r="BN88" s="190">
        <v>100</v>
      </c>
      <c r="BO88" s="190">
        <v>99.92627111430939</v>
      </c>
      <c r="BP88" s="190">
        <v>100</v>
      </c>
      <c r="BQ88" s="190">
        <v>99.98300621905074</v>
      </c>
      <c r="BR88" s="190">
        <v>100.04696151459865</v>
      </c>
      <c r="BS88" s="190">
        <v>100.13226082225151</v>
      </c>
      <c r="BT88" s="190">
        <v>100.06938213530691</v>
      </c>
      <c r="BU88" s="191">
        <v>100.04720445389206</v>
      </c>
      <c r="BV88" s="192">
        <v>99.99946678274446</v>
      </c>
      <c r="BW88" s="190">
        <v>100</v>
      </c>
      <c r="BX88" s="190">
        <v>100.04770851446128</v>
      </c>
      <c r="BY88" s="190">
        <v>100.01756420681261</v>
      </c>
      <c r="BZ88" s="190">
        <v>100.17662970530918</v>
      </c>
      <c r="CA88" s="190">
        <v>100.0067384040626</v>
      </c>
      <c r="CB88" s="190">
        <v>100.01747497258096</v>
      </c>
      <c r="CC88" s="190">
        <v>100</v>
      </c>
      <c r="CD88" s="190">
        <v>100.02393878167932</v>
      </c>
      <c r="CE88" s="190">
        <v>100</v>
      </c>
      <c r="CF88" s="190">
        <v>100</v>
      </c>
      <c r="CG88" s="190">
        <v>100.01589327951092</v>
      </c>
      <c r="CH88" s="192">
        <v>100.02858409412481</v>
      </c>
      <c r="CI88" s="190">
        <v>100</v>
      </c>
      <c r="CJ88" s="190">
        <v>99.96476334171281</v>
      </c>
      <c r="CK88" s="190">
        <v>99.98180611150043</v>
      </c>
      <c r="CL88" s="190">
        <v>100.0341748027193</v>
      </c>
      <c r="CM88" s="190">
        <v>100</v>
      </c>
      <c r="CN88" s="190">
        <v>100.04755841197527</v>
      </c>
      <c r="CO88" s="190">
        <f>VLOOKUP(A88,'[1]Saopstenje indeksi'!$A$4:$E$160,5,0)</f>
        <v>100.10406169275687</v>
      </c>
      <c r="CP88" s="190">
        <v>100</v>
      </c>
      <c r="CQ88" s="190">
        <v>100.03030915824174</v>
      </c>
      <c r="CR88" s="190">
        <v>100.04248993915301</v>
      </c>
      <c r="CS88" s="191">
        <v>100</v>
      </c>
      <c r="CT88" s="193" t="s">
        <v>605</v>
      </c>
      <c r="CU88" s="40" t="s">
        <v>607</v>
      </c>
    </row>
    <row r="89" spans="1:99" ht="12">
      <c r="A89" s="36" t="s">
        <v>705</v>
      </c>
      <c r="B89" s="21" t="s">
        <v>312</v>
      </c>
      <c r="C89" s="194">
        <v>99.94906927352247</v>
      </c>
      <c r="D89" s="194">
        <v>100</v>
      </c>
      <c r="E89" s="194">
        <v>100</v>
      </c>
      <c r="F89" s="194">
        <v>99.94587447631183</v>
      </c>
      <c r="G89" s="194">
        <v>100</v>
      </c>
      <c r="H89" s="194">
        <v>100</v>
      </c>
      <c r="I89" s="194">
        <v>100</v>
      </c>
      <c r="J89" s="194">
        <v>100</v>
      </c>
      <c r="K89" s="194">
        <v>100</v>
      </c>
      <c r="L89" s="194">
        <v>100</v>
      </c>
      <c r="M89" s="195">
        <v>100</v>
      </c>
      <c r="N89" s="196">
        <v>100.17613444736352</v>
      </c>
      <c r="O89" s="194">
        <v>99.97572832133956</v>
      </c>
      <c r="P89" s="194">
        <v>99.95608369328892</v>
      </c>
      <c r="Q89" s="194">
        <v>100</v>
      </c>
      <c r="R89" s="194">
        <v>100</v>
      </c>
      <c r="S89" s="194">
        <v>102.03884339078868</v>
      </c>
      <c r="T89" s="194">
        <v>100</v>
      </c>
      <c r="U89" s="194">
        <v>100</v>
      </c>
      <c r="V89" s="194">
        <v>99.96366998702993</v>
      </c>
      <c r="W89" s="194">
        <v>100</v>
      </c>
      <c r="X89" s="194">
        <v>100</v>
      </c>
      <c r="Y89" s="195">
        <v>100.3718520197199</v>
      </c>
      <c r="Z89" s="196">
        <v>100</v>
      </c>
      <c r="AA89" s="194">
        <v>99.98640651024654</v>
      </c>
      <c r="AB89" s="194">
        <v>99.85743454781785</v>
      </c>
      <c r="AC89" s="194">
        <v>100.17323508321627</v>
      </c>
      <c r="AD89" s="194">
        <v>100</v>
      </c>
      <c r="AE89" s="194">
        <v>100</v>
      </c>
      <c r="AF89" s="194">
        <v>103.73164556962024</v>
      </c>
      <c r="AG89" s="194">
        <v>100</v>
      </c>
      <c r="AH89" s="194">
        <v>99.26519931708312</v>
      </c>
      <c r="AI89" s="194">
        <v>99.85786141944546</v>
      </c>
      <c r="AJ89" s="194">
        <v>99.46506413089634</v>
      </c>
      <c r="AK89" s="195">
        <v>100.22048538063333</v>
      </c>
      <c r="AL89" s="196">
        <v>100.06458694226643</v>
      </c>
      <c r="AM89" s="194">
        <v>100.01536306701621</v>
      </c>
      <c r="AN89" s="194">
        <v>99.99093282508508</v>
      </c>
      <c r="AO89" s="194">
        <v>99.99692588261073</v>
      </c>
      <c r="AP89" s="194">
        <v>98.61997756711138</v>
      </c>
      <c r="AQ89" s="194">
        <v>99.98292640084004</v>
      </c>
      <c r="AR89" s="194">
        <v>101.07711198107062</v>
      </c>
      <c r="AS89" s="194">
        <v>100</v>
      </c>
      <c r="AT89" s="194">
        <v>99.97069715179546</v>
      </c>
      <c r="AU89" s="194">
        <v>99.8022151008638</v>
      </c>
      <c r="AV89" s="194">
        <v>99.86528232222706</v>
      </c>
      <c r="AW89" s="195">
        <v>99.98082395182121</v>
      </c>
      <c r="AX89" s="196">
        <v>96.31948214776472</v>
      </c>
      <c r="AY89" s="194">
        <v>100.03503374526215</v>
      </c>
      <c r="AZ89" s="194">
        <v>100</v>
      </c>
      <c r="BA89" s="194">
        <v>100</v>
      </c>
      <c r="BB89" s="194">
        <v>100</v>
      </c>
      <c r="BC89" s="194">
        <v>100</v>
      </c>
      <c r="BD89" s="194">
        <v>100.04302066371575</v>
      </c>
      <c r="BE89" s="194">
        <v>100</v>
      </c>
      <c r="BF89" s="194">
        <v>100.01260739857507</v>
      </c>
      <c r="BG89" s="194">
        <v>100.08137613956151</v>
      </c>
      <c r="BH89" s="194">
        <v>100</v>
      </c>
      <c r="BI89" s="195">
        <v>100</v>
      </c>
      <c r="BJ89" s="196">
        <v>100</v>
      </c>
      <c r="BK89" s="194">
        <v>100</v>
      </c>
      <c r="BL89" s="194">
        <v>100</v>
      </c>
      <c r="BM89" s="194">
        <v>99.90392113969222</v>
      </c>
      <c r="BN89" s="194">
        <v>100</v>
      </c>
      <c r="BO89" s="194">
        <v>99.92627111430939</v>
      </c>
      <c r="BP89" s="194">
        <v>100</v>
      </c>
      <c r="BQ89" s="194">
        <v>99.98300621905074</v>
      </c>
      <c r="BR89" s="194">
        <v>100.04696151459865</v>
      </c>
      <c r="BS89" s="194">
        <v>100.13226082225151</v>
      </c>
      <c r="BT89" s="194">
        <v>100.06938213530691</v>
      </c>
      <c r="BU89" s="195">
        <v>100.04720445389206</v>
      </c>
      <c r="BV89" s="196">
        <v>99.99946678274446</v>
      </c>
      <c r="BW89" s="194">
        <v>100</v>
      </c>
      <c r="BX89" s="194">
        <v>100.04770851446128</v>
      </c>
      <c r="BY89" s="194">
        <v>100.01756420681261</v>
      </c>
      <c r="BZ89" s="194">
        <v>100.17662970530918</v>
      </c>
      <c r="CA89" s="194">
        <v>100.0067384040626</v>
      </c>
      <c r="CB89" s="194">
        <v>100.01747497258096</v>
      </c>
      <c r="CC89" s="194">
        <v>100</v>
      </c>
      <c r="CD89" s="194">
        <v>100.02393878167932</v>
      </c>
      <c r="CE89" s="194">
        <v>100</v>
      </c>
      <c r="CF89" s="194">
        <v>100</v>
      </c>
      <c r="CG89" s="194">
        <v>100.01589327951092</v>
      </c>
      <c r="CH89" s="196">
        <v>100.02858409412481</v>
      </c>
      <c r="CI89" s="194">
        <v>100</v>
      </c>
      <c r="CJ89" s="194">
        <v>99.96476334171281</v>
      </c>
      <c r="CK89" s="194">
        <v>99.98180611150043</v>
      </c>
      <c r="CL89" s="194">
        <v>100.0341748027193</v>
      </c>
      <c r="CM89" s="194">
        <v>100</v>
      </c>
      <c r="CN89" s="194">
        <v>100.04755841197527</v>
      </c>
      <c r="CO89" s="194">
        <v>100.10406169275687</v>
      </c>
      <c r="CP89" s="194">
        <v>100</v>
      </c>
      <c r="CQ89" s="194">
        <v>100.03030915824174</v>
      </c>
      <c r="CR89" s="194">
        <v>100.04248993915301</v>
      </c>
      <c r="CS89" s="195">
        <v>100</v>
      </c>
      <c r="CT89" s="197" t="s">
        <v>705</v>
      </c>
      <c r="CU89" s="41" t="s">
        <v>206</v>
      </c>
    </row>
    <row r="90" spans="1:99" ht="12">
      <c r="A90" s="35" t="s">
        <v>76</v>
      </c>
      <c r="B90" s="19" t="s">
        <v>313</v>
      </c>
      <c r="C90" s="190">
        <v>100.28731488377471</v>
      </c>
      <c r="D90" s="190">
        <v>99.74089950254546</v>
      </c>
      <c r="E90" s="190">
        <v>99.89801964294826</v>
      </c>
      <c r="F90" s="190">
        <v>99.8989314352719</v>
      </c>
      <c r="G90" s="190">
        <v>99.97087437239878</v>
      </c>
      <c r="H90" s="190">
        <v>100.29181863493358</v>
      </c>
      <c r="I90" s="190">
        <v>99.82450283418697</v>
      </c>
      <c r="J90" s="190">
        <v>99.81167697499147</v>
      </c>
      <c r="K90" s="190">
        <v>99.99158108965774</v>
      </c>
      <c r="L90" s="190">
        <v>100.17975527240395</v>
      </c>
      <c r="M90" s="191">
        <v>99.74135857534505</v>
      </c>
      <c r="N90" s="192">
        <v>100.75028930292618</v>
      </c>
      <c r="O90" s="190">
        <v>100.30646488755525</v>
      </c>
      <c r="P90" s="190">
        <v>99.93763183225882</v>
      </c>
      <c r="Q90" s="190">
        <v>99.95932444803013</v>
      </c>
      <c r="R90" s="190">
        <v>99.44611841140727</v>
      </c>
      <c r="S90" s="190">
        <v>100.02100929079845</v>
      </c>
      <c r="T90" s="190">
        <v>100.11479305266087</v>
      </c>
      <c r="U90" s="190">
        <v>99.98352012486156</v>
      </c>
      <c r="V90" s="190">
        <v>99.81668395945142</v>
      </c>
      <c r="W90" s="190">
        <v>99.91641472333272</v>
      </c>
      <c r="X90" s="190">
        <v>99.73791818387993</v>
      </c>
      <c r="Y90" s="191">
        <v>99.88808431784403</v>
      </c>
      <c r="Z90" s="192">
        <v>100.01331941374364</v>
      </c>
      <c r="AA90" s="190">
        <v>99.85858351143585</v>
      </c>
      <c r="AB90" s="190">
        <v>99.98447040951997</v>
      </c>
      <c r="AC90" s="190">
        <v>99.52122403039138</v>
      </c>
      <c r="AD90" s="190">
        <v>100.6227840736517</v>
      </c>
      <c r="AE90" s="190">
        <v>99.86628855061956</v>
      </c>
      <c r="AF90" s="190">
        <v>100.81204656950808</v>
      </c>
      <c r="AG90" s="190">
        <v>99.85740143519148</v>
      </c>
      <c r="AH90" s="190">
        <v>100.02579219112368</v>
      </c>
      <c r="AI90" s="190">
        <v>99.8395660279836</v>
      </c>
      <c r="AJ90" s="190">
        <v>99.63241759084347</v>
      </c>
      <c r="AK90" s="191">
        <v>99.48297095921555</v>
      </c>
      <c r="AL90" s="192">
        <v>99.83362161621898</v>
      </c>
      <c r="AM90" s="190">
        <v>99.80930536986953</v>
      </c>
      <c r="AN90" s="190">
        <v>99.93599272478436</v>
      </c>
      <c r="AO90" s="190">
        <v>100.12912023316464</v>
      </c>
      <c r="AP90" s="190">
        <v>100.58503920595562</v>
      </c>
      <c r="AQ90" s="190">
        <v>99.89330249953049</v>
      </c>
      <c r="AR90" s="190">
        <v>100.2374632263124</v>
      </c>
      <c r="AS90" s="190">
        <v>98.67621372574907</v>
      </c>
      <c r="AT90" s="190">
        <v>100.386237501417</v>
      </c>
      <c r="AU90" s="190">
        <v>99.985865567203</v>
      </c>
      <c r="AV90" s="190">
        <v>99.51696893685317</v>
      </c>
      <c r="AW90" s="191">
        <v>99.82989457813584</v>
      </c>
      <c r="AX90" s="192">
        <v>98.63117147343361</v>
      </c>
      <c r="AY90" s="190">
        <v>99.78651061535604</v>
      </c>
      <c r="AZ90" s="190">
        <v>99.7192041808733</v>
      </c>
      <c r="BA90" s="190">
        <v>100.00077803141016</v>
      </c>
      <c r="BB90" s="190">
        <v>100.1230886880416</v>
      </c>
      <c r="BC90" s="190">
        <v>99.96767823880008</v>
      </c>
      <c r="BD90" s="190">
        <v>100.0182316248868</v>
      </c>
      <c r="BE90" s="190">
        <v>100.73592254634274</v>
      </c>
      <c r="BF90" s="190">
        <v>100.47102423583092</v>
      </c>
      <c r="BG90" s="190">
        <v>100.05730228718768</v>
      </c>
      <c r="BH90" s="190">
        <v>100.19712368832873</v>
      </c>
      <c r="BI90" s="191">
        <v>99.9507394000301</v>
      </c>
      <c r="BJ90" s="192">
        <v>99.99999999999999</v>
      </c>
      <c r="BK90" s="190">
        <v>100</v>
      </c>
      <c r="BL90" s="190">
        <v>100.6855293083687</v>
      </c>
      <c r="BM90" s="190">
        <v>99.9441231920247</v>
      </c>
      <c r="BN90" s="190">
        <v>99.98922905730447</v>
      </c>
      <c r="BO90" s="190">
        <v>100.3623928495565</v>
      </c>
      <c r="BP90" s="190">
        <v>100.01187100016595</v>
      </c>
      <c r="BQ90" s="190">
        <v>100.11638282034232</v>
      </c>
      <c r="BR90" s="190">
        <v>99.99569620138764</v>
      </c>
      <c r="BS90" s="190">
        <v>100.0679323575157</v>
      </c>
      <c r="BT90" s="190">
        <v>100.30675613090251</v>
      </c>
      <c r="BU90" s="191">
        <v>99.94773624544533</v>
      </c>
      <c r="BV90" s="192">
        <v>99.8120244359929</v>
      </c>
      <c r="BW90" s="190">
        <v>100.21548680243104</v>
      </c>
      <c r="BX90" s="190">
        <v>99.95580685238063</v>
      </c>
      <c r="BY90" s="190">
        <v>99.89348182839338</v>
      </c>
      <c r="BZ90" s="190">
        <v>99.73058108961472</v>
      </c>
      <c r="CA90" s="190">
        <v>99.70711426222215</v>
      </c>
      <c r="CB90" s="190">
        <v>100.3386338592682</v>
      </c>
      <c r="CC90" s="190">
        <v>100.13853184994159</v>
      </c>
      <c r="CD90" s="190">
        <v>99.99783522363023</v>
      </c>
      <c r="CE90" s="190">
        <v>99.99813710412788</v>
      </c>
      <c r="CF90" s="190">
        <v>100.0474401205242</v>
      </c>
      <c r="CG90" s="190">
        <v>99.97228006191645</v>
      </c>
      <c r="CH90" s="192">
        <v>100.09175943253956</v>
      </c>
      <c r="CI90" s="190">
        <v>99.42522230103879</v>
      </c>
      <c r="CJ90" s="190">
        <v>99.90432737247181</v>
      </c>
      <c r="CK90" s="190">
        <v>99.85143748957444</v>
      </c>
      <c r="CL90" s="190">
        <v>99.87118338269602</v>
      </c>
      <c r="CM90" s="190">
        <v>100.14221481717485</v>
      </c>
      <c r="CN90" s="190">
        <v>100.04173362777917</v>
      </c>
      <c r="CO90" s="190">
        <f>VLOOKUP(A90,'[1]Saopstenje indeksi'!$A$4:$E$160,5,0)</f>
        <v>100.00812060145942</v>
      </c>
      <c r="CP90" s="190">
        <v>100.00476867010313</v>
      </c>
      <c r="CQ90" s="190">
        <v>100.00724276065999</v>
      </c>
      <c r="CR90" s="190">
        <v>99.99350895593177</v>
      </c>
      <c r="CS90" s="191">
        <v>99.83906649676933</v>
      </c>
      <c r="CT90" s="193" t="s">
        <v>76</v>
      </c>
      <c r="CU90" s="40" t="s">
        <v>207</v>
      </c>
    </row>
    <row r="91" spans="1:99" ht="12">
      <c r="A91" s="35" t="s">
        <v>77</v>
      </c>
      <c r="B91" s="19" t="s">
        <v>314</v>
      </c>
      <c r="C91" s="190">
        <v>100.46865025898339</v>
      </c>
      <c r="D91" s="190">
        <v>99.25799853877317</v>
      </c>
      <c r="E91" s="190">
        <v>99.74338860291726</v>
      </c>
      <c r="F91" s="190">
        <v>99.50349376157467</v>
      </c>
      <c r="G91" s="190">
        <v>99.95562907896888</v>
      </c>
      <c r="H91" s="190">
        <v>99.79041370099569</v>
      </c>
      <c r="I91" s="190">
        <v>99.92652018404095</v>
      </c>
      <c r="J91" s="190">
        <v>99.5371174920245</v>
      </c>
      <c r="K91" s="190">
        <v>99.99950309258577</v>
      </c>
      <c r="L91" s="190">
        <v>99.7849240789979</v>
      </c>
      <c r="M91" s="191">
        <v>99.53828072579994</v>
      </c>
      <c r="N91" s="192">
        <v>102.68944220131463</v>
      </c>
      <c r="O91" s="190">
        <v>98.96787842988212</v>
      </c>
      <c r="P91" s="190">
        <v>99.79835053325105</v>
      </c>
      <c r="Q91" s="190">
        <v>100.1135290013055</v>
      </c>
      <c r="R91" s="190">
        <v>98.67289630826698</v>
      </c>
      <c r="S91" s="190">
        <v>99.77981527912561</v>
      </c>
      <c r="T91" s="190">
        <v>100</v>
      </c>
      <c r="U91" s="190">
        <v>99.77899025541798</v>
      </c>
      <c r="V91" s="190">
        <v>99.97079910409569</v>
      </c>
      <c r="W91" s="190">
        <v>99.36427971642546</v>
      </c>
      <c r="X91" s="190">
        <v>99.29516683415501</v>
      </c>
      <c r="Y91" s="191">
        <v>99.71640783453688</v>
      </c>
      <c r="Z91" s="192">
        <v>100</v>
      </c>
      <c r="AA91" s="190">
        <v>99.84340365504065</v>
      </c>
      <c r="AB91" s="190">
        <v>100.19253615889477</v>
      </c>
      <c r="AC91" s="190">
        <v>98.80071313495105</v>
      </c>
      <c r="AD91" s="190">
        <v>98.50667258535913</v>
      </c>
      <c r="AE91" s="190">
        <v>97.27934193022881</v>
      </c>
      <c r="AF91" s="190">
        <v>99.64211120109157</v>
      </c>
      <c r="AG91" s="190">
        <v>99.6349964427267</v>
      </c>
      <c r="AH91" s="190">
        <v>99.89127732819021</v>
      </c>
      <c r="AI91" s="190">
        <v>99.97575073361558</v>
      </c>
      <c r="AJ91" s="190">
        <v>99.22610656765335</v>
      </c>
      <c r="AK91" s="191">
        <v>98.70489294195662</v>
      </c>
      <c r="AL91" s="192">
        <v>99.80573862533562</v>
      </c>
      <c r="AM91" s="190">
        <v>100.36958293300995</v>
      </c>
      <c r="AN91" s="190">
        <v>99.85373380467946</v>
      </c>
      <c r="AO91" s="190">
        <v>100.29781060800882</v>
      </c>
      <c r="AP91" s="190">
        <v>101.59169574513014</v>
      </c>
      <c r="AQ91" s="190">
        <v>99.88170615665297</v>
      </c>
      <c r="AR91" s="190">
        <v>99.68743742201063</v>
      </c>
      <c r="AS91" s="190">
        <v>99.39971146706719</v>
      </c>
      <c r="AT91" s="190">
        <v>100.46530652791019</v>
      </c>
      <c r="AU91" s="190">
        <v>99.7873842907802</v>
      </c>
      <c r="AV91" s="190">
        <v>99.6685708698641</v>
      </c>
      <c r="AW91" s="191">
        <v>99.49230004248886</v>
      </c>
      <c r="AX91" s="192">
        <v>99.57833115352732</v>
      </c>
      <c r="AY91" s="190">
        <v>99.78174306553792</v>
      </c>
      <c r="AZ91" s="190">
        <v>99.4935258289335</v>
      </c>
      <c r="BA91" s="190">
        <v>100.10635153789926</v>
      </c>
      <c r="BB91" s="190">
        <v>100.37946057099978</v>
      </c>
      <c r="BC91" s="190">
        <v>100.23427369752773</v>
      </c>
      <c r="BD91" s="190">
        <v>100.01346686101809</v>
      </c>
      <c r="BE91" s="190">
        <v>100</v>
      </c>
      <c r="BF91" s="190">
        <v>101.3239044906638</v>
      </c>
      <c r="BG91" s="190">
        <v>100</v>
      </c>
      <c r="BH91" s="190">
        <v>100.20826186766743</v>
      </c>
      <c r="BI91" s="191">
        <v>99.85459501839038</v>
      </c>
      <c r="BJ91" s="192">
        <v>99.99999999999997</v>
      </c>
      <c r="BK91" s="190">
        <v>100</v>
      </c>
      <c r="BL91" s="190">
        <v>101.79163990956346</v>
      </c>
      <c r="BM91" s="190">
        <v>99.841934575813</v>
      </c>
      <c r="BN91" s="190">
        <v>99.90398431464958</v>
      </c>
      <c r="BO91" s="190">
        <v>100.75040624418577</v>
      </c>
      <c r="BP91" s="190">
        <v>100</v>
      </c>
      <c r="BQ91" s="190">
        <v>100.51922721556468</v>
      </c>
      <c r="BR91" s="190">
        <v>100.0960131275765</v>
      </c>
      <c r="BS91" s="190">
        <v>100.081793929221</v>
      </c>
      <c r="BT91" s="190">
        <v>100.32766188675035</v>
      </c>
      <c r="BU91" s="191">
        <v>99.6415377814424</v>
      </c>
      <c r="BV91" s="192">
        <v>100.32771176919444</v>
      </c>
      <c r="BW91" s="190">
        <v>100.2296241686874</v>
      </c>
      <c r="BX91" s="190">
        <v>99.94109158745277</v>
      </c>
      <c r="BY91" s="190">
        <v>100.00793111154675</v>
      </c>
      <c r="BZ91" s="190">
        <v>99.73282489281637</v>
      </c>
      <c r="CA91" s="190">
        <v>99.06041258683004</v>
      </c>
      <c r="CB91" s="190">
        <v>100.10501261942024</v>
      </c>
      <c r="CC91" s="190">
        <v>99.99980654177317</v>
      </c>
      <c r="CD91" s="190">
        <v>100.00552367507922</v>
      </c>
      <c r="CE91" s="190">
        <v>99.99335018544436</v>
      </c>
      <c r="CF91" s="190">
        <v>100.06830065863213</v>
      </c>
      <c r="CG91" s="190">
        <v>99.83370205045743</v>
      </c>
      <c r="CH91" s="192">
        <v>100.14305192081177</v>
      </c>
      <c r="CI91" s="190">
        <v>99.66571434463013</v>
      </c>
      <c r="CJ91" s="190">
        <v>99.63043046251553</v>
      </c>
      <c r="CK91" s="190">
        <v>99.46261133646411</v>
      </c>
      <c r="CL91" s="190">
        <v>99.54708970664583</v>
      </c>
      <c r="CM91" s="190">
        <v>100.31583170899184</v>
      </c>
      <c r="CN91" s="190">
        <v>100.09969121525486</v>
      </c>
      <c r="CO91" s="190">
        <f>VLOOKUP(A91,'[1]Saopstenje indeksi'!$A$4:$E$160,5,0)</f>
        <v>99.99287856960079</v>
      </c>
      <c r="CP91" s="190">
        <v>100</v>
      </c>
      <c r="CQ91" s="190">
        <v>100.02599449160556</v>
      </c>
      <c r="CR91" s="190">
        <v>99.9767078098217</v>
      </c>
      <c r="CS91" s="191">
        <v>99.37307034133383</v>
      </c>
      <c r="CT91" s="193" t="s">
        <v>77</v>
      </c>
      <c r="CU91" s="40" t="s">
        <v>208</v>
      </c>
    </row>
    <row r="92" spans="1:99" ht="12">
      <c r="A92" s="36" t="s">
        <v>78</v>
      </c>
      <c r="B92" s="21" t="s">
        <v>315</v>
      </c>
      <c r="C92" s="194">
        <v>97.7704630958183</v>
      </c>
      <c r="D92" s="194">
        <v>97.79428148151162</v>
      </c>
      <c r="E92" s="194">
        <v>99.22152444980088</v>
      </c>
      <c r="F92" s="194">
        <v>98.86282700521268</v>
      </c>
      <c r="G92" s="194">
        <v>99.94509662864868</v>
      </c>
      <c r="H92" s="194">
        <v>99.99107258855517</v>
      </c>
      <c r="I92" s="194">
        <v>99.88139649693915</v>
      </c>
      <c r="J92" s="194">
        <v>98.96275029413943</v>
      </c>
      <c r="K92" s="194">
        <v>100.00005365318508</v>
      </c>
      <c r="L92" s="194">
        <v>99.97040949704909</v>
      </c>
      <c r="M92" s="195">
        <v>98.94032494440506</v>
      </c>
      <c r="N92" s="196">
        <v>100.64002043041722</v>
      </c>
      <c r="O92" s="194">
        <v>98.82427103529771</v>
      </c>
      <c r="P92" s="194">
        <v>100</v>
      </c>
      <c r="Q92" s="194">
        <v>100</v>
      </c>
      <c r="R92" s="194">
        <v>99.89775029317495</v>
      </c>
      <c r="S92" s="194">
        <v>99.57936239165738</v>
      </c>
      <c r="T92" s="194">
        <v>100</v>
      </c>
      <c r="U92" s="194">
        <v>99.73790178826205</v>
      </c>
      <c r="V92" s="194">
        <v>99.93370321609933</v>
      </c>
      <c r="W92" s="194">
        <v>99.55809460784207</v>
      </c>
      <c r="X92" s="194">
        <v>98.28407893343648</v>
      </c>
      <c r="Y92" s="195">
        <v>99.35088904349544</v>
      </c>
      <c r="Z92" s="196">
        <v>100</v>
      </c>
      <c r="AA92" s="194">
        <v>99.7913207817753</v>
      </c>
      <c r="AB92" s="194">
        <v>100.0220678314258</v>
      </c>
      <c r="AC92" s="194">
        <v>100.001348228821</v>
      </c>
      <c r="AD92" s="194">
        <v>98.50624585971191</v>
      </c>
      <c r="AE92" s="194">
        <v>95.10458483706368</v>
      </c>
      <c r="AF92" s="194">
        <v>99.63861489893368</v>
      </c>
      <c r="AG92" s="194">
        <v>99.55204134771975</v>
      </c>
      <c r="AH92" s="194">
        <v>99.79661228352876</v>
      </c>
      <c r="AI92" s="194">
        <v>100</v>
      </c>
      <c r="AJ92" s="194">
        <v>98.70464180228778</v>
      </c>
      <c r="AK92" s="195">
        <v>98.13977196599828</v>
      </c>
      <c r="AL92" s="196">
        <v>99.79550196977517</v>
      </c>
      <c r="AM92" s="194">
        <v>101.80152693964257</v>
      </c>
      <c r="AN92" s="194">
        <v>99.64671088207193</v>
      </c>
      <c r="AO92" s="194">
        <v>99.92195150978449</v>
      </c>
      <c r="AP92" s="194">
        <v>103.84455741516052</v>
      </c>
      <c r="AQ92" s="194">
        <v>100.07231954481355</v>
      </c>
      <c r="AR92" s="194">
        <v>99.57354502019989</v>
      </c>
      <c r="AS92" s="194">
        <v>100.23971197615434</v>
      </c>
      <c r="AT92" s="194">
        <v>99.56027947390955</v>
      </c>
      <c r="AU92" s="194">
        <v>100.13932581078278</v>
      </c>
      <c r="AV92" s="194">
        <v>99.19833604723131</v>
      </c>
      <c r="AW92" s="195">
        <v>98.9717409092985</v>
      </c>
      <c r="AX92" s="196">
        <v>99.78229293644917</v>
      </c>
      <c r="AY92" s="194">
        <v>99.5127051264593</v>
      </c>
      <c r="AZ92" s="194">
        <v>98.8283930158044</v>
      </c>
      <c r="BA92" s="194">
        <v>100.00000000000004</v>
      </c>
      <c r="BB92" s="194">
        <v>100.60816635744581</v>
      </c>
      <c r="BC92" s="194">
        <v>98.92226415168533</v>
      </c>
      <c r="BD92" s="194">
        <v>100.38850579033571</v>
      </c>
      <c r="BE92" s="194">
        <v>100</v>
      </c>
      <c r="BF92" s="194">
        <v>102.85129943338241</v>
      </c>
      <c r="BG92" s="194">
        <v>100</v>
      </c>
      <c r="BH92" s="194">
        <v>100.02444989418476</v>
      </c>
      <c r="BI92" s="195">
        <v>99.65298386007805</v>
      </c>
      <c r="BJ92" s="196">
        <v>100</v>
      </c>
      <c r="BK92" s="194">
        <v>100</v>
      </c>
      <c r="BL92" s="194">
        <v>100.36563020775648</v>
      </c>
      <c r="BM92" s="194">
        <v>99.64399977152209</v>
      </c>
      <c r="BN92" s="194">
        <v>99.76759807396205</v>
      </c>
      <c r="BO92" s="194">
        <v>99.98483055160327</v>
      </c>
      <c r="BP92" s="194">
        <v>100.00000000000003</v>
      </c>
      <c r="BQ92" s="194">
        <v>99.98323924134289</v>
      </c>
      <c r="BR92" s="194">
        <v>100.22512693568555</v>
      </c>
      <c r="BS92" s="194">
        <v>99.22722437137018</v>
      </c>
      <c r="BT92" s="194">
        <v>100.81043052191158</v>
      </c>
      <c r="BU92" s="195">
        <v>99.85668425411447</v>
      </c>
      <c r="BV92" s="196">
        <v>99.53993631241418</v>
      </c>
      <c r="BW92" s="194">
        <v>100.13213290858344</v>
      </c>
      <c r="BX92" s="194">
        <v>100.72793464363814</v>
      </c>
      <c r="BY92" s="194">
        <v>99.83470653081558</v>
      </c>
      <c r="BZ92" s="194">
        <v>99.59294628282242</v>
      </c>
      <c r="CA92" s="194">
        <v>99.12733306130983</v>
      </c>
      <c r="CB92" s="194">
        <v>100.25661766022493</v>
      </c>
      <c r="CC92" s="194">
        <v>100</v>
      </c>
      <c r="CD92" s="194">
        <v>99.98632553284531</v>
      </c>
      <c r="CE92" s="194">
        <v>100</v>
      </c>
      <c r="CF92" s="194">
        <v>99.32824755975047</v>
      </c>
      <c r="CG92" s="194">
        <v>99.52287276660627</v>
      </c>
      <c r="CH92" s="196">
        <v>100.23214635897912</v>
      </c>
      <c r="CI92" s="194">
        <v>99.36787178839703</v>
      </c>
      <c r="CJ92" s="194">
        <v>98.98437660014505</v>
      </c>
      <c r="CK92" s="194">
        <v>98.31740437081203</v>
      </c>
      <c r="CL92" s="194">
        <v>98.84432710025227</v>
      </c>
      <c r="CM92" s="194">
        <v>100</v>
      </c>
      <c r="CN92" s="194">
        <v>100</v>
      </c>
      <c r="CO92" s="194">
        <f>VLOOKUP(A92,'[1]Saopstenje indeksi'!$A$4:$E$160,5,0)</f>
        <v>100</v>
      </c>
      <c r="CP92" s="194">
        <v>100</v>
      </c>
      <c r="CQ92" s="194">
        <v>100.05084646560827</v>
      </c>
      <c r="CR92" s="194">
        <v>100</v>
      </c>
      <c r="CS92" s="195">
        <v>98.44107973283205</v>
      </c>
      <c r="CT92" s="197" t="s">
        <v>78</v>
      </c>
      <c r="CU92" s="41" t="s">
        <v>209</v>
      </c>
    </row>
    <row r="93" spans="1:99" ht="12">
      <c r="A93" s="36" t="s">
        <v>79</v>
      </c>
      <c r="B93" s="21" t="s">
        <v>316</v>
      </c>
      <c r="C93" s="194">
        <v>144.48157088593737</v>
      </c>
      <c r="D93" s="194">
        <v>104.81491006373706</v>
      </c>
      <c r="E93" s="194">
        <v>104.76636828047548</v>
      </c>
      <c r="F93" s="194">
        <v>100</v>
      </c>
      <c r="G93" s="194">
        <v>100</v>
      </c>
      <c r="H93" s="194">
        <v>100</v>
      </c>
      <c r="I93" s="194">
        <v>100</v>
      </c>
      <c r="J93" s="194">
        <v>100</v>
      </c>
      <c r="K93" s="194">
        <v>100</v>
      </c>
      <c r="L93" s="194">
        <v>100</v>
      </c>
      <c r="M93" s="195">
        <v>100</v>
      </c>
      <c r="N93" s="196">
        <v>99.99768137954567</v>
      </c>
      <c r="O93" s="194">
        <v>100</v>
      </c>
      <c r="P93" s="194">
        <v>100</v>
      </c>
      <c r="Q93" s="194">
        <v>104.05059892041663</v>
      </c>
      <c r="R93" s="194">
        <v>99.97912275154303</v>
      </c>
      <c r="S93" s="194">
        <v>99.31812111370114</v>
      </c>
      <c r="T93" s="194">
        <v>100</v>
      </c>
      <c r="U93" s="194">
        <v>100</v>
      </c>
      <c r="V93" s="194">
        <v>100</v>
      </c>
      <c r="W93" s="194">
        <v>100</v>
      </c>
      <c r="X93" s="194">
        <v>100</v>
      </c>
      <c r="Y93" s="195">
        <v>100</v>
      </c>
      <c r="Z93" s="196">
        <v>100</v>
      </c>
      <c r="AA93" s="194">
        <v>100</v>
      </c>
      <c r="AB93" s="194">
        <v>100</v>
      </c>
      <c r="AC93" s="194">
        <v>99.40373238193273</v>
      </c>
      <c r="AD93" s="194">
        <v>100.00000000000004</v>
      </c>
      <c r="AE93" s="194">
        <v>94.31945125806878</v>
      </c>
      <c r="AF93" s="194">
        <v>96.90173309357972</v>
      </c>
      <c r="AG93" s="194">
        <v>99.99999999999997</v>
      </c>
      <c r="AH93" s="194">
        <v>100.00000000000004</v>
      </c>
      <c r="AI93" s="194">
        <v>100</v>
      </c>
      <c r="AJ93" s="194">
        <v>100.00000000000003</v>
      </c>
      <c r="AK93" s="195">
        <v>99.65440665469302</v>
      </c>
      <c r="AL93" s="196">
        <v>100</v>
      </c>
      <c r="AM93" s="194">
        <v>103.42400264248606</v>
      </c>
      <c r="AN93" s="194">
        <v>100</v>
      </c>
      <c r="AO93" s="194">
        <v>98.63842470345939</v>
      </c>
      <c r="AP93" s="194">
        <v>100</v>
      </c>
      <c r="AQ93" s="194">
        <v>97.88120026440743</v>
      </c>
      <c r="AR93" s="194">
        <v>100</v>
      </c>
      <c r="AS93" s="194">
        <v>97.49264019258055</v>
      </c>
      <c r="AT93" s="194">
        <v>102.5718452207947</v>
      </c>
      <c r="AU93" s="194">
        <v>100</v>
      </c>
      <c r="AV93" s="194">
        <v>100</v>
      </c>
      <c r="AW93" s="195">
        <v>97.42558951326995</v>
      </c>
      <c r="AX93" s="196">
        <v>96.81631397770832</v>
      </c>
      <c r="AY93" s="194">
        <v>100</v>
      </c>
      <c r="AZ93" s="194">
        <v>101.18672376106039</v>
      </c>
      <c r="BA93" s="194">
        <v>100</v>
      </c>
      <c r="BB93" s="194">
        <v>98.0990796013839</v>
      </c>
      <c r="BC93" s="194">
        <v>100</v>
      </c>
      <c r="BD93" s="194">
        <v>100.00000000000004</v>
      </c>
      <c r="BE93" s="194">
        <v>100</v>
      </c>
      <c r="BF93" s="194">
        <v>102.95400857974842</v>
      </c>
      <c r="BG93" s="194">
        <v>100</v>
      </c>
      <c r="BH93" s="194">
        <v>101.24169679246458</v>
      </c>
      <c r="BI93" s="195">
        <v>99.99999999999999</v>
      </c>
      <c r="BJ93" s="196">
        <v>100</v>
      </c>
      <c r="BK93" s="194">
        <v>100</v>
      </c>
      <c r="BL93" s="194">
        <v>102.60565330249933</v>
      </c>
      <c r="BM93" s="194">
        <v>100.00000000000003</v>
      </c>
      <c r="BN93" s="194">
        <v>99.99999999999999</v>
      </c>
      <c r="BO93" s="194">
        <v>100</v>
      </c>
      <c r="BP93" s="194">
        <v>100</v>
      </c>
      <c r="BQ93" s="194">
        <v>101.17178010658085</v>
      </c>
      <c r="BR93" s="194">
        <v>100</v>
      </c>
      <c r="BS93" s="194">
        <v>99.9996787176541</v>
      </c>
      <c r="BT93" s="194">
        <v>100</v>
      </c>
      <c r="BU93" s="195">
        <v>100.72153392718045</v>
      </c>
      <c r="BV93" s="196">
        <v>99.99999999999999</v>
      </c>
      <c r="BW93" s="194">
        <v>100</v>
      </c>
      <c r="BX93" s="194">
        <v>98.68582431635049</v>
      </c>
      <c r="BY93" s="194">
        <v>100</v>
      </c>
      <c r="BZ93" s="194">
        <v>100</v>
      </c>
      <c r="CA93" s="194">
        <v>100</v>
      </c>
      <c r="CB93" s="194">
        <v>100</v>
      </c>
      <c r="CC93" s="194">
        <v>100</v>
      </c>
      <c r="CD93" s="194">
        <v>100</v>
      </c>
      <c r="CE93" s="194">
        <v>100</v>
      </c>
      <c r="CF93" s="194">
        <v>100</v>
      </c>
      <c r="CG93" s="194">
        <v>102.98484662429574</v>
      </c>
      <c r="CH93" s="196">
        <v>100.74550702814197</v>
      </c>
      <c r="CI93" s="194">
        <v>100</v>
      </c>
      <c r="CJ93" s="194">
        <v>100</v>
      </c>
      <c r="CK93" s="194">
        <v>102.05943972410938</v>
      </c>
      <c r="CL93" s="194">
        <v>100</v>
      </c>
      <c r="CM93" s="194">
        <v>100.57005055084176</v>
      </c>
      <c r="CN93" s="194">
        <v>100</v>
      </c>
      <c r="CO93" s="194">
        <f>VLOOKUP(A93,'[1]Saopstenje indeksi'!$A$4:$E$160,5,0)</f>
        <v>100</v>
      </c>
      <c r="CP93" s="194">
        <v>100</v>
      </c>
      <c r="CQ93" s="194">
        <v>100.22326938721898</v>
      </c>
      <c r="CR93" s="194">
        <v>100</v>
      </c>
      <c r="CS93" s="195">
        <v>100</v>
      </c>
      <c r="CT93" s="197" t="s">
        <v>79</v>
      </c>
      <c r="CU93" s="41" t="s">
        <v>210</v>
      </c>
    </row>
    <row r="94" spans="1:99" ht="12">
      <c r="A94" s="36" t="s">
        <v>80</v>
      </c>
      <c r="B94" s="21" t="s">
        <v>317</v>
      </c>
      <c r="C94" s="194">
        <v>100</v>
      </c>
      <c r="D94" s="194">
        <v>100</v>
      </c>
      <c r="E94" s="194">
        <v>99.58149580698931</v>
      </c>
      <c r="F94" s="194">
        <v>100</v>
      </c>
      <c r="G94" s="194">
        <v>99.86144162272042</v>
      </c>
      <c r="H94" s="194">
        <v>99.4839922431851</v>
      </c>
      <c r="I94" s="194">
        <v>100</v>
      </c>
      <c r="J94" s="194">
        <v>100</v>
      </c>
      <c r="K94" s="194">
        <v>100</v>
      </c>
      <c r="L94" s="194">
        <v>99.49373638211445</v>
      </c>
      <c r="M94" s="195">
        <v>99.99470790081511</v>
      </c>
      <c r="N94" s="196">
        <v>106.0363570993061</v>
      </c>
      <c r="O94" s="194">
        <v>98.63016554837824</v>
      </c>
      <c r="P94" s="194">
        <v>99.49341719328926</v>
      </c>
      <c r="Q94" s="194">
        <v>99.74183397737009</v>
      </c>
      <c r="R94" s="194">
        <v>99.73932562470324</v>
      </c>
      <c r="S94" s="194">
        <v>100</v>
      </c>
      <c r="T94" s="194">
        <v>100.00000000000003</v>
      </c>
      <c r="U94" s="194">
        <v>100.00000000000003</v>
      </c>
      <c r="V94" s="194">
        <v>99.99940641457047</v>
      </c>
      <c r="W94" s="194">
        <v>98.88796471802262</v>
      </c>
      <c r="X94" s="194">
        <v>100.00000000000003</v>
      </c>
      <c r="Y94" s="195">
        <v>100.00000000000003</v>
      </c>
      <c r="Z94" s="196">
        <v>100.00000000000003</v>
      </c>
      <c r="AA94" s="194">
        <v>99.82340525622278</v>
      </c>
      <c r="AB94" s="194">
        <v>100.44604540759067</v>
      </c>
      <c r="AC94" s="194">
        <v>97.18550799309081</v>
      </c>
      <c r="AD94" s="194">
        <v>98.30965305214167</v>
      </c>
      <c r="AE94" s="194">
        <v>99.11830332755346</v>
      </c>
      <c r="AF94" s="194">
        <v>100.00000000000003</v>
      </c>
      <c r="AG94" s="194">
        <v>99.55085575956221</v>
      </c>
      <c r="AH94" s="194">
        <v>99.93450437739818</v>
      </c>
      <c r="AI94" s="194">
        <v>99.94110892449497</v>
      </c>
      <c r="AJ94" s="194">
        <v>99.38506085730576</v>
      </c>
      <c r="AK94" s="195">
        <v>98.72827578311411</v>
      </c>
      <c r="AL94" s="196">
        <v>99.77057781523078</v>
      </c>
      <c r="AM94" s="194">
        <v>98.98407008257816</v>
      </c>
      <c r="AN94" s="194">
        <v>100</v>
      </c>
      <c r="AO94" s="194">
        <v>100.78183058405466</v>
      </c>
      <c r="AP94" s="194">
        <v>100</v>
      </c>
      <c r="AQ94" s="194">
        <v>99.73188137553548</v>
      </c>
      <c r="AR94" s="194">
        <v>99.71529665256898</v>
      </c>
      <c r="AS94" s="194">
        <v>98.73174822111179</v>
      </c>
      <c r="AT94" s="194">
        <v>101.11747408051146</v>
      </c>
      <c r="AU94" s="194">
        <v>99.50583704532632</v>
      </c>
      <c r="AV94" s="194">
        <v>100.00098377998172</v>
      </c>
      <c r="AW94" s="195">
        <v>100.00000000000003</v>
      </c>
      <c r="AX94" s="196">
        <v>99.51166818265565</v>
      </c>
      <c r="AY94" s="194">
        <v>99.97160271914802</v>
      </c>
      <c r="AZ94" s="194">
        <v>99.86010554239853</v>
      </c>
      <c r="BA94" s="194">
        <v>100.22881231148489</v>
      </c>
      <c r="BB94" s="194">
        <v>100.29492644570564</v>
      </c>
      <c r="BC94" s="194">
        <v>101.47159394897218</v>
      </c>
      <c r="BD94" s="194">
        <v>99.68851542632969</v>
      </c>
      <c r="BE94" s="194">
        <v>100</v>
      </c>
      <c r="BF94" s="194">
        <v>100.10904519792795</v>
      </c>
      <c r="BG94" s="194">
        <v>100</v>
      </c>
      <c r="BH94" s="194">
        <v>100.09576262172514</v>
      </c>
      <c r="BI94" s="195">
        <v>100.00004014691987</v>
      </c>
      <c r="BJ94" s="196">
        <v>100</v>
      </c>
      <c r="BK94" s="194">
        <v>100</v>
      </c>
      <c r="BL94" s="194">
        <v>103.40287589193684</v>
      </c>
      <c r="BM94" s="194">
        <v>99.97701619786525</v>
      </c>
      <c r="BN94" s="194">
        <v>100</v>
      </c>
      <c r="BO94" s="194">
        <v>101.59432315280847</v>
      </c>
      <c r="BP94" s="194">
        <v>99.99999999999999</v>
      </c>
      <c r="BQ94" s="194">
        <v>101.04243097603205</v>
      </c>
      <c r="BR94" s="194">
        <v>100.00915459821564</v>
      </c>
      <c r="BS94" s="194">
        <v>100.76230382650277</v>
      </c>
      <c r="BT94" s="194">
        <v>100</v>
      </c>
      <c r="BU94" s="195">
        <v>99.3198151025122</v>
      </c>
      <c r="BV94" s="196">
        <v>100.86569369339348</v>
      </c>
      <c r="BW94" s="194">
        <v>100.36313946735771</v>
      </c>
      <c r="BX94" s="194">
        <v>99.34072904529825</v>
      </c>
      <c r="BY94" s="194">
        <v>100.17510540696743</v>
      </c>
      <c r="BZ94" s="194">
        <v>99.79180506500613</v>
      </c>
      <c r="CA94" s="194">
        <v>98.80543301429717</v>
      </c>
      <c r="CB94" s="194">
        <v>100</v>
      </c>
      <c r="CC94" s="194">
        <v>100</v>
      </c>
      <c r="CD94" s="194">
        <v>100.0231273230463</v>
      </c>
      <c r="CE94" s="194">
        <v>99.9653120494791</v>
      </c>
      <c r="CF94" s="194">
        <v>100.72799478040406</v>
      </c>
      <c r="CG94" s="194">
        <v>99.81721405692426</v>
      </c>
      <c r="CH94" s="196">
        <v>100.03141605199353</v>
      </c>
      <c r="CI94" s="194">
        <v>99.869191088574</v>
      </c>
      <c r="CJ94" s="194">
        <v>99.82543970480869</v>
      </c>
      <c r="CK94" s="194">
        <v>100.25871337691252</v>
      </c>
      <c r="CL94" s="194">
        <v>100</v>
      </c>
      <c r="CM94" s="194">
        <v>100.6090674820834</v>
      </c>
      <c r="CN94" s="194">
        <v>100</v>
      </c>
      <c r="CO94" s="194">
        <f>VLOOKUP(A94,'[1]Saopstenje indeksi'!$A$4:$E$160,5,0)</f>
        <v>99.98582632826144</v>
      </c>
      <c r="CP94" s="194">
        <v>100</v>
      </c>
      <c r="CQ94" s="194">
        <v>100</v>
      </c>
      <c r="CR94" s="194">
        <v>99.95362659639781</v>
      </c>
      <c r="CS94" s="195">
        <v>99.95523877459765</v>
      </c>
      <c r="CT94" s="197" t="s">
        <v>80</v>
      </c>
      <c r="CU94" s="41" t="s">
        <v>211</v>
      </c>
    </row>
    <row r="95" spans="1:99" ht="12">
      <c r="A95" s="36" t="s">
        <v>81</v>
      </c>
      <c r="B95" s="21" t="s">
        <v>318</v>
      </c>
      <c r="C95" s="194">
        <v>99.47012096038283</v>
      </c>
      <c r="D95" s="194">
        <v>100</v>
      </c>
      <c r="E95" s="194">
        <v>100</v>
      </c>
      <c r="F95" s="194">
        <v>100</v>
      </c>
      <c r="G95" s="194">
        <v>99.81632828873504</v>
      </c>
      <c r="H95" s="194">
        <v>100</v>
      </c>
      <c r="I95" s="194">
        <v>99.79502776867179</v>
      </c>
      <c r="J95" s="194">
        <v>99.88520492756774</v>
      </c>
      <c r="K95" s="194">
        <v>99.99514979653365</v>
      </c>
      <c r="L95" s="194">
        <v>100</v>
      </c>
      <c r="M95" s="195">
        <v>99.9901769549203</v>
      </c>
      <c r="N95" s="196">
        <v>100.06670351887081</v>
      </c>
      <c r="O95" s="194">
        <v>99.99999999999999</v>
      </c>
      <c r="P95" s="194">
        <v>99.99999999999997</v>
      </c>
      <c r="Q95" s="194">
        <v>99.99999999999999</v>
      </c>
      <c r="R95" s="194">
        <v>88.97382098293704</v>
      </c>
      <c r="S95" s="194">
        <v>100</v>
      </c>
      <c r="T95" s="194">
        <v>100</v>
      </c>
      <c r="U95" s="194">
        <v>99.00276507602351</v>
      </c>
      <c r="V95" s="194">
        <v>99.99999999999999</v>
      </c>
      <c r="W95" s="194">
        <v>100</v>
      </c>
      <c r="X95" s="194">
        <v>100.41987562848401</v>
      </c>
      <c r="Y95" s="195">
        <v>99.99999999999999</v>
      </c>
      <c r="Z95" s="196">
        <v>99.99999999999997</v>
      </c>
      <c r="AA95" s="194">
        <v>99.99999999999999</v>
      </c>
      <c r="AB95" s="194">
        <v>100</v>
      </c>
      <c r="AC95" s="194">
        <v>100</v>
      </c>
      <c r="AD95" s="194">
        <v>98.17446320622658</v>
      </c>
      <c r="AE95" s="194">
        <v>99.99999999999999</v>
      </c>
      <c r="AF95" s="194">
        <v>99.99999999999999</v>
      </c>
      <c r="AG95" s="194">
        <v>100</v>
      </c>
      <c r="AH95" s="194">
        <v>100</v>
      </c>
      <c r="AI95" s="194">
        <v>100</v>
      </c>
      <c r="AJ95" s="194">
        <v>100</v>
      </c>
      <c r="AK95" s="195">
        <v>100</v>
      </c>
      <c r="AL95" s="196">
        <v>100.00000000000003</v>
      </c>
      <c r="AM95" s="194">
        <v>100</v>
      </c>
      <c r="AN95" s="194">
        <v>100</v>
      </c>
      <c r="AO95" s="194">
        <v>100</v>
      </c>
      <c r="AP95" s="194">
        <v>100.00000000000003</v>
      </c>
      <c r="AQ95" s="194">
        <v>100</v>
      </c>
      <c r="AR95" s="194">
        <v>100</v>
      </c>
      <c r="AS95" s="194">
        <v>99.68987204760427</v>
      </c>
      <c r="AT95" s="194">
        <v>100.70931099077842</v>
      </c>
      <c r="AU95" s="194">
        <v>100.27808233628488</v>
      </c>
      <c r="AV95" s="194">
        <v>100</v>
      </c>
      <c r="AW95" s="195">
        <v>100</v>
      </c>
      <c r="AX95" s="196">
        <v>100</v>
      </c>
      <c r="AY95" s="194">
        <v>100</v>
      </c>
      <c r="AZ95" s="194">
        <v>100.23949972723037</v>
      </c>
      <c r="BA95" s="194">
        <v>100</v>
      </c>
      <c r="BB95" s="194">
        <v>100</v>
      </c>
      <c r="BC95" s="194">
        <v>100</v>
      </c>
      <c r="BD95" s="194">
        <v>100</v>
      </c>
      <c r="BE95" s="194">
        <v>100</v>
      </c>
      <c r="BF95" s="194">
        <v>100</v>
      </c>
      <c r="BG95" s="194">
        <v>100</v>
      </c>
      <c r="BH95" s="194">
        <v>100</v>
      </c>
      <c r="BI95" s="195">
        <v>100</v>
      </c>
      <c r="BJ95" s="196">
        <v>100</v>
      </c>
      <c r="BK95" s="194">
        <v>100</v>
      </c>
      <c r="BL95" s="194">
        <v>100</v>
      </c>
      <c r="BM95" s="194">
        <v>100</v>
      </c>
      <c r="BN95" s="194">
        <v>100</v>
      </c>
      <c r="BO95" s="194">
        <v>100.2501413616221</v>
      </c>
      <c r="BP95" s="194">
        <v>100</v>
      </c>
      <c r="BQ95" s="194">
        <v>100</v>
      </c>
      <c r="BR95" s="194">
        <v>100</v>
      </c>
      <c r="BS95" s="194">
        <v>100.70911585370953</v>
      </c>
      <c r="BT95" s="194">
        <v>100</v>
      </c>
      <c r="BU95" s="195">
        <v>100</v>
      </c>
      <c r="BV95" s="196">
        <v>101.66427220268525</v>
      </c>
      <c r="BW95" s="194">
        <v>100</v>
      </c>
      <c r="BX95" s="194">
        <v>100</v>
      </c>
      <c r="BY95" s="194">
        <v>99.84174846878837</v>
      </c>
      <c r="BZ95" s="194">
        <v>100</v>
      </c>
      <c r="CA95" s="194">
        <v>99.89285410472459</v>
      </c>
      <c r="CB95" s="194">
        <v>100</v>
      </c>
      <c r="CC95" s="194">
        <v>99.99648199308167</v>
      </c>
      <c r="CD95" s="194">
        <v>100</v>
      </c>
      <c r="CE95" s="194">
        <v>100.18265861942251</v>
      </c>
      <c r="CF95" s="194">
        <v>99.87890833554752</v>
      </c>
      <c r="CG95" s="194">
        <v>100.64690616349208</v>
      </c>
      <c r="CH95" s="196">
        <v>99.93652111379421</v>
      </c>
      <c r="CI95" s="194">
        <v>99.68625613769562</v>
      </c>
      <c r="CJ95" s="194">
        <v>99.35992549975944</v>
      </c>
      <c r="CK95" s="194">
        <v>98.97472770410475</v>
      </c>
      <c r="CL95" s="194">
        <v>100</v>
      </c>
      <c r="CM95" s="194">
        <v>99.89421978086172</v>
      </c>
      <c r="CN95" s="194">
        <v>101.88035040290819</v>
      </c>
      <c r="CO95" s="194">
        <f>VLOOKUP(A95,'[1]Saopstenje indeksi'!$A$4:$E$160,5,0)</f>
        <v>100</v>
      </c>
      <c r="CP95" s="194">
        <v>100</v>
      </c>
      <c r="CQ95" s="194">
        <v>100</v>
      </c>
      <c r="CR95" s="194">
        <v>100</v>
      </c>
      <c r="CS95" s="195">
        <v>100</v>
      </c>
      <c r="CT95" s="197" t="s">
        <v>81</v>
      </c>
      <c r="CU95" s="41" t="s">
        <v>212</v>
      </c>
    </row>
    <row r="96" spans="1:99" ht="12">
      <c r="A96" s="36" t="s">
        <v>82</v>
      </c>
      <c r="B96" s="21" t="s">
        <v>563</v>
      </c>
      <c r="C96" s="194">
        <v>100</v>
      </c>
      <c r="D96" s="194">
        <v>100</v>
      </c>
      <c r="E96" s="194">
        <v>100</v>
      </c>
      <c r="F96" s="194">
        <v>100</v>
      </c>
      <c r="G96" s="194">
        <v>111.99352539336903</v>
      </c>
      <c r="H96" s="194">
        <v>100</v>
      </c>
      <c r="I96" s="194">
        <v>100</v>
      </c>
      <c r="J96" s="194">
        <v>100</v>
      </c>
      <c r="K96" s="194">
        <v>100</v>
      </c>
      <c r="L96" s="194">
        <v>100</v>
      </c>
      <c r="M96" s="195">
        <v>100</v>
      </c>
      <c r="N96" s="196">
        <v>100</v>
      </c>
      <c r="O96" s="194">
        <v>105.52498841190503</v>
      </c>
      <c r="P96" s="194">
        <v>100</v>
      </c>
      <c r="Q96" s="194">
        <v>100</v>
      </c>
      <c r="R96" s="194">
        <v>100</v>
      </c>
      <c r="S96" s="194">
        <v>100</v>
      </c>
      <c r="T96" s="194">
        <v>100</v>
      </c>
      <c r="U96" s="194">
        <v>100</v>
      </c>
      <c r="V96" s="194">
        <v>100</v>
      </c>
      <c r="W96" s="194">
        <v>100</v>
      </c>
      <c r="X96" s="194">
        <v>100</v>
      </c>
      <c r="Y96" s="195">
        <v>100</v>
      </c>
      <c r="Z96" s="196">
        <v>100</v>
      </c>
      <c r="AA96" s="194">
        <v>100</v>
      </c>
      <c r="AB96" s="194">
        <v>100</v>
      </c>
      <c r="AC96" s="194">
        <v>100</v>
      </c>
      <c r="AD96" s="194">
        <v>100</v>
      </c>
      <c r="AE96" s="194">
        <v>100</v>
      </c>
      <c r="AF96" s="194">
        <v>100</v>
      </c>
      <c r="AG96" s="194">
        <v>100.00000000000003</v>
      </c>
      <c r="AH96" s="194">
        <v>99.99999999999997</v>
      </c>
      <c r="AI96" s="194">
        <v>100.00000000000003</v>
      </c>
      <c r="AJ96" s="194">
        <v>99.99999999999997</v>
      </c>
      <c r="AK96" s="195">
        <v>100.00000000000003</v>
      </c>
      <c r="AL96" s="196">
        <v>100</v>
      </c>
      <c r="AM96" s="194">
        <v>100</v>
      </c>
      <c r="AN96" s="194">
        <v>99.99999999999997</v>
      </c>
      <c r="AO96" s="194">
        <v>100</v>
      </c>
      <c r="AP96" s="194">
        <v>100.00000000000003</v>
      </c>
      <c r="AQ96" s="194">
        <v>101.48599833888797</v>
      </c>
      <c r="AR96" s="194">
        <v>100.00000000000004</v>
      </c>
      <c r="AS96" s="194">
        <v>100</v>
      </c>
      <c r="AT96" s="194">
        <v>99.99999999999996</v>
      </c>
      <c r="AU96" s="194">
        <v>98.53576023962849</v>
      </c>
      <c r="AV96" s="194">
        <v>99.99999999999997</v>
      </c>
      <c r="AW96" s="195">
        <v>100</v>
      </c>
      <c r="AX96" s="196">
        <v>100.00000000000003</v>
      </c>
      <c r="AY96" s="194">
        <v>99.99999999999997</v>
      </c>
      <c r="AZ96" s="194">
        <v>100</v>
      </c>
      <c r="BA96" s="194">
        <v>100.00000000000003</v>
      </c>
      <c r="BB96" s="194">
        <v>101.48599833888794</v>
      </c>
      <c r="BC96" s="194">
        <v>100</v>
      </c>
      <c r="BD96" s="194">
        <v>100.00000000000004</v>
      </c>
      <c r="BE96" s="194">
        <v>100</v>
      </c>
      <c r="BF96" s="194">
        <v>100</v>
      </c>
      <c r="BG96" s="194">
        <v>100</v>
      </c>
      <c r="BH96" s="194">
        <v>103.35866252962175</v>
      </c>
      <c r="BI96" s="195">
        <v>99.99999999999999</v>
      </c>
      <c r="BJ96" s="196">
        <v>100</v>
      </c>
      <c r="BK96" s="194">
        <v>100</v>
      </c>
      <c r="BL96" s="194">
        <v>100.00000000000003</v>
      </c>
      <c r="BM96" s="194">
        <v>100</v>
      </c>
      <c r="BN96" s="194">
        <v>100</v>
      </c>
      <c r="BO96" s="194">
        <v>99.99999999999999</v>
      </c>
      <c r="BP96" s="194">
        <v>100</v>
      </c>
      <c r="BQ96" s="194">
        <v>100</v>
      </c>
      <c r="BR96" s="194">
        <v>100</v>
      </c>
      <c r="BS96" s="194">
        <v>100</v>
      </c>
      <c r="BT96" s="194">
        <v>100</v>
      </c>
      <c r="BU96" s="195">
        <v>100</v>
      </c>
      <c r="BV96" s="196">
        <v>100.00000000000003</v>
      </c>
      <c r="BW96" s="194">
        <v>100</v>
      </c>
      <c r="BX96" s="194">
        <v>100</v>
      </c>
      <c r="BY96" s="194">
        <v>100</v>
      </c>
      <c r="BZ96" s="194">
        <v>100</v>
      </c>
      <c r="CA96" s="194">
        <v>100</v>
      </c>
      <c r="CB96" s="194">
        <v>100</v>
      </c>
      <c r="CC96" s="194">
        <v>100</v>
      </c>
      <c r="CD96" s="194">
        <v>100</v>
      </c>
      <c r="CE96" s="194">
        <v>100</v>
      </c>
      <c r="CF96" s="194">
        <v>100</v>
      </c>
      <c r="CG96" s="194">
        <v>100</v>
      </c>
      <c r="CH96" s="196">
        <v>100</v>
      </c>
      <c r="CI96" s="194">
        <v>100</v>
      </c>
      <c r="CJ96" s="194">
        <v>105.98756912865026</v>
      </c>
      <c r="CK96" s="194">
        <v>100</v>
      </c>
      <c r="CL96" s="194">
        <v>100</v>
      </c>
      <c r="CM96" s="194">
        <v>100</v>
      </c>
      <c r="CN96" s="194">
        <v>100</v>
      </c>
      <c r="CO96" s="194">
        <f>VLOOKUP(A96,'[1]Saopstenje indeksi'!$A$4:$E$160,5,0)</f>
        <v>100</v>
      </c>
      <c r="CP96" s="194">
        <v>100</v>
      </c>
      <c r="CQ96" s="194">
        <v>100</v>
      </c>
      <c r="CR96" s="194">
        <v>100</v>
      </c>
      <c r="CS96" s="195">
        <v>100</v>
      </c>
      <c r="CT96" s="197" t="s">
        <v>82</v>
      </c>
      <c r="CU96" s="41" t="s">
        <v>213</v>
      </c>
    </row>
    <row r="97" spans="1:99" ht="12">
      <c r="A97" s="35" t="s">
        <v>83</v>
      </c>
      <c r="B97" s="19" t="s">
        <v>319</v>
      </c>
      <c r="C97" s="190">
        <v>99.94434969844198</v>
      </c>
      <c r="D97" s="190">
        <v>100</v>
      </c>
      <c r="E97" s="190">
        <v>100</v>
      </c>
      <c r="F97" s="190">
        <v>100</v>
      </c>
      <c r="G97" s="190">
        <v>100</v>
      </c>
      <c r="H97" s="190">
        <v>100</v>
      </c>
      <c r="I97" s="190">
        <v>100</v>
      </c>
      <c r="J97" s="190">
        <v>100.04970146905833</v>
      </c>
      <c r="K97" s="190">
        <v>100</v>
      </c>
      <c r="L97" s="190">
        <v>100</v>
      </c>
      <c r="M97" s="191">
        <v>100</v>
      </c>
      <c r="N97" s="192">
        <v>100.87500123627386</v>
      </c>
      <c r="O97" s="190">
        <v>103.05540886634279</v>
      </c>
      <c r="P97" s="190">
        <v>99.99999999999999</v>
      </c>
      <c r="Q97" s="190">
        <v>100</v>
      </c>
      <c r="R97" s="190">
        <v>100</v>
      </c>
      <c r="S97" s="190">
        <v>100.26770751837</v>
      </c>
      <c r="T97" s="190">
        <v>99.9665026496261</v>
      </c>
      <c r="U97" s="190">
        <v>99.52974143144021</v>
      </c>
      <c r="V97" s="190">
        <v>100.78538583075097</v>
      </c>
      <c r="W97" s="190">
        <v>99.99999999999997</v>
      </c>
      <c r="X97" s="190">
        <v>100</v>
      </c>
      <c r="Y97" s="191">
        <v>99.99999999999999</v>
      </c>
      <c r="Z97" s="192">
        <v>99.99999999999997</v>
      </c>
      <c r="AA97" s="190">
        <v>100</v>
      </c>
      <c r="AB97" s="190">
        <v>100</v>
      </c>
      <c r="AC97" s="190">
        <v>100.00000000000003</v>
      </c>
      <c r="AD97" s="190">
        <v>100.0562673130194</v>
      </c>
      <c r="AE97" s="190">
        <v>100</v>
      </c>
      <c r="AF97" s="190">
        <v>100</v>
      </c>
      <c r="AG97" s="190">
        <v>100.00000000000003</v>
      </c>
      <c r="AH97" s="190">
        <v>99.99999999999999</v>
      </c>
      <c r="AI97" s="190">
        <v>100.00000000000003</v>
      </c>
      <c r="AJ97" s="190">
        <v>99.1558203711406</v>
      </c>
      <c r="AK97" s="191">
        <v>100.00000000000003</v>
      </c>
      <c r="AL97" s="192">
        <v>99.53591980694263</v>
      </c>
      <c r="AM97" s="190">
        <v>98.76938249942707</v>
      </c>
      <c r="AN97" s="190">
        <v>98.742493578358</v>
      </c>
      <c r="AO97" s="190">
        <v>96.46831689941145</v>
      </c>
      <c r="AP97" s="190">
        <v>100</v>
      </c>
      <c r="AQ97" s="190">
        <v>99.32822069607484</v>
      </c>
      <c r="AR97" s="190">
        <v>100</v>
      </c>
      <c r="AS97" s="190">
        <v>99.83192147371253</v>
      </c>
      <c r="AT97" s="190">
        <v>100</v>
      </c>
      <c r="AU97" s="190">
        <v>97.2172485937285</v>
      </c>
      <c r="AV97" s="190">
        <v>100</v>
      </c>
      <c r="AW97" s="191">
        <v>100</v>
      </c>
      <c r="AX97" s="192">
        <v>99.25406675846604</v>
      </c>
      <c r="AY97" s="190">
        <v>100</v>
      </c>
      <c r="AZ97" s="190">
        <v>100</v>
      </c>
      <c r="BA97" s="190">
        <v>100</v>
      </c>
      <c r="BB97" s="190">
        <v>100</v>
      </c>
      <c r="BC97" s="190">
        <v>100</v>
      </c>
      <c r="BD97" s="190">
        <v>100</v>
      </c>
      <c r="BE97" s="190">
        <v>100</v>
      </c>
      <c r="BF97" s="190">
        <v>99.656786789662</v>
      </c>
      <c r="BG97" s="190">
        <v>100</v>
      </c>
      <c r="BH97" s="190">
        <v>100</v>
      </c>
      <c r="BI97" s="191">
        <v>100</v>
      </c>
      <c r="BJ97" s="192">
        <v>100</v>
      </c>
      <c r="BK97" s="190">
        <v>100</v>
      </c>
      <c r="BL97" s="190">
        <v>98.49021069974692</v>
      </c>
      <c r="BM97" s="190">
        <v>100</v>
      </c>
      <c r="BN97" s="190">
        <v>100</v>
      </c>
      <c r="BO97" s="190">
        <v>100.48272393041604</v>
      </c>
      <c r="BP97" s="190">
        <v>99.99999999999997</v>
      </c>
      <c r="BQ97" s="190">
        <v>100.08006748349936</v>
      </c>
      <c r="BR97" s="190">
        <v>100</v>
      </c>
      <c r="BS97" s="190">
        <v>100</v>
      </c>
      <c r="BT97" s="190">
        <v>100</v>
      </c>
      <c r="BU97" s="191">
        <v>100</v>
      </c>
      <c r="BV97" s="192">
        <v>99.61553679306162</v>
      </c>
      <c r="BW97" s="190">
        <v>100</v>
      </c>
      <c r="BX97" s="190">
        <v>100</v>
      </c>
      <c r="BY97" s="190">
        <v>100</v>
      </c>
      <c r="BZ97" s="190">
        <v>100</v>
      </c>
      <c r="CA97" s="190">
        <v>100</v>
      </c>
      <c r="CB97" s="190">
        <v>100</v>
      </c>
      <c r="CC97" s="190">
        <v>100.00770362988307</v>
      </c>
      <c r="CD97" s="190">
        <v>100</v>
      </c>
      <c r="CE97" s="190">
        <v>100</v>
      </c>
      <c r="CF97" s="190">
        <v>101.62666431314102</v>
      </c>
      <c r="CG97" s="190">
        <v>102.76416052790516</v>
      </c>
      <c r="CH97" s="192">
        <v>99.98927607177978</v>
      </c>
      <c r="CI97" s="190">
        <v>100</v>
      </c>
      <c r="CJ97" s="190">
        <v>100.35336567129384</v>
      </c>
      <c r="CK97" s="190">
        <v>100.25151528225862</v>
      </c>
      <c r="CL97" s="190">
        <v>100</v>
      </c>
      <c r="CM97" s="190">
        <v>100</v>
      </c>
      <c r="CN97" s="190">
        <v>100</v>
      </c>
      <c r="CO97" s="190">
        <f>VLOOKUP(A97,'[1]Saopstenje indeksi'!$A$4:$E$160,5,0)</f>
        <v>100</v>
      </c>
      <c r="CP97" s="190">
        <v>100</v>
      </c>
      <c r="CQ97" s="190">
        <v>100</v>
      </c>
      <c r="CR97" s="190">
        <v>100</v>
      </c>
      <c r="CS97" s="191">
        <v>100</v>
      </c>
      <c r="CT97" s="193" t="s">
        <v>83</v>
      </c>
      <c r="CU97" s="40" t="s">
        <v>214</v>
      </c>
    </row>
    <row r="98" spans="1:99" ht="12">
      <c r="A98" s="36" t="s">
        <v>699</v>
      </c>
      <c r="B98" s="21" t="s">
        <v>408</v>
      </c>
      <c r="C98" s="194">
        <v>99.94434969844198</v>
      </c>
      <c r="D98" s="194">
        <v>100</v>
      </c>
      <c r="E98" s="194">
        <v>100</v>
      </c>
      <c r="F98" s="194">
        <v>100</v>
      </c>
      <c r="G98" s="194">
        <v>100</v>
      </c>
      <c r="H98" s="194">
        <v>100</v>
      </c>
      <c r="I98" s="194">
        <v>100</v>
      </c>
      <c r="J98" s="194">
        <v>100.04970146905833</v>
      </c>
      <c r="K98" s="194">
        <v>100</v>
      </c>
      <c r="L98" s="194">
        <v>100</v>
      </c>
      <c r="M98" s="195">
        <v>100</v>
      </c>
      <c r="N98" s="196">
        <v>100.87500123627386</v>
      </c>
      <c r="O98" s="194">
        <v>103.05540886634279</v>
      </c>
      <c r="P98" s="194">
        <v>99.99999999999999</v>
      </c>
      <c r="Q98" s="194">
        <v>100</v>
      </c>
      <c r="R98" s="194">
        <v>100</v>
      </c>
      <c r="S98" s="194">
        <v>100.26770751837</v>
      </c>
      <c r="T98" s="194">
        <v>99.9665026496261</v>
      </c>
      <c r="U98" s="194">
        <v>99.52974143144021</v>
      </c>
      <c r="V98" s="194">
        <v>100.78538583075097</v>
      </c>
      <c r="W98" s="194">
        <v>99.99999999999997</v>
      </c>
      <c r="X98" s="194">
        <v>100</v>
      </c>
      <c r="Y98" s="195">
        <v>99.99999999999999</v>
      </c>
      <c r="Z98" s="196">
        <v>99.99999999999997</v>
      </c>
      <c r="AA98" s="194">
        <v>100</v>
      </c>
      <c r="AB98" s="194">
        <v>100</v>
      </c>
      <c r="AC98" s="194">
        <v>100.00000000000003</v>
      </c>
      <c r="AD98" s="194">
        <v>100.0562673130194</v>
      </c>
      <c r="AE98" s="194">
        <v>100</v>
      </c>
      <c r="AF98" s="194">
        <v>100</v>
      </c>
      <c r="AG98" s="194">
        <v>100.00000000000003</v>
      </c>
      <c r="AH98" s="194">
        <v>99.99999999999999</v>
      </c>
      <c r="AI98" s="194">
        <v>100.00000000000003</v>
      </c>
      <c r="AJ98" s="194">
        <v>99.1558203711406</v>
      </c>
      <c r="AK98" s="195">
        <v>100.00000000000003</v>
      </c>
      <c r="AL98" s="196">
        <v>99.53591980694263</v>
      </c>
      <c r="AM98" s="194">
        <v>98.76938249942707</v>
      </c>
      <c r="AN98" s="194">
        <v>98.742493578358</v>
      </c>
      <c r="AO98" s="194">
        <v>96.46831689941145</v>
      </c>
      <c r="AP98" s="194">
        <v>100</v>
      </c>
      <c r="AQ98" s="194">
        <v>99.32822069607484</v>
      </c>
      <c r="AR98" s="194">
        <v>100</v>
      </c>
      <c r="AS98" s="194">
        <v>99.83192147371253</v>
      </c>
      <c r="AT98" s="194">
        <v>100</v>
      </c>
      <c r="AU98" s="194">
        <v>97.2172485937285</v>
      </c>
      <c r="AV98" s="194">
        <v>100</v>
      </c>
      <c r="AW98" s="195">
        <v>100</v>
      </c>
      <c r="AX98" s="196">
        <v>99.25406675846604</v>
      </c>
      <c r="AY98" s="194">
        <v>100</v>
      </c>
      <c r="AZ98" s="194">
        <v>100</v>
      </c>
      <c r="BA98" s="194">
        <v>100</v>
      </c>
      <c r="BB98" s="194">
        <v>100</v>
      </c>
      <c r="BC98" s="194">
        <v>100</v>
      </c>
      <c r="BD98" s="194">
        <v>100</v>
      </c>
      <c r="BE98" s="194">
        <v>100</v>
      </c>
      <c r="BF98" s="194">
        <v>99.656786789662</v>
      </c>
      <c r="BG98" s="194">
        <v>100</v>
      </c>
      <c r="BH98" s="194">
        <v>100</v>
      </c>
      <c r="BI98" s="195">
        <v>100</v>
      </c>
      <c r="BJ98" s="196">
        <v>100</v>
      </c>
      <c r="BK98" s="194">
        <v>100</v>
      </c>
      <c r="BL98" s="194">
        <v>98.49021069974692</v>
      </c>
      <c r="BM98" s="194">
        <v>100</v>
      </c>
      <c r="BN98" s="194">
        <v>100</v>
      </c>
      <c r="BO98" s="194">
        <v>100.48272393041604</v>
      </c>
      <c r="BP98" s="194">
        <v>99.99999999999997</v>
      </c>
      <c r="BQ98" s="194">
        <v>100.08006748349936</v>
      </c>
      <c r="BR98" s="194">
        <v>100</v>
      </c>
      <c r="BS98" s="194">
        <v>100</v>
      </c>
      <c r="BT98" s="194">
        <v>100</v>
      </c>
      <c r="BU98" s="195">
        <v>100</v>
      </c>
      <c r="BV98" s="196">
        <v>99.61553679306162</v>
      </c>
      <c r="BW98" s="194">
        <v>100</v>
      </c>
      <c r="BX98" s="194">
        <v>100</v>
      </c>
      <c r="BY98" s="194">
        <v>100</v>
      </c>
      <c r="BZ98" s="194">
        <v>100</v>
      </c>
      <c r="CA98" s="194">
        <v>100</v>
      </c>
      <c r="CB98" s="194">
        <v>100</v>
      </c>
      <c r="CC98" s="194">
        <v>100.00770362988307</v>
      </c>
      <c r="CD98" s="194">
        <v>100</v>
      </c>
      <c r="CE98" s="194">
        <v>100</v>
      </c>
      <c r="CF98" s="194">
        <v>101.62666431314102</v>
      </c>
      <c r="CG98" s="194">
        <v>102.76416052790516</v>
      </c>
      <c r="CH98" s="196">
        <v>99.98927607177978</v>
      </c>
      <c r="CI98" s="194">
        <v>100</v>
      </c>
      <c r="CJ98" s="194">
        <v>100.35336567129384</v>
      </c>
      <c r="CK98" s="194">
        <v>100.25151528225862</v>
      </c>
      <c r="CL98" s="194">
        <v>100</v>
      </c>
      <c r="CM98" s="194">
        <v>100</v>
      </c>
      <c r="CN98" s="194">
        <v>100</v>
      </c>
      <c r="CO98" s="194">
        <f>VLOOKUP(A98,'[1]Saopstenje indeksi'!$A$4:$E$160,5,0)</f>
        <v>100</v>
      </c>
      <c r="CP98" s="194">
        <v>100</v>
      </c>
      <c r="CQ98" s="194">
        <v>100</v>
      </c>
      <c r="CR98" s="194">
        <v>100</v>
      </c>
      <c r="CS98" s="195">
        <v>100</v>
      </c>
      <c r="CT98" s="197" t="s">
        <v>699</v>
      </c>
      <c r="CU98" s="41" t="s">
        <v>445</v>
      </c>
    </row>
    <row r="99" spans="1:99" ht="12">
      <c r="A99" s="35" t="s">
        <v>84</v>
      </c>
      <c r="B99" s="19" t="s">
        <v>320</v>
      </c>
      <c r="C99" s="190">
        <v>100.66661677913844</v>
      </c>
      <c r="D99" s="190">
        <v>100.48626442268204</v>
      </c>
      <c r="E99" s="190">
        <v>100</v>
      </c>
      <c r="F99" s="190">
        <v>100.8756770011504</v>
      </c>
      <c r="G99" s="190">
        <v>100</v>
      </c>
      <c r="H99" s="190">
        <v>100</v>
      </c>
      <c r="I99" s="190">
        <v>100</v>
      </c>
      <c r="J99" s="190">
        <v>100</v>
      </c>
      <c r="K99" s="190">
        <v>100</v>
      </c>
      <c r="L99" s="190">
        <v>100.93038180141029</v>
      </c>
      <c r="M99" s="191">
        <v>100.04428708918431</v>
      </c>
      <c r="N99" s="192">
        <v>99.87514299828142</v>
      </c>
      <c r="O99" s="190">
        <v>100.55280135405783</v>
      </c>
      <c r="P99" s="190">
        <v>100.0009972975417</v>
      </c>
      <c r="Q99" s="190">
        <v>99.41289983687874</v>
      </c>
      <c r="R99" s="190">
        <v>99.85742755131088</v>
      </c>
      <c r="S99" s="190">
        <v>100.50533848566103</v>
      </c>
      <c r="T99" s="190">
        <v>99.5606613464564</v>
      </c>
      <c r="U99" s="190">
        <v>100</v>
      </c>
      <c r="V99" s="190">
        <v>98.70650399186033</v>
      </c>
      <c r="W99" s="190">
        <v>101.10067887948249</v>
      </c>
      <c r="X99" s="190">
        <v>100</v>
      </c>
      <c r="Y99" s="191">
        <v>100</v>
      </c>
      <c r="Z99" s="192">
        <v>100</v>
      </c>
      <c r="AA99" s="190">
        <v>100</v>
      </c>
      <c r="AB99" s="190">
        <v>100</v>
      </c>
      <c r="AC99" s="190">
        <v>100</v>
      </c>
      <c r="AD99" s="190">
        <v>100.11276707992612</v>
      </c>
      <c r="AE99" s="190">
        <v>99.99833746448219</v>
      </c>
      <c r="AF99" s="190">
        <v>100</v>
      </c>
      <c r="AG99" s="190">
        <v>100</v>
      </c>
      <c r="AH99" s="190">
        <v>100</v>
      </c>
      <c r="AI99" s="190">
        <v>100</v>
      </c>
      <c r="AJ99" s="190">
        <v>99.9866983487814</v>
      </c>
      <c r="AK99" s="191">
        <v>100</v>
      </c>
      <c r="AL99" s="192">
        <v>97.12123230081414</v>
      </c>
      <c r="AM99" s="190">
        <v>95.99249331291013</v>
      </c>
      <c r="AN99" s="190">
        <v>100</v>
      </c>
      <c r="AO99" s="190">
        <v>100.7898383955945</v>
      </c>
      <c r="AP99" s="190">
        <v>101.14679693726136</v>
      </c>
      <c r="AQ99" s="190">
        <v>99.16684328898785</v>
      </c>
      <c r="AR99" s="190">
        <v>100.71798249735568</v>
      </c>
      <c r="AS99" s="190">
        <v>99.90605945692232</v>
      </c>
      <c r="AT99" s="190">
        <v>102.64493280392975</v>
      </c>
      <c r="AU99" s="190">
        <v>100.40493385233238</v>
      </c>
      <c r="AV99" s="190">
        <v>99.87118877682349</v>
      </c>
      <c r="AW99" s="191">
        <v>100.0563061582092</v>
      </c>
      <c r="AX99" s="192">
        <v>98.42339249060423</v>
      </c>
      <c r="AY99" s="190">
        <v>98.19630840230957</v>
      </c>
      <c r="AZ99" s="190">
        <v>99.41893775539285</v>
      </c>
      <c r="BA99" s="190">
        <v>100</v>
      </c>
      <c r="BB99" s="190">
        <v>100.28775921695205</v>
      </c>
      <c r="BC99" s="190">
        <v>98.88669363163052</v>
      </c>
      <c r="BD99" s="190">
        <v>99.50062412652127</v>
      </c>
      <c r="BE99" s="190">
        <v>99.83239738850757</v>
      </c>
      <c r="BF99" s="190">
        <v>100.40175713406636</v>
      </c>
      <c r="BG99" s="190">
        <v>100</v>
      </c>
      <c r="BH99" s="190">
        <v>99.61798178785506</v>
      </c>
      <c r="BI99" s="191">
        <v>100</v>
      </c>
      <c r="BJ99" s="192">
        <v>99.99999999999999</v>
      </c>
      <c r="BK99" s="190">
        <v>100</v>
      </c>
      <c r="BL99" s="190">
        <v>100.25865978582998</v>
      </c>
      <c r="BM99" s="190">
        <v>100</v>
      </c>
      <c r="BN99" s="190">
        <v>100.29502126900212</v>
      </c>
      <c r="BO99" s="190">
        <v>97.74569006851623</v>
      </c>
      <c r="BP99" s="190">
        <v>100.09768457271318</v>
      </c>
      <c r="BQ99" s="190">
        <v>100</v>
      </c>
      <c r="BR99" s="190">
        <v>98.48005578281527</v>
      </c>
      <c r="BS99" s="190">
        <v>100.11907975008356</v>
      </c>
      <c r="BT99" s="190">
        <v>102.7089929936972</v>
      </c>
      <c r="BU99" s="191">
        <v>98.7740770012244</v>
      </c>
      <c r="BV99" s="192">
        <v>98.67763018157014</v>
      </c>
      <c r="BW99" s="190">
        <v>100.50689762003324</v>
      </c>
      <c r="BX99" s="190">
        <v>99.95620555381215</v>
      </c>
      <c r="BY99" s="190">
        <v>98.36273922501368</v>
      </c>
      <c r="BZ99" s="190">
        <v>99.44321352689704</v>
      </c>
      <c r="CA99" s="190">
        <v>99.65293778753403</v>
      </c>
      <c r="CB99" s="190">
        <v>101.40741127668088</v>
      </c>
      <c r="CC99" s="190">
        <v>100</v>
      </c>
      <c r="CD99" s="190">
        <v>100</v>
      </c>
      <c r="CE99" s="190">
        <v>100</v>
      </c>
      <c r="CF99" s="190">
        <v>100.22162243098695</v>
      </c>
      <c r="CG99" s="190">
        <v>100</v>
      </c>
      <c r="CH99" s="192">
        <v>100.8826302024934</v>
      </c>
      <c r="CI99" s="190">
        <v>100.03983460434354</v>
      </c>
      <c r="CJ99" s="190">
        <v>100</v>
      </c>
      <c r="CK99" s="190">
        <v>100</v>
      </c>
      <c r="CL99" s="190">
        <v>99.84177297179865</v>
      </c>
      <c r="CM99" s="190">
        <v>100.2197800154513</v>
      </c>
      <c r="CN99" s="190">
        <v>100.14369995531251</v>
      </c>
      <c r="CO99" s="190">
        <f>VLOOKUP(A99,'[1]Saopstenje indeksi'!$A$4:$E$160,5,0)</f>
        <v>100</v>
      </c>
      <c r="CP99" s="190">
        <v>100.01908523378107</v>
      </c>
      <c r="CQ99" s="190">
        <v>100</v>
      </c>
      <c r="CR99" s="190">
        <v>100</v>
      </c>
      <c r="CS99" s="191">
        <v>100.13629708581871</v>
      </c>
      <c r="CT99" s="193" t="s">
        <v>84</v>
      </c>
      <c r="CU99" s="40" t="s">
        <v>215</v>
      </c>
    </row>
    <row r="100" spans="1:99" ht="12">
      <c r="A100" s="36" t="s">
        <v>85</v>
      </c>
      <c r="B100" s="21" t="s">
        <v>321</v>
      </c>
      <c r="C100" s="194">
        <v>100.90440051721421</v>
      </c>
      <c r="D100" s="194">
        <v>99.9869659562463</v>
      </c>
      <c r="E100" s="194">
        <v>100</v>
      </c>
      <c r="F100" s="194">
        <v>100</v>
      </c>
      <c r="G100" s="194">
        <v>100</v>
      </c>
      <c r="H100" s="194">
        <v>100</v>
      </c>
      <c r="I100" s="194">
        <v>100</v>
      </c>
      <c r="J100" s="194">
        <v>100</v>
      </c>
      <c r="K100" s="194">
        <v>100</v>
      </c>
      <c r="L100" s="194">
        <v>102.5409173016194</v>
      </c>
      <c r="M100" s="195">
        <v>100</v>
      </c>
      <c r="N100" s="196">
        <v>103.24096395505092</v>
      </c>
      <c r="O100" s="194">
        <v>100</v>
      </c>
      <c r="P100" s="194">
        <v>100</v>
      </c>
      <c r="Q100" s="194">
        <v>100</v>
      </c>
      <c r="R100" s="194">
        <v>100</v>
      </c>
      <c r="S100" s="194">
        <v>101.01541558888103</v>
      </c>
      <c r="T100" s="194">
        <v>100</v>
      </c>
      <c r="U100" s="194">
        <v>100</v>
      </c>
      <c r="V100" s="194">
        <v>96.4890822636209</v>
      </c>
      <c r="W100" s="194">
        <v>100</v>
      </c>
      <c r="X100" s="194">
        <v>100</v>
      </c>
      <c r="Y100" s="195">
        <v>100</v>
      </c>
      <c r="Z100" s="196">
        <v>100</v>
      </c>
      <c r="AA100" s="194">
        <v>100</v>
      </c>
      <c r="AB100" s="194">
        <v>100</v>
      </c>
      <c r="AC100" s="194">
        <v>100</v>
      </c>
      <c r="AD100" s="194">
        <v>100.42600896860985</v>
      </c>
      <c r="AE100" s="194">
        <v>100</v>
      </c>
      <c r="AF100" s="194">
        <v>100</v>
      </c>
      <c r="AG100" s="194">
        <v>99.99999999999999</v>
      </c>
      <c r="AH100" s="194">
        <v>100.00000000000003</v>
      </c>
      <c r="AI100" s="194">
        <v>99.99999999999999</v>
      </c>
      <c r="AJ100" s="194">
        <v>100.00000000000003</v>
      </c>
      <c r="AK100" s="195">
        <v>99.99999999999999</v>
      </c>
      <c r="AL100" s="196">
        <v>100</v>
      </c>
      <c r="AM100" s="194">
        <v>100</v>
      </c>
      <c r="AN100" s="194">
        <v>100.00000000000003</v>
      </c>
      <c r="AO100" s="194">
        <v>97.20605355064032</v>
      </c>
      <c r="AP100" s="194">
        <v>99.99999999999997</v>
      </c>
      <c r="AQ100" s="194">
        <v>100.00000000000003</v>
      </c>
      <c r="AR100" s="194">
        <v>99.09577019845509</v>
      </c>
      <c r="AS100" s="194">
        <v>100</v>
      </c>
      <c r="AT100" s="194">
        <v>100.00000000000003</v>
      </c>
      <c r="AU100" s="194">
        <v>99.92612656981036</v>
      </c>
      <c r="AV100" s="194">
        <v>100.00000000000003</v>
      </c>
      <c r="AW100" s="195">
        <v>100</v>
      </c>
      <c r="AX100" s="196">
        <v>97.43107605233061</v>
      </c>
      <c r="AY100" s="194">
        <v>100.00000000000003</v>
      </c>
      <c r="AZ100" s="194">
        <v>100.06311570045987</v>
      </c>
      <c r="BA100" s="194">
        <v>100</v>
      </c>
      <c r="BB100" s="194">
        <v>101.3058380233812</v>
      </c>
      <c r="BC100" s="194">
        <v>100</v>
      </c>
      <c r="BD100" s="194">
        <v>100</v>
      </c>
      <c r="BE100" s="194">
        <v>100</v>
      </c>
      <c r="BF100" s="194">
        <v>100</v>
      </c>
      <c r="BG100" s="194">
        <v>100</v>
      </c>
      <c r="BH100" s="194">
        <v>100</v>
      </c>
      <c r="BI100" s="195">
        <v>100</v>
      </c>
      <c r="BJ100" s="196">
        <v>100</v>
      </c>
      <c r="BK100" s="194">
        <v>100</v>
      </c>
      <c r="BL100" s="194">
        <v>101.16387337057726</v>
      </c>
      <c r="BM100" s="194">
        <v>100</v>
      </c>
      <c r="BN100" s="194">
        <v>101.15048320294527</v>
      </c>
      <c r="BO100" s="194">
        <v>101.1373976342129</v>
      </c>
      <c r="BP100" s="194">
        <v>100</v>
      </c>
      <c r="BQ100" s="194">
        <v>100</v>
      </c>
      <c r="BR100" s="194">
        <v>100</v>
      </c>
      <c r="BS100" s="194">
        <v>101.61648595405404</v>
      </c>
      <c r="BT100" s="194">
        <v>100</v>
      </c>
      <c r="BU100" s="195">
        <v>100</v>
      </c>
      <c r="BV100" s="196">
        <v>99.26414377914007</v>
      </c>
      <c r="BW100" s="194">
        <v>99.71483373690319</v>
      </c>
      <c r="BX100" s="194">
        <v>100</v>
      </c>
      <c r="BY100" s="194">
        <v>100</v>
      </c>
      <c r="BZ100" s="194">
        <v>100</v>
      </c>
      <c r="CA100" s="194">
        <v>100</v>
      </c>
      <c r="CB100" s="194">
        <v>100</v>
      </c>
      <c r="CC100" s="194">
        <v>100</v>
      </c>
      <c r="CD100" s="194">
        <v>100</v>
      </c>
      <c r="CE100" s="194">
        <v>100</v>
      </c>
      <c r="CF100" s="194">
        <v>100</v>
      </c>
      <c r="CG100" s="194">
        <v>100</v>
      </c>
      <c r="CH100" s="196">
        <v>100</v>
      </c>
      <c r="CI100" s="194">
        <v>100</v>
      </c>
      <c r="CJ100" s="194">
        <v>100</v>
      </c>
      <c r="CK100" s="194">
        <v>100</v>
      </c>
      <c r="CL100" s="194">
        <v>100</v>
      </c>
      <c r="CM100" s="194">
        <v>100.54519207357737</v>
      </c>
      <c r="CN100" s="194">
        <v>100.39989616225718</v>
      </c>
      <c r="CO100" s="194">
        <f>VLOOKUP(A100,'[1]Saopstenje indeksi'!$A$4:$E$160,5,0)</f>
        <v>100</v>
      </c>
      <c r="CP100" s="194">
        <v>100.2028434825325</v>
      </c>
      <c r="CQ100" s="194">
        <v>100</v>
      </c>
      <c r="CR100" s="194">
        <v>100</v>
      </c>
      <c r="CS100" s="195">
        <v>101.44594900477237</v>
      </c>
      <c r="CT100" s="197" t="s">
        <v>85</v>
      </c>
      <c r="CU100" s="41" t="s">
        <v>216</v>
      </c>
    </row>
    <row r="101" spans="1:99" ht="12">
      <c r="A101" s="36" t="s">
        <v>86</v>
      </c>
      <c r="B101" s="21" t="s">
        <v>322</v>
      </c>
      <c r="C101" s="194">
        <v>100.81555572200016</v>
      </c>
      <c r="D101" s="194">
        <v>100</v>
      </c>
      <c r="E101" s="194">
        <v>100</v>
      </c>
      <c r="F101" s="194">
        <v>100</v>
      </c>
      <c r="G101" s="194">
        <v>100</v>
      </c>
      <c r="H101" s="194">
        <v>100</v>
      </c>
      <c r="I101" s="194">
        <v>100</v>
      </c>
      <c r="J101" s="194">
        <v>100</v>
      </c>
      <c r="K101" s="194">
        <v>100</v>
      </c>
      <c r="L101" s="194">
        <v>100</v>
      </c>
      <c r="M101" s="195">
        <v>100</v>
      </c>
      <c r="N101" s="196">
        <v>100.34352461378762</v>
      </c>
      <c r="O101" s="194">
        <v>100</v>
      </c>
      <c r="P101" s="194">
        <v>99.26360952496897</v>
      </c>
      <c r="Q101" s="194">
        <v>100</v>
      </c>
      <c r="R101" s="194">
        <v>99.65046754514934</v>
      </c>
      <c r="S101" s="194">
        <v>100.37971821240113</v>
      </c>
      <c r="T101" s="194">
        <v>100</v>
      </c>
      <c r="U101" s="194">
        <v>100</v>
      </c>
      <c r="V101" s="194">
        <v>100</v>
      </c>
      <c r="W101" s="194">
        <v>100</v>
      </c>
      <c r="X101" s="194">
        <v>100</v>
      </c>
      <c r="Y101" s="195">
        <v>100</v>
      </c>
      <c r="Z101" s="196">
        <v>100</v>
      </c>
      <c r="AA101" s="194">
        <v>100</v>
      </c>
      <c r="AB101" s="194">
        <v>100</v>
      </c>
      <c r="AC101" s="194">
        <v>100.00000000000003</v>
      </c>
      <c r="AD101" s="194">
        <v>99.99999999999997</v>
      </c>
      <c r="AE101" s="194">
        <v>99.99623158615965</v>
      </c>
      <c r="AF101" s="194">
        <v>100</v>
      </c>
      <c r="AG101" s="194">
        <v>100</v>
      </c>
      <c r="AH101" s="194">
        <v>100</v>
      </c>
      <c r="AI101" s="194">
        <v>100</v>
      </c>
      <c r="AJ101" s="194">
        <v>99.96984959057113</v>
      </c>
      <c r="AK101" s="195">
        <v>100</v>
      </c>
      <c r="AL101" s="196">
        <v>92.24947157911495</v>
      </c>
      <c r="AM101" s="194">
        <v>89.21055891937345</v>
      </c>
      <c r="AN101" s="194">
        <v>100</v>
      </c>
      <c r="AO101" s="194">
        <v>103.72921724145027</v>
      </c>
      <c r="AP101" s="194">
        <v>100.00000000000003</v>
      </c>
      <c r="AQ101" s="194">
        <v>97.50465797178602</v>
      </c>
      <c r="AR101" s="194">
        <v>101.73721111820014</v>
      </c>
      <c r="AS101" s="194">
        <v>99.74708315325248</v>
      </c>
      <c r="AT101" s="194">
        <v>107.12097293365703</v>
      </c>
      <c r="AU101" s="194">
        <v>100.9883115749425</v>
      </c>
      <c r="AV101" s="194">
        <v>100.45121484059389</v>
      </c>
      <c r="AW101" s="195">
        <v>100</v>
      </c>
      <c r="AX101" s="196">
        <v>95.93237741893026</v>
      </c>
      <c r="AY101" s="194">
        <v>99.99999999999997</v>
      </c>
      <c r="AZ101" s="194">
        <v>98.28474809834879</v>
      </c>
      <c r="BA101" s="194">
        <v>99.99999999999999</v>
      </c>
      <c r="BB101" s="194">
        <v>100.23795377931106</v>
      </c>
      <c r="BC101" s="194">
        <v>96.6791333964608</v>
      </c>
      <c r="BD101" s="194">
        <v>100</v>
      </c>
      <c r="BE101" s="194">
        <v>99.49186473383604</v>
      </c>
      <c r="BF101" s="194">
        <v>101.22221070453938</v>
      </c>
      <c r="BG101" s="194">
        <v>100</v>
      </c>
      <c r="BH101" s="194">
        <v>98.84725818062059</v>
      </c>
      <c r="BI101" s="195">
        <v>100</v>
      </c>
      <c r="BJ101" s="196">
        <v>100</v>
      </c>
      <c r="BK101" s="194">
        <v>100</v>
      </c>
      <c r="BL101" s="194">
        <v>100.00000000000003</v>
      </c>
      <c r="BM101" s="194">
        <v>99.99999999999999</v>
      </c>
      <c r="BN101" s="194">
        <v>100</v>
      </c>
      <c r="BO101" s="194">
        <v>95.69347974451522</v>
      </c>
      <c r="BP101" s="194">
        <v>100</v>
      </c>
      <c r="BQ101" s="194">
        <v>100</v>
      </c>
      <c r="BR101" s="194">
        <v>95.46824713198995</v>
      </c>
      <c r="BS101" s="194">
        <v>100</v>
      </c>
      <c r="BT101" s="194">
        <v>101.4525641739767</v>
      </c>
      <c r="BU101" s="195">
        <v>95.75222825673316</v>
      </c>
      <c r="BV101" s="196">
        <v>99.7582327995442</v>
      </c>
      <c r="BW101" s="194">
        <v>101.39857110677522</v>
      </c>
      <c r="BX101" s="194">
        <v>99.88642892163585</v>
      </c>
      <c r="BY101" s="194">
        <v>97.5811055053957</v>
      </c>
      <c r="BZ101" s="194">
        <v>98.54351659154943</v>
      </c>
      <c r="CA101" s="194">
        <v>99.30736181460593</v>
      </c>
      <c r="CB101" s="194">
        <v>99.60957757079164</v>
      </c>
      <c r="CC101" s="194">
        <v>100</v>
      </c>
      <c r="CD101" s="194">
        <v>100</v>
      </c>
      <c r="CE101" s="194">
        <v>100</v>
      </c>
      <c r="CF101" s="194">
        <v>100.59766102290008</v>
      </c>
      <c r="CG101" s="194">
        <v>100</v>
      </c>
      <c r="CH101" s="196">
        <v>100.97187562412027</v>
      </c>
      <c r="CI101" s="194">
        <v>100.20221975791554</v>
      </c>
      <c r="CJ101" s="194">
        <v>100</v>
      </c>
      <c r="CK101" s="194">
        <v>100</v>
      </c>
      <c r="CL101" s="194">
        <v>100</v>
      </c>
      <c r="CM101" s="194">
        <v>100.50452913718901</v>
      </c>
      <c r="CN101" s="194">
        <v>100.31647234263662</v>
      </c>
      <c r="CO101" s="194">
        <f>VLOOKUP(A101,'[1]Saopstenje indeksi'!$A$4:$E$160,5,0)</f>
        <v>100</v>
      </c>
      <c r="CP101" s="194">
        <v>100</v>
      </c>
      <c r="CQ101" s="194">
        <v>100</v>
      </c>
      <c r="CR101" s="194">
        <v>100</v>
      </c>
      <c r="CS101" s="195">
        <v>100</v>
      </c>
      <c r="CT101" s="197" t="s">
        <v>86</v>
      </c>
      <c r="CU101" s="41" t="s">
        <v>217</v>
      </c>
    </row>
    <row r="102" spans="1:99" ht="12">
      <c r="A102" s="36" t="s">
        <v>87</v>
      </c>
      <c r="B102" s="21" t="s">
        <v>323</v>
      </c>
      <c r="C102" s="194">
        <v>99.97997863113183</v>
      </c>
      <c r="D102" s="194">
        <v>102.27215887746854</v>
      </c>
      <c r="E102" s="194">
        <v>100</v>
      </c>
      <c r="F102" s="194">
        <v>103.9807005412169</v>
      </c>
      <c r="G102" s="194">
        <v>100</v>
      </c>
      <c r="H102" s="194">
        <v>100</v>
      </c>
      <c r="I102" s="194">
        <v>100</v>
      </c>
      <c r="J102" s="194">
        <v>100</v>
      </c>
      <c r="K102" s="194">
        <v>100</v>
      </c>
      <c r="L102" s="194">
        <v>100</v>
      </c>
      <c r="M102" s="195">
        <v>100.19712801127993</v>
      </c>
      <c r="N102" s="196">
        <v>93.47733024120862</v>
      </c>
      <c r="O102" s="194">
        <v>102.47134722990559</v>
      </c>
      <c r="P102" s="194">
        <v>101.3472881964197</v>
      </c>
      <c r="Q102" s="194">
        <v>97.37531691781082</v>
      </c>
      <c r="R102" s="194">
        <v>100</v>
      </c>
      <c r="S102" s="194">
        <v>99.89428375512561</v>
      </c>
      <c r="T102" s="194">
        <v>98.03589778415805</v>
      </c>
      <c r="U102" s="194">
        <v>100</v>
      </c>
      <c r="V102" s="194">
        <v>100</v>
      </c>
      <c r="W102" s="194">
        <v>104.92068204945109</v>
      </c>
      <c r="X102" s="194">
        <v>100</v>
      </c>
      <c r="Y102" s="195">
        <v>100</v>
      </c>
      <c r="Z102" s="196">
        <v>100</v>
      </c>
      <c r="AA102" s="194">
        <v>100</v>
      </c>
      <c r="AB102" s="194">
        <v>100</v>
      </c>
      <c r="AC102" s="194">
        <v>100</v>
      </c>
      <c r="AD102" s="194">
        <v>100</v>
      </c>
      <c r="AE102" s="194">
        <v>100</v>
      </c>
      <c r="AF102" s="194">
        <v>100</v>
      </c>
      <c r="AG102" s="194">
        <v>100</v>
      </c>
      <c r="AH102" s="194">
        <v>100</v>
      </c>
      <c r="AI102" s="194">
        <v>100</v>
      </c>
      <c r="AJ102" s="194">
        <v>100</v>
      </c>
      <c r="AK102" s="195">
        <v>100</v>
      </c>
      <c r="AL102" s="196">
        <v>100</v>
      </c>
      <c r="AM102" s="194">
        <v>100</v>
      </c>
      <c r="AN102" s="194">
        <v>100</v>
      </c>
      <c r="AO102" s="194">
        <v>98.72936771713947</v>
      </c>
      <c r="AP102" s="194">
        <v>102.62167715583865</v>
      </c>
      <c r="AQ102" s="194">
        <v>100</v>
      </c>
      <c r="AR102" s="194">
        <v>100</v>
      </c>
      <c r="AS102" s="194">
        <v>100</v>
      </c>
      <c r="AT102" s="194">
        <v>100</v>
      </c>
      <c r="AU102" s="194">
        <v>100</v>
      </c>
      <c r="AV102" s="194">
        <v>100</v>
      </c>
      <c r="AW102" s="195">
        <v>100</v>
      </c>
      <c r="AX102" s="196">
        <v>100</v>
      </c>
      <c r="AY102" s="194">
        <v>94.76351268000704</v>
      </c>
      <c r="AZ102" s="194">
        <v>100</v>
      </c>
      <c r="BA102" s="194">
        <v>100</v>
      </c>
      <c r="BB102" s="194">
        <v>100</v>
      </c>
      <c r="BC102" s="194">
        <v>100</v>
      </c>
      <c r="BD102" s="194">
        <v>98.62553360410811</v>
      </c>
      <c r="BE102" s="194">
        <v>100</v>
      </c>
      <c r="BF102" s="194">
        <v>100</v>
      </c>
      <c r="BG102" s="194">
        <v>100</v>
      </c>
      <c r="BH102" s="194">
        <v>100</v>
      </c>
      <c r="BI102" s="195">
        <v>100</v>
      </c>
      <c r="BJ102" s="196">
        <v>100</v>
      </c>
      <c r="BK102" s="194">
        <v>100</v>
      </c>
      <c r="BL102" s="194">
        <v>100.62500000000001</v>
      </c>
      <c r="BM102" s="194">
        <v>100</v>
      </c>
      <c r="BN102" s="194">
        <v>100.62111801242236</v>
      </c>
      <c r="BO102" s="194">
        <v>97.53086419753086</v>
      </c>
      <c r="BP102" s="194">
        <v>100</v>
      </c>
      <c r="BQ102" s="194">
        <v>100</v>
      </c>
      <c r="BR102" s="194">
        <v>100</v>
      </c>
      <c r="BS102" s="194">
        <v>100</v>
      </c>
      <c r="BT102" s="194">
        <v>103.71494604566776</v>
      </c>
      <c r="BU102" s="195">
        <v>101.83072377666677</v>
      </c>
      <c r="BV102" s="196">
        <v>99.083115806586</v>
      </c>
      <c r="BW102" s="194">
        <v>100</v>
      </c>
      <c r="BX102" s="194">
        <v>99.99999999999997</v>
      </c>
      <c r="BY102" s="194">
        <v>97.39004183684669</v>
      </c>
      <c r="BZ102" s="194">
        <v>100</v>
      </c>
      <c r="CA102" s="194">
        <v>100</v>
      </c>
      <c r="CB102" s="194">
        <v>105.29788032449929</v>
      </c>
      <c r="CC102" s="194">
        <v>100</v>
      </c>
      <c r="CD102" s="194">
        <v>100</v>
      </c>
      <c r="CE102" s="194">
        <v>100</v>
      </c>
      <c r="CF102" s="194">
        <v>100</v>
      </c>
      <c r="CG102" s="194">
        <v>100</v>
      </c>
      <c r="CH102" s="196">
        <v>99.93841090770422</v>
      </c>
      <c r="CI102" s="194">
        <v>100</v>
      </c>
      <c r="CJ102" s="194">
        <v>100</v>
      </c>
      <c r="CK102" s="194">
        <v>100</v>
      </c>
      <c r="CL102" s="194">
        <v>100</v>
      </c>
      <c r="CM102" s="194">
        <v>100</v>
      </c>
      <c r="CN102" s="194">
        <v>100</v>
      </c>
      <c r="CO102" s="194">
        <f>VLOOKUP(A102,'[1]Saopstenje indeksi'!$A$4:$E$160,5,0)</f>
        <v>100</v>
      </c>
      <c r="CP102" s="194">
        <v>100</v>
      </c>
      <c r="CQ102" s="194">
        <v>100</v>
      </c>
      <c r="CR102" s="194">
        <v>100</v>
      </c>
      <c r="CS102" s="195">
        <v>100</v>
      </c>
      <c r="CT102" s="197" t="s">
        <v>87</v>
      </c>
      <c r="CU102" s="41" t="s">
        <v>218</v>
      </c>
    </row>
    <row r="103" spans="1:99" ht="12">
      <c r="A103" s="36" t="s">
        <v>608</v>
      </c>
      <c r="B103" s="21" t="s">
        <v>609</v>
      </c>
      <c r="C103" s="194">
        <v>100</v>
      </c>
      <c r="D103" s="194">
        <v>100</v>
      </c>
      <c r="E103" s="194">
        <v>100</v>
      </c>
      <c r="F103" s="194">
        <v>100</v>
      </c>
      <c r="G103" s="194">
        <v>100</v>
      </c>
      <c r="H103" s="194">
        <v>100</v>
      </c>
      <c r="I103" s="194">
        <v>100</v>
      </c>
      <c r="J103" s="194">
        <v>100</v>
      </c>
      <c r="K103" s="194">
        <v>100</v>
      </c>
      <c r="L103" s="194">
        <v>100</v>
      </c>
      <c r="M103" s="195">
        <v>100</v>
      </c>
      <c r="N103" s="196">
        <v>100</v>
      </c>
      <c r="O103" s="194">
        <v>100</v>
      </c>
      <c r="P103" s="194">
        <v>100</v>
      </c>
      <c r="Q103" s="194">
        <v>100</v>
      </c>
      <c r="R103" s="194">
        <v>100</v>
      </c>
      <c r="S103" s="194">
        <v>100</v>
      </c>
      <c r="T103" s="194">
        <v>100</v>
      </c>
      <c r="U103" s="194">
        <v>100</v>
      </c>
      <c r="V103" s="194">
        <v>100</v>
      </c>
      <c r="W103" s="194">
        <v>100</v>
      </c>
      <c r="X103" s="194">
        <v>100</v>
      </c>
      <c r="Y103" s="195">
        <v>100</v>
      </c>
      <c r="Z103" s="196">
        <v>100</v>
      </c>
      <c r="AA103" s="194">
        <v>100</v>
      </c>
      <c r="AB103" s="194">
        <v>100</v>
      </c>
      <c r="AC103" s="194">
        <v>100.00000000000003</v>
      </c>
      <c r="AD103" s="194">
        <v>99.99999999999999</v>
      </c>
      <c r="AE103" s="194">
        <v>100</v>
      </c>
      <c r="AF103" s="194">
        <v>100.00000000000003</v>
      </c>
      <c r="AG103" s="194">
        <v>100</v>
      </c>
      <c r="AH103" s="194">
        <v>99.99999999999999</v>
      </c>
      <c r="AI103" s="194">
        <v>100.00000000000003</v>
      </c>
      <c r="AJ103" s="194">
        <v>99.99999999999999</v>
      </c>
      <c r="AK103" s="195">
        <v>100.00000000000003</v>
      </c>
      <c r="AL103" s="196">
        <v>100</v>
      </c>
      <c r="AM103" s="194">
        <v>100</v>
      </c>
      <c r="AN103" s="194">
        <v>100</v>
      </c>
      <c r="AO103" s="194">
        <v>99.99999999999999</v>
      </c>
      <c r="AP103" s="194">
        <v>101.08472086676035</v>
      </c>
      <c r="AQ103" s="194">
        <v>100.40987018516962</v>
      </c>
      <c r="AR103" s="194">
        <v>100.54426280924211</v>
      </c>
      <c r="AS103" s="194">
        <v>100</v>
      </c>
      <c r="AT103" s="194">
        <v>100</v>
      </c>
      <c r="AU103" s="194">
        <v>100.18404765222</v>
      </c>
      <c r="AV103" s="194">
        <v>98.70322678263767</v>
      </c>
      <c r="AW103" s="195">
        <v>100.24633944216525</v>
      </c>
      <c r="AX103" s="196">
        <v>99.99999999999997</v>
      </c>
      <c r="AY103" s="194">
        <v>100.62490316169455</v>
      </c>
      <c r="AZ103" s="194">
        <v>99.98732607401533</v>
      </c>
      <c r="BA103" s="194">
        <v>100</v>
      </c>
      <c r="BB103" s="194">
        <v>100.48800800018287</v>
      </c>
      <c r="BC103" s="194">
        <v>100.00630698763193</v>
      </c>
      <c r="BD103" s="194">
        <v>100</v>
      </c>
      <c r="BE103" s="194">
        <v>100</v>
      </c>
      <c r="BF103" s="194">
        <v>100</v>
      </c>
      <c r="BG103" s="194">
        <v>100</v>
      </c>
      <c r="BH103" s="194">
        <v>100</v>
      </c>
      <c r="BI103" s="195">
        <v>100</v>
      </c>
      <c r="BJ103" s="196">
        <v>100</v>
      </c>
      <c r="BK103" s="194">
        <v>100</v>
      </c>
      <c r="BL103" s="194">
        <v>99.84619814970202</v>
      </c>
      <c r="BM103" s="194">
        <v>100</v>
      </c>
      <c r="BN103" s="194">
        <v>100</v>
      </c>
      <c r="BO103" s="194">
        <v>100</v>
      </c>
      <c r="BP103" s="194">
        <v>100.39837611578027</v>
      </c>
      <c r="BQ103" s="194">
        <v>100</v>
      </c>
      <c r="BR103" s="194">
        <v>100</v>
      </c>
      <c r="BS103" s="194">
        <v>100</v>
      </c>
      <c r="BT103" s="194">
        <v>103.74109744531484</v>
      </c>
      <c r="BU103" s="195">
        <v>97.96681770836271</v>
      </c>
      <c r="BV103" s="196">
        <v>99.61853002987286</v>
      </c>
      <c r="BW103" s="194">
        <v>100</v>
      </c>
      <c r="BX103" s="194">
        <v>100</v>
      </c>
      <c r="BY103" s="194">
        <v>100.27994234799596</v>
      </c>
      <c r="BZ103" s="194">
        <v>100</v>
      </c>
      <c r="CA103" s="194">
        <v>99.63150766673523</v>
      </c>
      <c r="CB103" s="194">
        <v>99.98879226601818</v>
      </c>
      <c r="CC103" s="194">
        <v>100</v>
      </c>
      <c r="CD103" s="194">
        <v>100</v>
      </c>
      <c r="CE103" s="194">
        <v>100</v>
      </c>
      <c r="CF103" s="194">
        <v>100</v>
      </c>
      <c r="CG103" s="194">
        <v>100</v>
      </c>
      <c r="CH103" s="196">
        <v>99.89282353906545</v>
      </c>
      <c r="CI103" s="194">
        <v>99.88873210235106</v>
      </c>
      <c r="CJ103" s="194">
        <v>100</v>
      </c>
      <c r="CK103" s="194">
        <v>100</v>
      </c>
      <c r="CL103" s="194">
        <v>99.36109378654633</v>
      </c>
      <c r="CM103" s="194">
        <v>100</v>
      </c>
      <c r="CN103" s="194">
        <v>100</v>
      </c>
      <c r="CO103" s="194">
        <f>VLOOKUP(A103,'[1]Saopstenje indeksi'!$A$4:$E$160,5,0)</f>
        <v>100</v>
      </c>
      <c r="CP103" s="194">
        <v>100</v>
      </c>
      <c r="CQ103" s="194">
        <v>100</v>
      </c>
      <c r="CR103" s="194">
        <v>100</v>
      </c>
      <c r="CS103" s="195">
        <v>100</v>
      </c>
      <c r="CT103" s="197" t="s">
        <v>608</v>
      </c>
      <c r="CU103" s="41" t="s">
        <v>610</v>
      </c>
    </row>
    <row r="104" spans="1:99" ht="12">
      <c r="A104" s="35" t="s">
        <v>88</v>
      </c>
      <c r="B104" s="19" t="s">
        <v>324</v>
      </c>
      <c r="C104" s="190">
        <v>100</v>
      </c>
      <c r="D104" s="190">
        <v>100</v>
      </c>
      <c r="E104" s="190">
        <v>100</v>
      </c>
      <c r="F104" s="190">
        <v>100</v>
      </c>
      <c r="G104" s="190">
        <v>100</v>
      </c>
      <c r="H104" s="190">
        <v>103.32530122022519</v>
      </c>
      <c r="I104" s="190">
        <v>100</v>
      </c>
      <c r="J104" s="190">
        <v>100</v>
      </c>
      <c r="K104" s="190">
        <v>100</v>
      </c>
      <c r="L104" s="190">
        <v>101.0032330528484</v>
      </c>
      <c r="M104" s="191">
        <v>100</v>
      </c>
      <c r="N104" s="192">
        <v>100.1796396214732</v>
      </c>
      <c r="O104" s="190">
        <v>103.10185600617667</v>
      </c>
      <c r="P104" s="190">
        <v>100.14846353293684</v>
      </c>
      <c r="Q104" s="190">
        <v>100</v>
      </c>
      <c r="R104" s="190">
        <v>100</v>
      </c>
      <c r="S104" s="190">
        <v>100</v>
      </c>
      <c r="T104" s="190">
        <v>101.59204227138257</v>
      </c>
      <c r="U104" s="190">
        <v>100</v>
      </c>
      <c r="V104" s="190">
        <v>99.16668274827927</v>
      </c>
      <c r="W104" s="190">
        <v>100.06125448592304</v>
      </c>
      <c r="X104" s="190">
        <v>100</v>
      </c>
      <c r="Y104" s="191">
        <v>100</v>
      </c>
      <c r="Z104" s="192">
        <v>100.11587889956954</v>
      </c>
      <c r="AA104" s="190">
        <v>100</v>
      </c>
      <c r="AB104" s="190">
        <v>100.12511699601059</v>
      </c>
      <c r="AC104" s="190">
        <v>100</v>
      </c>
      <c r="AD104" s="190">
        <v>100</v>
      </c>
      <c r="AE104" s="190">
        <v>100</v>
      </c>
      <c r="AF104" s="190">
        <v>107.07195814486884</v>
      </c>
      <c r="AG104" s="190">
        <v>100.02308491400865</v>
      </c>
      <c r="AH104" s="190">
        <v>99.99999999999997</v>
      </c>
      <c r="AI104" s="190">
        <v>100</v>
      </c>
      <c r="AJ104" s="190">
        <v>99.99999999999999</v>
      </c>
      <c r="AK104" s="191">
        <v>100</v>
      </c>
      <c r="AL104" s="192">
        <v>100</v>
      </c>
      <c r="AM104" s="190">
        <v>100</v>
      </c>
      <c r="AN104" s="190">
        <v>100</v>
      </c>
      <c r="AO104" s="190">
        <v>100</v>
      </c>
      <c r="AP104" s="190">
        <v>100</v>
      </c>
      <c r="AQ104" s="190">
        <v>100</v>
      </c>
      <c r="AR104" s="190">
        <v>101.03359173126614</v>
      </c>
      <c r="AS104" s="190">
        <v>100</v>
      </c>
      <c r="AT104" s="190">
        <v>100</v>
      </c>
      <c r="AU104" s="190">
        <v>100</v>
      </c>
      <c r="AV104" s="190">
        <v>100</v>
      </c>
      <c r="AW104" s="191">
        <v>100</v>
      </c>
      <c r="AX104" s="192">
        <v>94.55458685466782</v>
      </c>
      <c r="AY104" s="190">
        <v>100</v>
      </c>
      <c r="AZ104" s="190">
        <v>100</v>
      </c>
      <c r="BA104" s="190">
        <v>100</v>
      </c>
      <c r="BB104" s="190">
        <v>100</v>
      </c>
      <c r="BC104" s="190">
        <v>100</v>
      </c>
      <c r="BD104" s="190">
        <v>100</v>
      </c>
      <c r="BE104" s="190">
        <v>100</v>
      </c>
      <c r="BF104" s="190">
        <v>100</v>
      </c>
      <c r="BG104" s="190">
        <v>100.46510448090258</v>
      </c>
      <c r="BH104" s="190">
        <v>100</v>
      </c>
      <c r="BI104" s="191">
        <v>100</v>
      </c>
      <c r="BJ104" s="192">
        <v>100</v>
      </c>
      <c r="BK104" s="190">
        <v>100</v>
      </c>
      <c r="BL104" s="190">
        <v>100</v>
      </c>
      <c r="BM104" s="190">
        <v>100</v>
      </c>
      <c r="BN104" s="190">
        <v>100</v>
      </c>
      <c r="BO104" s="190">
        <v>101.1082251082251</v>
      </c>
      <c r="BP104" s="190">
        <v>100</v>
      </c>
      <c r="BQ104" s="190">
        <v>100</v>
      </c>
      <c r="BR104" s="190">
        <v>100</v>
      </c>
      <c r="BS104" s="190">
        <v>100</v>
      </c>
      <c r="BT104" s="190">
        <v>100</v>
      </c>
      <c r="BU104" s="191">
        <v>100</v>
      </c>
      <c r="BV104" s="192">
        <v>99.89550058683946</v>
      </c>
      <c r="BW104" s="190">
        <v>100.56727126096176</v>
      </c>
      <c r="BX104" s="190">
        <v>100.00000000000003</v>
      </c>
      <c r="BY104" s="190">
        <v>100</v>
      </c>
      <c r="BZ104" s="190">
        <v>99.43592855424129</v>
      </c>
      <c r="CA104" s="190">
        <v>100</v>
      </c>
      <c r="CB104" s="190">
        <v>100</v>
      </c>
      <c r="CC104" s="190">
        <v>100</v>
      </c>
      <c r="CD104" s="190">
        <v>100</v>
      </c>
      <c r="CE104" s="190">
        <v>100</v>
      </c>
      <c r="CF104" s="190">
        <v>100</v>
      </c>
      <c r="CG104" s="190">
        <v>100</v>
      </c>
      <c r="CH104" s="192">
        <v>100.0048445259748</v>
      </c>
      <c r="CI104" s="190">
        <v>100</v>
      </c>
      <c r="CJ104" s="190">
        <v>100</v>
      </c>
      <c r="CK104" s="190">
        <v>100</v>
      </c>
      <c r="CL104" s="190">
        <v>100</v>
      </c>
      <c r="CM104" s="190">
        <v>100</v>
      </c>
      <c r="CN104" s="190">
        <v>100</v>
      </c>
      <c r="CO104" s="190">
        <f>VLOOKUP(A104,'[1]Saopstenje indeksi'!$A$4:$E$160,5,0)</f>
        <v>100</v>
      </c>
      <c r="CP104" s="190">
        <v>100</v>
      </c>
      <c r="CQ104" s="190">
        <v>100</v>
      </c>
      <c r="CR104" s="190">
        <v>100</v>
      </c>
      <c r="CS104" s="191">
        <v>100</v>
      </c>
      <c r="CT104" s="193" t="s">
        <v>88</v>
      </c>
      <c r="CU104" s="40" t="s">
        <v>219</v>
      </c>
    </row>
    <row r="105" spans="1:99" ht="12">
      <c r="A105" s="36" t="s">
        <v>89</v>
      </c>
      <c r="B105" s="21" t="s">
        <v>325</v>
      </c>
      <c r="C105" s="194">
        <v>100</v>
      </c>
      <c r="D105" s="194">
        <v>100</v>
      </c>
      <c r="E105" s="194">
        <v>100</v>
      </c>
      <c r="F105" s="194">
        <v>100</v>
      </c>
      <c r="G105" s="194">
        <v>100</v>
      </c>
      <c r="H105" s="194">
        <v>100</v>
      </c>
      <c r="I105" s="194">
        <v>100</v>
      </c>
      <c r="J105" s="194">
        <v>100</v>
      </c>
      <c r="K105" s="194">
        <v>100</v>
      </c>
      <c r="L105" s="194">
        <v>100</v>
      </c>
      <c r="M105" s="195">
        <v>100</v>
      </c>
      <c r="N105" s="196">
        <v>100.00000000000003</v>
      </c>
      <c r="O105" s="194">
        <v>89.08692960567949</v>
      </c>
      <c r="P105" s="194">
        <v>100</v>
      </c>
      <c r="Q105" s="194">
        <v>100</v>
      </c>
      <c r="R105" s="194">
        <v>100</v>
      </c>
      <c r="S105" s="194">
        <v>100</v>
      </c>
      <c r="T105" s="194">
        <v>100</v>
      </c>
      <c r="U105" s="194">
        <v>100</v>
      </c>
      <c r="V105" s="194">
        <v>100</v>
      </c>
      <c r="W105" s="194">
        <v>100</v>
      </c>
      <c r="X105" s="194">
        <v>100</v>
      </c>
      <c r="Y105" s="195">
        <v>100</v>
      </c>
      <c r="Z105" s="196">
        <v>100</v>
      </c>
      <c r="AA105" s="194">
        <v>100</v>
      </c>
      <c r="AB105" s="194">
        <v>100</v>
      </c>
      <c r="AC105" s="194">
        <v>100</v>
      </c>
      <c r="AD105" s="194">
        <v>100</v>
      </c>
      <c r="AE105" s="194">
        <v>100</v>
      </c>
      <c r="AF105" s="194">
        <v>100</v>
      </c>
      <c r="AG105" s="194">
        <v>100</v>
      </c>
      <c r="AH105" s="194">
        <v>100.00000000000003</v>
      </c>
      <c r="AI105" s="194">
        <v>99.99999999999999</v>
      </c>
      <c r="AJ105" s="194">
        <v>100.00000000000003</v>
      </c>
      <c r="AK105" s="195">
        <v>99.99999999999999</v>
      </c>
      <c r="AL105" s="196">
        <v>100</v>
      </c>
      <c r="AM105" s="194">
        <v>100</v>
      </c>
      <c r="AN105" s="194">
        <v>100.00000000000003</v>
      </c>
      <c r="AO105" s="194">
        <v>100</v>
      </c>
      <c r="AP105" s="194">
        <v>100</v>
      </c>
      <c r="AQ105" s="194">
        <v>100.00000000000003</v>
      </c>
      <c r="AR105" s="194">
        <v>100</v>
      </c>
      <c r="AS105" s="194">
        <v>100</v>
      </c>
      <c r="AT105" s="194">
        <v>100.00000000000003</v>
      </c>
      <c r="AU105" s="194">
        <v>100</v>
      </c>
      <c r="AV105" s="194">
        <v>100.00000000000003</v>
      </c>
      <c r="AW105" s="195">
        <v>100</v>
      </c>
      <c r="AX105" s="196">
        <v>99.99999999999996</v>
      </c>
      <c r="AY105" s="194">
        <v>100.00000000000004</v>
      </c>
      <c r="AZ105" s="194">
        <v>100</v>
      </c>
      <c r="BA105" s="194">
        <v>99.99999999999996</v>
      </c>
      <c r="BB105" s="194">
        <v>100.00000000000004</v>
      </c>
      <c r="BC105" s="194">
        <v>100</v>
      </c>
      <c r="BD105" s="194">
        <v>99.99999999999996</v>
      </c>
      <c r="BE105" s="194">
        <v>100</v>
      </c>
      <c r="BF105" s="194">
        <v>100</v>
      </c>
      <c r="BG105" s="194">
        <v>100</v>
      </c>
      <c r="BH105" s="194">
        <v>100</v>
      </c>
      <c r="BI105" s="195">
        <v>100.00000000000004</v>
      </c>
      <c r="BJ105" s="196">
        <v>100</v>
      </c>
      <c r="BK105" s="194">
        <v>100</v>
      </c>
      <c r="BL105" s="194">
        <v>100</v>
      </c>
      <c r="BM105" s="194">
        <v>100</v>
      </c>
      <c r="BN105" s="194">
        <v>100</v>
      </c>
      <c r="BO105" s="194">
        <v>100</v>
      </c>
      <c r="BP105" s="194">
        <v>100</v>
      </c>
      <c r="BQ105" s="194">
        <v>100</v>
      </c>
      <c r="BR105" s="194">
        <v>100</v>
      </c>
      <c r="BS105" s="194">
        <v>100</v>
      </c>
      <c r="BT105" s="194">
        <v>100</v>
      </c>
      <c r="BU105" s="195">
        <v>100</v>
      </c>
      <c r="BV105" s="196">
        <v>100.00000000000004</v>
      </c>
      <c r="BW105" s="194">
        <v>100</v>
      </c>
      <c r="BX105" s="194">
        <v>100</v>
      </c>
      <c r="BY105" s="194">
        <v>100</v>
      </c>
      <c r="BZ105" s="194">
        <v>100</v>
      </c>
      <c r="CA105" s="194">
        <v>100</v>
      </c>
      <c r="CB105" s="194">
        <v>100</v>
      </c>
      <c r="CC105" s="194">
        <v>100</v>
      </c>
      <c r="CD105" s="194">
        <v>100</v>
      </c>
      <c r="CE105" s="194">
        <v>100</v>
      </c>
      <c r="CF105" s="194">
        <v>100</v>
      </c>
      <c r="CG105" s="194">
        <v>100</v>
      </c>
      <c r="CH105" s="196">
        <v>100.00000000000003</v>
      </c>
      <c r="CI105" s="194">
        <v>100</v>
      </c>
      <c r="CJ105" s="194">
        <v>100</v>
      </c>
      <c r="CK105" s="194">
        <v>100</v>
      </c>
      <c r="CL105" s="194">
        <v>100</v>
      </c>
      <c r="CM105" s="194">
        <v>100</v>
      </c>
      <c r="CN105" s="194">
        <v>100</v>
      </c>
      <c r="CO105" s="194">
        <f>VLOOKUP(A105,'[1]Saopstenje indeksi'!$A$4:$E$160,5,0)</f>
        <v>100</v>
      </c>
      <c r="CP105" s="194">
        <v>100</v>
      </c>
      <c r="CQ105" s="194">
        <v>100</v>
      </c>
      <c r="CR105" s="194">
        <v>100</v>
      </c>
      <c r="CS105" s="195">
        <v>100</v>
      </c>
      <c r="CT105" s="197" t="s">
        <v>89</v>
      </c>
      <c r="CU105" s="41" t="s">
        <v>220</v>
      </c>
    </row>
    <row r="106" spans="1:99" ht="12">
      <c r="A106" s="36" t="s">
        <v>90</v>
      </c>
      <c r="B106" s="21" t="s">
        <v>465</v>
      </c>
      <c r="C106" s="194">
        <v>100</v>
      </c>
      <c r="D106" s="194">
        <v>100</v>
      </c>
      <c r="E106" s="194">
        <v>100</v>
      </c>
      <c r="F106" s="194">
        <v>100</v>
      </c>
      <c r="G106" s="194">
        <v>100</v>
      </c>
      <c r="H106" s="194">
        <v>103.63366431877013</v>
      </c>
      <c r="I106" s="194">
        <v>100</v>
      </c>
      <c r="J106" s="194">
        <v>100</v>
      </c>
      <c r="K106" s="194">
        <v>100</v>
      </c>
      <c r="L106" s="194">
        <v>101.0930032930049</v>
      </c>
      <c r="M106" s="195">
        <v>100</v>
      </c>
      <c r="N106" s="196">
        <v>100.19597049615258</v>
      </c>
      <c r="O106" s="194">
        <v>104.37594022440368</v>
      </c>
      <c r="P106" s="194">
        <v>100.16196021774928</v>
      </c>
      <c r="Q106" s="194">
        <v>100</v>
      </c>
      <c r="R106" s="194">
        <v>100</v>
      </c>
      <c r="S106" s="194">
        <v>100</v>
      </c>
      <c r="T106" s="194">
        <v>101.73677338696282</v>
      </c>
      <c r="U106" s="194">
        <v>100</v>
      </c>
      <c r="V106" s="194">
        <v>99.09092663448646</v>
      </c>
      <c r="W106" s="194">
        <v>100.0668230755524</v>
      </c>
      <c r="X106" s="194">
        <v>100</v>
      </c>
      <c r="Y106" s="195">
        <v>100</v>
      </c>
      <c r="Z106" s="196">
        <v>100.12641334498495</v>
      </c>
      <c r="AA106" s="194">
        <v>100</v>
      </c>
      <c r="AB106" s="194">
        <v>100.14884608146089</v>
      </c>
      <c r="AC106" s="194">
        <v>100</v>
      </c>
      <c r="AD106" s="194">
        <v>100</v>
      </c>
      <c r="AE106" s="194">
        <v>100</v>
      </c>
      <c r="AF106" s="194">
        <v>108.41319158613709</v>
      </c>
      <c r="AG106" s="194">
        <v>100.02746308735514</v>
      </c>
      <c r="AH106" s="194">
        <v>99.99999999999999</v>
      </c>
      <c r="AI106" s="194">
        <v>100</v>
      </c>
      <c r="AJ106" s="194">
        <v>99.99999999999997</v>
      </c>
      <c r="AK106" s="195">
        <v>100</v>
      </c>
      <c r="AL106" s="196">
        <v>100</v>
      </c>
      <c r="AM106" s="194">
        <v>100</v>
      </c>
      <c r="AN106" s="194">
        <v>100</v>
      </c>
      <c r="AO106" s="194">
        <v>100</v>
      </c>
      <c r="AP106" s="194">
        <v>100</v>
      </c>
      <c r="AQ106" s="194">
        <v>100</v>
      </c>
      <c r="AR106" s="194">
        <v>101.28824476650564</v>
      </c>
      <c r="AS106" s="194">
        <v>100</v>
      </c>
      <c r="AT106" s="194">
        <v>100</v>
      </c>
      <c r="AU106" s="194">
        <v>100</v>
      </c>
      <c r="AV106" s="194">
        <v>100</v>
      </c>
      <c r="AW106" s="195">
        <v>100</v>
      </c>
      <c r="AX106" s="196">
        <v>93.34112020163843</v>
      </c>
      <c r="AY106" s="194">
        <v>100</v>
      </c>
      <c r="AZ106" s="194">
        <v>100</v>
      </c>
      <c r="BA106" s="194">
        <v>100</v>
      </c>
      <c r="BB106" s="194">
        <v>100</v>
      </c>
      <c r="BC106" s="194">
        <v>100</v>
      </c>
      <c r="BD106" s="194">
        <v>100</v>
      </c>
      <c r="BE106" s="194">
        <v>100</v>
      </c>
      <c r="BF106" s="194">
        <v>100</v>
      </c>
      <c r="BG106" s="194">
        <v>100.57614322106679</v>
      </c>
      <c r="BH106" s="194">
        <v>100</v>
      </c>
      <c r="BI106" s="195">
        <v>100</v>
      </c>
      <c r="BJ106" s="196">
        <v>100</v>
      </c>
      <c r="BK106" s="194">
        <v>100</v>
      </c>
      <c r="BL106" s="194">
        <v>100</v>
      </c>
      <c r="BM106" s="194">
        <v>100</v>
      </c>
      <c r="BN106" s="194">
        <v>100</v>
      </c>
      <c r="BO106" s="194">
        <v>101.36257185437513</v>
      </c>
      <c r="BP106" s="194">
        <v>100</v>
      </c>
      <c r="BQ106" s="194">
        <v>100</v>
      </c>
      <c r="BR106" s="194">
        <v>100</v>
      </c>
      <c r="BS106" s="194">
        <v>100</v>
      </c>
      <c r="BT106" s="194">
        <v>100</v>
      </c>
      <c r="BU106" s="195">
        <v>100</v>
      </c>
      <c r="BV106" s="196">
        <v>99.86925023084687</v>
      </c>
      <c r="BW106" s="194">
        <v>100.69172586976562</v>
      </c>
      <c r="BX106" s="194">
        <v>100.00000000000003</v>
      </c>
      <c r="BY106" s="194">
        <v>100</v>
      </c>
      <c r="BZ106" s="194">
        <v>99.3130261063751</v>
      </c>
      <c r="CA106" s="194">
        <v>100</v>
      </c>
      <c r="CB106" s="194">
        <v>100</v>
      </c>
      <c r="CC106" s="194">
        <v>100</v>
      </c>
      <c r="CD106" s="194">
        <v>100</v>
      </c>
      <c r="CE106" s="194">
        <v>100</v>
      </c>
      <c r="CF106" s="194">
        <v>100</v>
      </c>
      <c r="CG106" s="194">
        <v>100</v>
      </c>
      <c r="CH106" s="196">
        <v>100.00533989282758</v>
      </c>
      <c r="CI106" s="194">
        <v>100</v>
      </c>
      <c r="CJ106" s="194">
        <v>100</v>
      </c>
      <c r="CK106" s="194">
        <v>100</v>
      </c>
      <c r="CL106" s="194">
        <v>100</v>
      </c>
      <c r="CM106" s="194">
        <v>100</v>
      </c>
      <c r="CN106" s="194">
        <v>100</v>
      </c>
      <c r="CO106" s="194">
        <f>VLOOKUP(A106,'[1]Saopstenje indeksi'!$A$4:$E$160,5,0)</f>
        <v>100</v>
      </c>
      <c r="CP106" s="194">
        <v>100</v>
      </c>
      <c r="CQ106" s="194">
        <v>100</v>
      </c>
      <c r="CR106" s="194">
        <v>100</v>
      </c>
      <c r="CS106" s="195">
        <v>100</v>
      </c>
      <c r="CT106" s="197" t="s">
        <v>90</v>
      </c>
      <c r="CU106" s="41" t="s">
        <v>221</v>
      </c>
    </row>
    <row r="107" spans="1:99" ht="12">
      <c r="A107" s="35" t="s">
        <v>91</v>
      </c>
      <c r="B107" s="19" t="s">
        <v>326</v>
      </c>
      <c r="C107" s="190">
        <v>100.05588988578712</v>
      </c>
      <c r="D107" s="190">
        <v>99.85127849298878</v>
      </c>
      <c r="E107" s="190">
        <v>100</v>
      </c>
      <c r="F107" s="190">
        <v>99.85978488189441</v>
      </c>
      <c r="G107" s="190">
        <v>99.94713329790488</v>
      </c>
      <c r="H107" s="190">
        <v>99.9950235258052</v>
      </c>
      <c r="I107" s="190">
        <v>99.32907543516565</v>
      </c>
      <c r="J107" s="190">
        <v>99.94288474121082</v>
      </c>
      <c r="K107" s="190">
        <v>99.96222630544392</v>
      </c>
      <c r="L107" s="190">
        <v>100.05001902621665</v>
      </c>
      <c r="M107" s="191">
        <v>99.61062360736724</v>
      </c>
      <c r="N107" s="192">
        <v>98.05777715705948</v>
      </c>
      <c r="O107" s="190">
        <v>99.49833742360086</v>
      </c>
      <c r="P107" s="190">
        <v>100</v>
      </c>
      <c r="Q107" s="190">
        <v>100</v>
      </c>
      <c r="R107" s="190">
        <v>99.95695331010491</v>
      </c>
      <c r="S107" s="190">
        <v>100.00219720328278</v>
      </c>
      <c r="T107" s="190">
        <v>100</v>
      </c>
      <c r="U107" s="190">
        <v>100.59616296567167</v>
      </c>
      <c r="V107" s="190">
        <v>100.05959366914226</v>
      </c>
      <c r="W107" s="190">
        <v>100</v>
      </c>
      <c r="X107" s="190">
        <v>100.073587053942</v>
      </c>
      <c r="Y107" s="191">
        <v>100</v>
      </c>
      <c r="Z107" s="192">
        <v>100</v>
      </c>
      <c r="AA107" s="190">
        <v>99.69455930845027</v>
      </c>
      <c r="AB107" s="190">
        <v>99.57692371307154</v>
      </c>
      <c r="AC107" s="190">
        <v>99.99999999999999</v>
      </c>
      <c r="AD107" s="190">
        <v>104.64450859767463</v>
      </c>
      <c r="AE107" s="190">
        <v>103.68788445465998</v>
      </c>
      <c r="AF107" s="190">
        <v>99.99999999999999</v>
      </c>
      <c r="AG107" s="190">
        <v>100</v>
      </c>
      <c r="AH107" s="190">
        <v>100.26787299025295</v>
      </c>
      <c r="AI107" s="190">
        <v>99.41640220183362</v>
      </c>
      <c r="AJ107" s="190">
        <v>100.02290141893373</v>
      </c>
      <c r="AK107" s="191">
        <v>99.99999999999997</v>
      </c>
      <c r="AL107" s="192">
        <v>100.3306976142022</v>
      </c>
      <c r="AM107" s="190">
        <v>100.00714859252201</v>
      </c>
      <c r="AN107" s="190">
        <v>99.99999999999997</v>
      </c>
      <c r="AO107" s="190">
        <v>100.01302156756321</v>
      </c>
      <c r="AP107" s="190">
        <v>99.86970570305823</v>
      </c>
      <c r="AQ107" s="190">
        <v>100.0133951557239</v>
      </c>
      <c r="AR107" s="190">
        <v>100.25042955674004</v>
      </c>
      <c r="AS107" s="190">
        <v>97.088524620557</v>
      </c>
      <c r="AT107" s="190">
        <v>100.06255612142596</v>
      </c>
      <c r="AU107" s="190">
        <v>100.1532316250518</v>
      </c>
      <c r="AV107" s="190">
        <v>99.0563078757726</v>
      </c>
      <c r="AW107" s="191">
        <v>100</v>
      </c>
      <c r="AX107" s="192">
        <v>100</v>
      </c>
      <c r="AY107" s="190">
        <v>100</v>
      </c>
      <c r="AZ107" s="190">
        <v>99.82803163107532</v>
      </c>
      <c r="BA107" s="190">
        <v>99.90841519731495</v>
      </c>
      <c r="BB107" s="190">
        <v>99.93030535301382</v>
      </c>
      <c r="BC107" s="190">
        <v>99.93025674569893</v>
      </c>
      <c r="BD107" s="190">
        <v>100.13470504132404</v>
      </c>
      <c r="BE107" s="190">
        <v>101.96236787678197</v>
      </c>
      <c r="BF107" s="190">
        <v>100</v>
      </c>
      <c r="BG107" s="190">
        <v>99.91721479774115</v>
      </c>
      <c r="BH107" s="190">
        <v>100.4037707312265</v>
      </c>
      <c r="BI107" s="191">
        <v>100</v>
      </c>
      <c r="BJ107" s="192">
        <v>100</v>
      </c>
      <c r="BK107" s="190">
        <v>100</v>
      </c>
      <c r="BL107" s="190">
        <v>100.20012461010856</v>
      </c>
      <c r="BM107" s="190">
        <v>99.99496800396</v>
      </c>
      <c r="BN107" s="190">
        <v>100</v>
      </c>
      <c r="BO107" s="190">
        <v>100.1499521414565</v>
      </c>
      <c r="BP107" s="190">
        <v>100.01248630202835</v>
      </c>
      <c r="BQ107" s="190">
        <v>99.83755489928426</v>
      </c>
      <c r="BR107" s="190">
        <v>100.19253946627988</v>
      </c>
      <c r="BS107" s="190">
        <v>100.08206832686204</v>
      </c>
      <c r="BT107" s="190">
        <v>100</v>
      </c>
      <c r="BU107" s="191">
        <v>100.42331791126561</v>
      </c>
      <c r="BV107" s="192">
        <v>99.85342590613263</v>
      </c>
      <c r="BW107" s="190">
        <v>100.02397861500202</v>
      </c>
      <c r="BX107" s="190">
        <v>99.92239188063067</v>
      </c>
      <c r="BY107" s="190">
        <v>100.06735768798211</v>
      </c>
      <c r="BZ107" s="190">
        <v>99.84752706918765</v>
      </c>
      <c r="CA107" s="190">
        <v>100</v>
      </c>
      <c r="CB107" s="190">
        <v>100.64046474337778</v>
      </c>
      <c r="CC107" s="190">
        <v>100.44278010906216</v>
      </c>
      <c r="CD107" s="190">
        <v>99.98816931536528</v>
      </c>
      <c r="CE107" s="190">
        <v>100</v>
      </c>
      <c r="CF107" s="190">
        <v>99.9828434775456</v>
      </c>
      <c r="CG107" s="190">
        <v>99.97041471306534</v>
      </c>
      <c r="CH107" s="192">
        <v>99.96906719037217</v>
      </c>
      <c r="CI107" s="190">
        <v>100</v>
      </c>
      <c r="CJ107" s="190">
        <v>100.01722959194561</v>
      </c>
      <c r="CK107" s="190">
        <v>100</v>
      </c>
      <c r="CL107" s="190">
        <v>100.03210578142023</v>
      </c>
      <c r="CM107" s="190">
        <v>100.1170402947731</v>
      </c>
      <c r="CN107" s="190">
        <v>100.00801448904755</v>
      </c>
      <c r="CO107" s="190">
        <f>VLOOKUP(A107,'[1]Saopstenje indeksi'!$A$4:$E$160,5,0)</f>
        <v>100.03205538711464</v>
      </c>
      <c r="CP107" s="190">
        <v>100.01030021551291</v>
      </c>
      <c r="CQ107" s="190">
        <v>100</v>
      </c>
      <c r="CR107" s="190">
        <v>100</v>
      </c>
      <c r="CS107" s="191">
        <v>100.00915480415802</v>
      </c>
      <c r="CT107" s="193" t="s">
        <v>91</v>
      </c>
      <c r="CU107" s="40" t="s">
        <v>222</v>
      </c>
    </row>
    <row r="108" spans="1:99" ht="12">
      <c r="A108" s="36" t="s">
        <v>92</v>
      </c>
      <c r="B108" s="21" t="s">
        <v>446</v>
      </c>
      <c r="C108" s="194">
        <v>100</v>
      </c>
      <c r="D108" s="194">
        <v>100</v>
      </c>
      <c r="E108" s="194">
        <v>100</v>
      </c>
      <c r="F108" s="194">
        <v>100</v>
      </c>
      <c r="G108" s="194">
        <v>99.89218857290022</v>
      </c>
      <c r="H108" s="194">
        <v>100</v>
      </c>
      <c r="I108" s="194">
        <v>99.34140362575452</v>
      </c>
      <c r="J108" s="194">
        <v>99.60023690466963</v>
      </c>
      <c r="K108" s="194">
        <v>99.94544601087668</v>
      </c>
      <c r="L108" s="194">
        <v>100.74674446551207</v>
      </c>
      <c r="M108" s="195">
        <v>99.89136837556258</v>
      </c>
      <c r="N108" s="196">
        <v>97.06639119533185</v>
      </c>
      <c r="O108" s="194">
        <v>99.44204946892117</v>
      </c>
      <c r="P108" s="194">
        <v>99.99999999999997</v>
      </c>
      <c r="Q108" s="194">
        <v>99.99999999999997</v>
      </c>
      <c r="R108" s="194">
        <v>99.77693987963455</v>
      </c>
      <c r="S108" s="194">
        <v>99.70500563601824</v>
      </c>
      <c r="T108" s="194">
        <v>100</v>
      </c>
      <c r="U108" s="194">
        <v>100.95695300243676</v>
      </c>
      <c r="V108" s="194">
        <v>100.3088035582826</v>
      </c>
      <c r="W108" s="194">
        <v>99.99999999999999</v>
      </c>
      <c r="X108" s="194">
        <v>99.99999999999997</v>
      </c>
      <c r="Y108" s="195">
        <v>99.99999999999999</v>
      </c>
      <c r="Z108" s="196">
        <v>100</v>
      </c>
      <c r="AA108" s="194">
        <v>100</v>
      </c>
      <c r="AB108" s="194">
        <v>98.83654021094674</v>
      </c>
      <c r="AC108" s="194">
        <v>100</v>
      </c>
      <c r="AD108" s="194">
        <v>100</v>
      </c>
      <c r="AE108" s="194">
        <v>101.94637385657322</v>
      </c>
      <c r="AF108" s="194">
        <v>100</v>
      </c>
      <c r="AG108" s="194">
        <v>100.00000000000003</v>
      </c>
      <c r="AH108" s="194">
        <v>100.73665072319571</v>
      </c>
      <c r="AI108" s="194">
        <v>99.25863610032877</v>
      </c>
      <c r="AJ108" s="194">
        <v>100.06297890206778</v>
      </c>
      <c r="AK108" s="195">
        <v>100</v>
      </c>
      <c r="AL108" s="196">
        <v>101.37003297312337</v>
      </c>
      <c r="AM108" s="194">
        <v>100.19586474102088</v>
      </c>
      <c r="AN108" s="194">
        <v>100</v>
      </c>
      <c r="AO108" s="194">
        <v>99.21487964125265</v>
      </c>
      <c r="AP108" s="194">
        <v>99.46020934124134</v>
      </c>
      <c r="AQ108" s="194">
        <v>100.05549421657041</v>
      </c>
      <c r="AR108" s="194">
        <v>101.03749387792311</v>
      </c>
      <c r="AS108" s="194">
        <v>83.00138737448019</v>
      </c>
      <c r="AT108" s="194">
        <v>100.2591610744791</v>
      </c>
      <c r="AU108" s="194">
        <v>100</v>
      </c>
      <c r="AV108" s="194">
        <v>100</v>
      </c>
      <c r="AW108" s="195">
        <v>100</v>
      </c>
      <c r="AX108" s="196">
        <v>99.99999999999999</v>
      </c>
      <c r="AY108" s="194">
        <v>100.00000000000003</v>
      </c>
      <c r="AZ108" s="194">
        <v>99.99999999999999</v>
      </c>
      <c r="BA108" s="194">
        <v>100.00000000000003</v>
      </c>
      <c r="BB108" s="194">
        <v>99.62987981297606</v>
      </c>
      <c r="BC108" s="194">
        <v>99.62850483437431</v>
      </c>
      <c r="BD108" s="194">
        <v>100.7196945240646</v>
      </c>
      <c r="BE108" s="194">
        <v>110.27964757600132</v>
      </c>
      <c r="BF108" s="194">
        <v>100</v>
      </c>
      <c r="BG108" s="194">
        <v>99.59343327726504</v>
      </c>
      <c r="BH108" s="194">
        <v>100</v>
      </c>
      <c r="BI108" s="195">
        <v>100</v>
      </c>
      <c r="BJ108" s="196">
        <v>100</v>
      </c>
      <c r="BK108" s="194">
        <v>100</v>
      </c>
      <c r="BL108" s="194">
        <v>100.00000000000003</v>
      </c>
      <c r="BM108" s="194">
        <v>99.98121830302328</v>
      </c>
      <c r="BN108" s="194">
        <v>100</v>
      </c>
      <c r="BO108" s="194">
        <v>100.39218551511753</v>
      </c>
      <c r="BP108" s="194">
        <v>100.00000000000004</v>
      </c>
      <c r="BQ108" s="194">
        <v>98.71924972353739</v>
      </c>
      <c r="BR108" s="194">
        <v>100</v>
      </c>
      <c r="BS108" s="194">
        <v>100</v>
      </c>
      <c r="BT108" s="194">
        <v>100</v>
      </c>
      <c r="BU108" s="195">
        <v>100</v>
      </c>
      <c r="BV108" s="196">
        <v>99.62031205064082</v>
      </c>
      <c r="BW108" s="194">
        <v>99.74330915228875</v>
      </c>
      <c r="BX108" s="194">
        <v>99.73760244791121</v>
      </c>
      <c r="BY108" s="194">
        <v>100.20237529866725</v>
      </c>
      <c r="BZ108" s="194">
        <v>99.59606686355677</v>
      </c>
      <c r="CA108" s="194">
        <v>100</v>
      </c>
      <c r="CB108" s="194">
        <v>103.36164574849155</v>
      </c>
      <c r="CC108" s="194">
        <v>100</v>
      </c>
      <c r="CD108" s="194">
        <v>99.96076190828074</v>
      </c>
      <c r="CE108" s="194">
        <v>100</v>
      </c>
      <c r="CF108" s="194">
        <v>99.9430824336402</v>
      </c>
      <c r="CG108" s="194">
        <v>99.90181037775349</v>
      </c>
      <c r="CH108" s="196">
        <v>99.99150002362536</v>
      </c>
      <c r="CI108" s="194">
        <v>100</v>
      </c>
      <c r="CJ108" s="194">
        <v>100.0478538935425</v>
      </c>
      <c r="CK108" s="194">
        <v>100</v>
      </c>
      <c r="CL108" s="194">
        <v>100.10714145017967</v>
      </c>
      <c r="CM108" s="194">
        <v>100.05733577507252</v>
      </c>
      <c r="CN108" s="194">
        <v>100.0267413626663</v>
      </c>
      <c r="CO108" s="194">
        <f>VLOOKUP(A108,'[1]Saopstenje indeksi'!$A$4:$E$160,5,0)</f>
        <v>100.10693685429315</v>
      </c>
      <c r="CP108" s="194">
        <v>100.0343358426385</v>
      </c>
      <c r="CQ108" s="194">
        <v>100</v>
      </c>
      <c r="CR108" s="194">
        <v>100</v>
      </c>
      <c r="CS108" s="195">
        <v>100.03051027305266</v>
      </c>
      <c r="CT108" s="197" t="s">
        <v>92</v>
      </c>
      <c r="CU108" s="41" t="s">
        <v>564</v>
      </c>
    </row>
    <row r="109" spans="1:99" ht="12">
      <c r="A109" s="36" t="s">
        <v>93</v>
      </c>
      <c r="B109" s="21" t="s">
        <v>327</v>
      </c>
      <c r="C109" s="194">
        <v>100</v>
      </c>
      <c r="D109" s="194">
        <v>100</v>
      </c>
      <c r="E109" s="194">
        <v>100</v>
      </c>
      <c r="F109" s="194">
        <v>100</v>
      </c>
      <c r="G109" s="194">
        <v>100</v>
      </c>
      <c r="H109" s="194">
        <v>100</v>
      </c>
      <c r="I109" s="194">
        <v>100</v>
      </c>
      <c r="J109" s="194">
        <v>100</v>
      </c>
      <c r="K109" s="194">
        <v>100</v>
      </c>
      <c r="L109" s="194">
        <v>100</v>
      </c>
      <c r="M109" s="195">
        <v>100</v>
      </c>
      <c r="N109" s="196">
        <v>98.86827240642994</v>
      </c>
      <c r="O109" s="194">
        <v>100</v>
      </c>
      <c r="P109" s="194">
        <v>100</v>
      </c>
      <c r="Q109" s="194">
        <v>100</v>
      </c>
      <c r="R109" s="194">
        <v>100</v>
      </c>
      <c r="S109" s="194">
        <v>100</v>
      </c>
      <c r="T109" s="194">
        <v>100</v>
      </c>
      <c r="U109" s="194">
        <v>100</v>
      </c>
      <c r="V109" s="194">
        <v>100</v>
      </c>
      <c r="W109" s="194">
        <v>100</v>
      </c>
      <c r="X109" s="194">
        <v>100</v>
      </c>
      <c r="Y109" s="195">
        <v>100</v>
      </c>
      <c r="Z109" s="196">
        <v>100</v>
      </c>
      <c r="AA109" s="194">
        <v>99.1040406381208</v>
      </c>
      <c r="AB109" s="194">
        <v>100</v>
      </c>
      <c r="AC109" s="194">
        <v>100</v>
      </c>
      <c r="AD109" s="194">
        <v>113.62389188651218</v>
      </c>
      <c r="AE109" s="194">
        <v>107.53501641763816</v>
      </c>
      <c r="AF109" s="194">
        <v>100</v>
      </c>
      <c r="AG109" s="194">
        <v>100</v>
      </c>
      <c r="AH109" s="194">
        <v>100</v>
      </c>
      <c r="AI109" s="194">
        <v>100</v>
      </c>
      <c r="AJ109" s="194">
        <v>100</v>
      </c>
      <c r="AK109" s="195">
        <v>100</v>
      </c>
      <c r="AL109" s="196">
        <v>100</v>
      </c>
      <c r="AM109" s="194">
        <v>100</v>
      </c>
      <c r="AN109" s="194">
        <v>100</v>
      </c>
      <c r="AO109" s="194">
        <v>100</v>
      </c>
      <c r="AP109" s="194">
        <v>100</v>
      </c>
      <c r="AQ109" s="194">
        <v>100</v>
      </c>
      <c r="AR109" s="194">
        <v>100</v>
      </c>
      <c r="AS109" s="194">
        <v>101.72883126800394</v>
      </c>
      <c r="AT109" s="194">
        <v>100</v>
      </c>
      <c r="AU109" s="194">
        <v>100.00880342161413</v>
      </c>
      <c r="AV109" s="194">
        <v>98.34138959984278</v>
      </c>
      <c r="AW109" s="195">
        <v>100</v>
      </c>
      <c r="AX109" s="196">
        <v>100</v>
      </c>
      <c r="AY109" s="194">
        <v>100</v>
      </c>
      <c r="AZ109" s="194">
        <v>99.71985230562565</v>
      </c>
      <c r="BA109" s="194">
        <v>100.0713120443527</v>
      </c>
      <c r="BB109" s="194">
        <v>100</v>
      </c>
      <c r="BC109" s="194">
        <v>100</v>
      </c>
      <c r="BD109" s="194">
        <v>100</v>
      </c>
      <c r="BE109" s="194">
        <v>100</v>
      </c>
      <c r="BF109" s="194">
        <v>100</v>
      </c>
      <c r="BG109" s="194">
        <v>100</v>
      </c>
      <c r="BH109" s="194">
        <v>100</v>
      </c>
      <c r="BI109" s="195">
        <v>100</v>
      </c>
      <c r="BJ109" s="196">
        <v>100</v>
      </c>
      <c r="BK109" s="194">
        <v>100</v>
      </c>
      <c r="BL109" s="194">
        <v>100</v>
      </c>
      <c r="BM109" s="194">
        <v>100</v>
      </c>
      <c r="BN109" s="194">
        <v>100</v>
      </c>
      <c r="BO109" s="194">
        <v>100.0848352135883</v>
      </c>
      <c r="BP109" s="194">
        <v>100</v>
      </c>
      <c r="BQ109" s="194">
        <v>100</v>
      </c>
      <c r="BR109" s="194">
        <v>100</v>
      </c>
      <c r="BS109" s="194">
        <v>100</v>
      </c>
      <c r="BT109" s="194">
        <v>100</v>
      </c>
      <c r="BU109" s="195">
        <v>100</v>
      </c>
      <c r="BV109" s="196">
        <v>99.99898886567446</v>
      </c>
      <c r="BW109" s="194">
        <v>100</v>
      </c>
      <c r="BX109" s="194">
        <v>100</v>
      </c>
      <c r="BY109" s="194">
        <v>100</v>
      </c>
      <c r="BZ109" s="194">
        <v>100</v>
      </c>
      <c r="CA109" s="194">
        <v>100</v>
      </c>
      <c r="CB109" s="194">
        <v>100</v>
      </c>
      <c r="CC109" s="194">
        <v>100</v>
      </c>
      <c r="CD109" s="194">
        <v>100</v>
      </c>
      <c r="CE109" s="194">
        <v>100</v>
      </c>
      <c r="CF109" s="194">
        <v>100</v>
      </c>
      <c r="CG109" s="194">
        <v>100</v>
      </c>
      <c r="CH109" s="196">
        <v>100.0020188561417</v>
      </c>
      <c r="CI109" s="194">
        <v>100</v>
      </c>
      <c r="CJ109" s="194">
        <v>100</v>
      </c>
      <c r="CK109" s="194">
        <v>100</v>
      </c>
      <c r="CL109" s="194">
        <v>100</v>
      </c>
      <c r="CM109" s="194">
        <v>100</v>
      </c>
      <c r="CN109" s="194">
        <v>100</v>
      </c>
      <c r="CO109" s="194">
        <f>VLOOKUP(A109,'[1]Saopstenje indeksi'!$A$4:$E$160,5,0)</f>
        <v>100</v>
      </c>
      <c r="CP109" s="194">
        <v>100</v>
      </c>
      <c r="CQ109" s="194">
        <v>100</v>
      </c>
      <c r="CR109" s="194">
        <v>100</v>
      </c>
      <c r="CS109" s="195">
        <v>100</v>
      </c>
      <c r="CT109" s="197" t="s">
        <v>93</v>
      </c>
      <c r="CU109" s="41" t="s">
        <v>223</v>
      </c>
    </row>
    <row r="110" spans="1:99" ht="12">
      <c r="A110" s="36" t="s">
        <v>700</v>
      </c>
      <c r="B110" s="21" t="s">
        <v>442</v>
      </c>
      <c r="C110" s="194">
        <v>100.14069708728368</v>
      </c>
      <c r="D110" s="194">
        <v>99.62592583876243</v>
      </c>
      <c r="E110" s="194">
        <v>100</v>
      </c>
      <c r="F110" s="194">
        <v>99.64652391603003</v>
      </c>
      <c r="G110" s="194">
        <v>99.91904008348807</v>
      </c>
      <c r="H110" s="194">
        <v>99.98742414529627</v>
      </c>
      <c r="I110" s="194">
        <v>98.62567916847699</v>
      </c>
      <c r="J110" s="194">
        <v>100.05105281384796</v>
      </c>
      <c r="K110" s="194">
        <v>99.93064419265637</v>
      </c>
      <c r="L110" s="194">
        <v>99.76189478879512</v>
      </c>
      <c r="M110" s="195">
        <v>99.06049654027507</v>
      </c>
      <c r="N110" s="196">
        <v>97.69593747789493</v>
      </c>
      <c r="O110" s="194">
        <v>99.00189728831633</v>
      </c>
      <c r="P110" s="194">
        <v>100</v>
      </c>
      <c r="Q110" s="194">
        <v>100</v>
      </c>
      <c r="R110" s="194">
        <v>100</v>
      </c>
      <c r="S110" s="194">
        <v>100.14978571515188</v>
      </c>
      <c r="T110" s="194">
        <v>100</v>
      </c>
      <c r="U110" s="194">
        <v>101.04243582295472</v>
      </c>
      <c r="V110" s="194">
        <v>100</v>
      </c>
      <c r="W110" s="194">
        <v>100</v>
      </c>
      <c r="X110" s="194">
        <v>100.18642053665315</v>
      </c>
      <c r="Y110" s="195">
        <v>100</v>
      </c>
      <c r="Z110" s="196">
        <v>100</v>
      </c>
      <c r="AA110" s="194">
        <v>100</v>
      </c>
      <c r="AB110" s="194">
        <v>100</v>
      </c>
      <c r="AC110" s="194">
        <v>100</v>
      </c>
      <c r="AD110" s="194">
        <v>100</v>
      </c>
      <c r="AE110" s="194">
        <v>101.39228369502267</v>
      </c>
      <c r="AF110" s="194">
        <v>99.99999999999997</v>
      </c>
      <c r="AG110" s="194">
        <v>99.99999999999999</v>
      </c>
      <c r="AH110" s="194">
        <v>99.99999999999999</v>
      </c>
      <c r="AI110" s="194">
        <v>98.93719379041687</v>
      </c>
      <c r="AJ110" s="194">
        <v>99.99999999999999</v>
      </c>
      <c r="AK110" s="195">
        <v>100</v>
      </c>
      <c r="AL110" s="196">
        <v>100</v>
      </c>
      <c r="AM110" s="194">
        <v>99.78841018108949</v>
      </c>
      <c r="AN110" s="194">
        <v>99.99999999999999</v>
      </c>
      <c r="AO110" s="194">
        <v>101.06790326737536</v>
      </c>
      <c r="AP110" s="194">
        <v>100</v>
      </c>
      <c r="AQ110" s="194">
        <v>100</v>
      </c>
      <c r="AR110" s="194">
        <v>100</v>
      </c>
      <c r="AS110" s="194">
        <v>101.09668844595039</v>
      </c>
      <c r="AT110" s="194">
        <v>99.99999999999999</v>
      </c>
      <c r="AU110" s="194">
        <v>100.7815383036126</v>
      </c>
      <c r="AV110" s="194">
        <v>100</v>
      </c>
      <c r="AW110" s="195">
        <v>99.99999999999999</v>
      </c>
      <c r="AX110" s="196">
        <v>100</v>
      </c>
      <c r="AY110" s="194">
        <v>100</v>
      </c>
      <c r="AZ110" s="194">
        <v>100</v>
      </c>
      <c r="BA110" s="194">
        <v>99.3189645151327</v>
      </c>
      <c r="BB110" s="194">
        <v>100</v>
      </c>
      <c r="BC110" s="194">
        <v>100</v>
      </c>
      <c r="BD110" s="194">
        <v>100</v>
      </c>
      <c r="BE110" s="194">
        <v>100.13714107636787</v>
      </c>
      <c r="BF110" s="194">
        <v>100</v>
      </c>
      <c r="BG110" s="194">
        <v>100</v>
      </c>
      <c r="BH110" s="194">
        <v>102.07970351253131</v>
      </c>
      <c r="BI110" s="195">
        <v>100</v>
      </c>
      <c r="BJ110" s="196">
        <v>99.99999999999999</v>
      </c>
      <c r="BK110" s="194">
        <v>100</v>
      </c>
      <c r="BL110" s="194">
        <v>100.99395223020598</v>
      </c>
      <c r="BM110" s="194">
        <v>100</v>
      </c>
      <c r="BN110" s="194">
        <v>100</v>
      </c>
      <c r="BO110" s="194">
        <v>100</v>
      </c>
      <c r="BP110" s="194">
        <v>100.06161701211688</v>
      </c>
      <c r="BQ110" s="194">
        <v>100.89489268627818</v>
      </c>
      <c r="BR110" s="194">
        <v>100.93971903370971</v>
      </c>
      <c r="BS110" s="194">
        <v>100.39758238269584</v>
      </c>
      <c r="BT110" s="194">
        <v>100</v>
      </c>
      <c r="BU110" s="195">
        <v>102.04433099996906</v>
      </c>
      <c r="BV110" s="196">
        <v>99.96216073730639</v>
      </c>
      <c r="BW110" s="194">
        <v>100.47796633964015</v>
      </c>
      <c r="BX110" s="194">
        <v>100</v>
      </c>
      <c r="BY110" s="194">
        <v>100.0361532712294</v>
      </c>
      <c r="BZ110" s="194">
        <v>99.84293132520904</v>
      </c>
      <c r="CA110" s="194">
        <v>100</v>
      </c>
      <c r="CB110" s="194">
        <v>98.33348438876448</v>
      </c>
      <c r="CC110" s="194">
        <v>102.15287972639138</v>
      </c>
      <c r="CD110" s="194">
        <v>100</v>
      </c>
      <c r="CE110" s="194">
        <v>100</v>
      </c>
      <c r="CF110" s="194">
        <v>100</v>
      </c>
      <c r="CG110" s="194">
        <v>100</v>
      </c>
      <c r="CH110" s="196">
        <v>100</v>
      </c>
      <c r="CI110" s="194">
        <v>100</v>
      </c>
      <c r="CJ110" s="194">
        <v>100.01427367498768</v>
      </c>
      <c r="CK110" s="194">
        <v>100</v>
      </c>
      <c r="CL110" s="194">
        <v>100</v>
      </c>
      <c r="CM110" s="194">
        <v>100.49259930582231</v>
      </c>
      <c r="CN110" s="194">
        <v>100</v>
      </c>
      <c r="CO110" s="194">
        <f>VLOOKUP(A110,'[1]Saopstenje indeksi'!$A$4:$E$160,5,0)</f>
        <v>100</v>
      </c>
      <c r="CP110" s="194">
        <v>100</v>
      </c>
      <c r="CQ110" s="194">
        <v>100</v>
      </c>
      <c r="CR110" s="194">
        <v>100</v>
      </c>
      <c r="CS110" s="195">
        <v>100</v>
      </c>
      <c r="CT110" s="197" t="s">
        <v>700</v>
      </c>
      <c r="CU110" s="41" t="s">
        <v>443</v>
      </c>
    </row>
    <row r="111" spans="1:99" s="202" customFormat="1" ht="12">
      <c r="A111" s="145" t="s">
        <v>611</v>
      </c>
      <c r="B111" s="19" t="s">
        <v>612</v>
      </c>
      <c r="C111" s="190" t="s">
        <v>630</v>
      </c>
      <c r="D111" s="190" t="s">
        <v>630</v>
      </c>
      <c r="E111" s="190" t="s">
        <v>630</v>
      </c>
      <c r="F111" s="190" t="s">
        <v>630</v>
      </c>
      <c r="G111" s="190" t="s">
        <v>630</v>
      </c>
      <c r="H111" s="190" t="s">
        <v>630</v>
      </c>
      <c r="I111" s="190" t="s">
        <v>630</v>
      </c>
      <c r="J111" s="190" t="s">
        <v>630</v>
      </c>
      <c r="K111" s="190" t="s">
        <v>630</v>
      </c>
      <c r="L111" s="190" t="s">
        <v>630</v>
      </c>
      <c r="M111" s="191" t="s">
        <v>630</v>
      </c>
      <c r="N111" s="192" t="s">
        <v>630</v>
      </c>
      <c r="O111" s="190" t="s">
        <v>630</v>
      </c>
      <c r="P111" s="190" t="s">
        <v>630</v>
      </c>
      <c r="Q111" s="190" t="s">
        <v>630</v>
      </c>
      <c r="R111" s="190" t="s">
        <v>630</v>
      </c>
      <c r="S111" s="190" t="s">
        <v>630</v>
      </c>
      <c r="T111" s="190" t="s">
        <v>630</v>
      </c>
      <c r="U111" s="190" t="s">
        <v>630</v>
      </c>
      <c r="V111" s="190" t="s">
        <v>630</v>
      </c>
      <c r="W111" s="190" t="s">
        <v>630</v>
      </c>
      <c r="X111" s="190" t="s">
        <v>630</v>
      </c>
      <c r="Y111" s="191" t="s">
        <v>630</v>
      </c>
      <c r="Z111" s="192" t="s">
        <v>630</v>
      </c>
      <c r="AA111" s="190" t="s">
        <v>630</v>
      </c>
      <c r="AB111" s="190" t="s">
        <v>630</v>
      </c>
      <c r="AC111" s="190" t="s">
        <v>630</v>
      </c>
      <c r="AD111" s="190" t="s">
        <v>630</v>
      </c>
      <c r="AE111" s="190" t="s">
        <v>630</v>
      </c>
      <c r="AF111" s="190" t="s">
        <v>630</v>
      </c>
      <c r="AG111" s="190" t="s">
        <v>630</v>
      </c>
      <c r="AH111" s="190" t="s">
        <v>630</v>
      </c>
      <c r="AI111" s="190" t="s">
        <v>630</v>
      </c>
      <c r="AJ111" s="190" t="s">
        <v>630</v>
      </c>
      <c r="AK111" s="191" t="s">
        <v>630</v>
      </c>
      <c r="AL111" s="192" t="s">
        <v>630</v>
      </c>
      <c r="AM111" s="190" t="s">
        <v>630</v>
      </c>
      <c r="AN111" s="190" t="s">
        <v>630</v>
      </c>
      <c r="AO111" s="190" t="s">
        <v>630</v>
      </c>
      <c r="AP111" s="190" t="s">
        <v>630</v>
      </c>
      <c r="AQ111" s="190" t="s">
        <v>630</v>
      </c>
      <c r="AR111" s="190" t="s">
        <v>630</v>
      </c>
      <c r="AS111" s="190" t="s">
        <v>630</v>
      </c>
      <c r="AT111" s="190" t="s">
        <v>630</v>
      </c>
      <c r="AU111" s="190" t="s">
        <v>630</v>
      </c>
      <c r="AV111" s="190" t="s">
        <v>630</v>
      </c>
      <c r="AW111" s="191" t="s">
        <v>630</v>
      </c>
      <c r="AX111" s="192" t="s">
        <v>630</v>
      </c>
      <c r="AY111" s="190" t="s">
        <v>630</v>
      </c>
      <c r="AZ111" s="190" t="s">
        <v>630</v>
      </c>
      <c r="BA111" s="190" t="s">
        <v>630</v>
      </c>
      <c r="BB111" s="190" t="s">
        <v>630</v>
      </c>
      <c r="BC111" s="190" t="s">
        <v>630</v>
      </c>
      <c r="BD111" s="190" t="s">
        <v>630</v>
      </c>
      <c r="BE111" s="190" t="s">
        <v>630</v>
      </c>
      <c r="BF111" s="190" t="s">
        <v>630</v>
      </c>
      <c r="BG111" s="190" t="s">
        <v>630</v>
      </c>
      <c r="BH111" s="190" t="s">
        <v>630</v>
      </c>
      <c r="BI111" s="191" t="s">
        <v>630</v>
      </c>
      <c r="BJ111" s="192" t="s">
        <v>630</v>
      </c>
      <c r="BK111" s="190" t="s">
        <v>630</v>
      </c>
      <c r="BL111" s="190" t="s">
        <v>630</v>
      </c>
      <c r="BM111" s="190" t="s">
        <v>630</v>
      </c>
      <c r="BN111" s="190" t="s">
        <v>630</v>
      </c>
      <c r="BO111" s="190" t="s">
        <v>630</v>
      </c>
      <c r="BP111" s="190" t="s">
        <v>630</v>
      </c>
      <c r="BQ111" s="190" t="s">
        <v>630</v>
      </c>
      <c r="BR111" s="190" t="s">
        <v>630</v>
      </c>
      <c r="BS111" s="190" t="s">
        <v>630</v>
      </c>
      <c r="BT111" s="190" t="s">
        <v>630</v>
      </c>
      <c r="BU111" s="191" t="s">
        <v>630</v>
      </c>
      <c r="BV111" s="192">
        <v>100</v>
      </c>
      <c r="BW111" s="190">
        <v>100</v>
      </c>
      <c r="BX111" s="190">
        <v>100</v>
      </c>
      <c r="BY111" s="190">
        <v>100</v>
      </c>
      <c r="BZ111" s="190">
        <v>100</v>
      </c>
      <c r="CA111" s="190">
        <v>100</v>
      </c>
      <c r="CB111" s="190">
        <v>100</v>
      </c>
      <c r="CC111" s="190">
        <v>100</v>
      </c>
      <c r="CD111" s="190">
        <v>100</v>
      </c>
      <c r="CE111" s="190">
        <v>100</v>
      </c>
      <c r="CF111" s="190">
        <v>100</v>
      </c>
      <c r="CG111" s="190">
        <v>100</v>
      </c>
      <c r="CH111" s="192">
        <v>100</v>
      </c>
      <c r="CI111" s="190">
        <v>96.30567056091881</v>
      </c>
      <c r="CJ111" s="190">
        <v>100</v>
      </c>
      <c r="CK111" s="190">
        <v>100</v>
      </c>
      <c r="CL111" s="190">
        <v>100</v>
      </c>
      <c r="CM111" s="190">
        <v>100</v>
      </c>
      <c r="CN111" s="190">
        <v>100</v>
      </c>
      <c r="CO111" s="190">
        <f>VLOOKUP(A111,'[1]Saopstenje indeksi'!$A$4:$E$160,5,0)</f>
        <v>100</v>
      </c>
      <c r="CP111" s="190">
        <v>100</v>
      </c>
      <c r="CQ111" s="190">
        <v>100</v>
      </c>
      <c r="CR111" s="190">
        <v>100</v>
      </c>
      <c r="CS111" s="191">
        <v>100</v>
      </c>
      <c r="CT111" s="228" t="s">
        <v>611</v>
      </c>
      <c r="CU111" s="40" t="s">
        <v>613</v>
      </c>
    </row>
    <row r="112" spans="1:99" ht="12">
      <c r="A112" s="146" t="s">
        <v>614</v>
      </c>
      <c r="B112" s="21" t="s">
        <v>615</v>
      </c>
      <c r="C112" s="194" t="s">
        <v>630</v>
      </c>
      <c r="D112" s="194" t="s">
        <v>630</v>
      </c>
      <c r="E112" s="194" t="s">
        <v>630</v>
      </c>
      <c r="F112" s="194" t="s">
        <v>630</v>
      </c>
      <c r="G112" s="194" t="s">
        <v>630</v>
      </c>
      <c r="H112" s="194" t="s">
        <v>630</v>
      </c>
      <c r="I112" s="194" t="s">
        <v>630</v>
      </c>
      <c r="J112" s="194" t="s">
        <v>630</v>
      </c>
      <c r="K112" s="194" t="s">
        <v>630</v>
      </c>
      <c r="L112" s="194" t="s">
        <v>630</v>
      </c>
      <c r="M112" s="195" t="s">
        <v>630</v>
      </c>
      <c r="N112" s="196" t="s">
        <v>630</v>
      </c>
      <c r="O112" s="194" t="s">
        <v>630</v>
      </c>
      <c r="P112" s="194" t="s">
        <v>630</v>
      </c>
      <c r="Q112" s="194" t="s">
        <v>630</v>
      </c>
      <c r="R112" s="194" t="s">
        <v>630</v>
      </c>
      <c r="S112" s="194" t="s">
        <v>630</v>
      </c>
      <c r="T112" s="194" t="s">
        <v>630</v>
      </c>
      <c r="U112" s="194" t="s">
        <v>630</v>
      </c>
      <c r="V112" s="194" t="s">
        <v>630</v>
      </c>
      <c r="W112" s="194" t="s">
        <v>630</v>
      </c>
      <c r="X112" s="194" t="s">
        <v>630</v>
      </c>
      <c r="Y112" s="195" t="s">
        <v>630</v>
      </c>
      <c r="Z112" s="196" t="s">
        <v>630</v>
      </c>
      <c r="AA112" s="194" t="s">
        <v>630</v>
      </c>
      <c r="AB112" s="194" t="s">
        <v>630</v>
      </c>
      <c r="AC112" s="194" t="s">
        <v>630</v>
      </c>
      <c r="AD112" s="194" t="s">
        <v>630</v>
      </c>
      <c r="AE112" s="194" t="s">
        <v>630</v>
      </c>
      <c r="AF112" s="194" t="s">
        <v>630</v>
      </c>
      <c r="AG112" s="194" t="s">
        <v>630</v>
      </c>
      <c r="AH112" s="194" t="s">
        <v>630</v>
      </c>
      <c r="AI112" s="194" t="s">
        <v>630</v>
      </c>
      <c r="AJ112" s="194" t="s">
        <v>630</v>
      </c>
      <c r="AK112" s="195" t="s">
        <v>630</v>
      </c>
      <c r="AL112" s="196" t="s">
        <v>630</v>
      </c>
      <c r="AM112" s="194" t="s">
        <v>630</v>
      </c>
      <c r="AN112" s="194" t="s">
        <v>630</v>
      </c>
      <c r="AO112" s="194" t="s">
        <v>630</v>
      </c>
      <c r="AP112" s="194" t="s">
        <v>630</v>
      </c>
      <c r="AQ112" s="194" t="s">
        <v>630</v>
      </c>
      <c r="AR112" s="194" t="s">
        <v>630</v>
      </c>
      <c r="AS112" s="194" t="s">
        <v>630</v>
      </c>
      <c r="AT112" s="194" t="s">
        <v>630</v>
      </c>
      <c r="AU112" s="194" t="s">
        <v>630</v>
      </c>
      <c r="AV112" s="194" t="s">
        <v>630</v>
      </c>
      <c r="AW112" s="195" t="s">
        <v>630</v>
      </c>
      <c r="AX112" s="196" t="s">
        <v>630</v>
      </c>
      <c r="AY112" s="194" t="s">
        <v>630</v>
      </c>
      <c r="AZ112" s="194" t="s">
        <v>630</v>
      </c>
      <c r="BA112" s="194" t="s">
        <v>630</v>
      </c>
      <c r="BB112" s="194" t="s">
        <v>630</v>
      </c>
      <c r="BC112" s="194" t="s">
        <v>630</v>
      </c>
      <c r="BD112" s="194" t="s">
        <v>630</v>
      </c>
      <c r="BE112" s="194" t="s">
        <v>630</v>
      </c>
      <c r="BF112" s="194" t="s">
        <v>630</v>
      </c>
      <c r="BG112" s="194" t="s">
        <v>630</v>
      </c>
      <c r="BH112" s="194" t="s">
        <v>630</v>
      </c>
      <c r="BI112" s="195" t="s">
        <v>630</v>
      </c>
      <c r="BJ112" s="196" t="s">
        <v>630</v>
      </c>
      <c r="BK112" s="194" t="s">
        <v>630</v>
      </c>
      <c r="BL112" s="194" t="s">
        <v>630</v>
      </c>
      <c r="BM112" s="194" t="s">
        <v>630</v>
      </c>
      <c r="BN112" s="194" t="s">
        <v>630</v>
      </c>
      <c r="BO112" s="194" t="s">
        <v>630</v>
      </c>
      <c r="BP112" s="194" t="s">
        <v>630</v>
      </c>
      <c r="BQ112" s="194" t="s">
        <v>630</v>
      </c>
      <c r="BR112" s="194" t="s">
        <v>630</v>
      </c>
      <c r="BS112" s="194" t="s">
        <v>630</v>
      </c>
      <c r="BT112" s="194" t="s">
        <v>630</v>
      </c>
      <c r="BU112" s="195" t="s">
        <v>630</v>
      </c>
      <c r="BV112" s="196">
        <v>100</v>
      </c>
      <c r="BW112" s="194">
        <v>100</v>
      </c>
      <c r="BX112" s="194">
        <v>100</v>
      </c>
      <c r="BY112" s="194">
        <v>100</v>
      </c>
      <c r="BZ112" s="194">
        <v>100</v>
      </c>
      <c r="CA112" s="194">
        <v>100</v>
      </c>
      <c r="CB112" s="194">
        <v>100</v>
      </c>
      <c r="CC112" s="194">
        <v>100</v>
      </c>
      <c r="CD112" s="194">
        <v>100</v>
      </c>
      <c r="CE112" s="194">
        <v>100</v>
      </c>
      <c r="CF112" s="194">
        <v>100</v>
      </c>
      <c r="CG112" s="194">
        <v>100</v>
      </c>
      <c r="CH112" s="196">
        <v>100</v>
      </c>
      <c r="CI112" s="194">
        <v>96.30567056091881</v>
      </c>
      <c r="CJ112" s="194">
        <v>100</v>
      </c>
      <c r="CK112" s="194">
        <v>100</v>
      </c>
      <c r="CL112" s="194">
        <v>100</v>
      </c>
      <c r="CM112" s="194">
        <v>100</v>
      </c>
      <c r="CN112" s="194">
        <v>100</v>
      </c>
      <c r="CO112" s="194">
        <f>VLOOKUP(A112,'[1]Saopstenje indeksi'!$A$4:$E$160,5,0)</f>
        <v>100</v>
      </c>
      <c r="CP112" s="194">
        <v>100</v>
      </c>
      <c r="CQ112" s="194">
        <v>100</v>
      </c>
      <c r="CR112" s="194">
        <v>100</v>
      </c>
      <c r="CS112" s="195">
        <v>100</v>
      </c>
      <c r="CT112" s="229" t="s">
        <v>614</v>
      </c>
      <c r="CU112" s="41" t="s">
        <v>616</v>
      </c>
    </row>
    <row r="113" spans="1:99" ht="12">
      <c r="A113" s="35" t="s">
        <v>94</v>
      </c>
      <c r="B113" s="19" t="s">
        <v>571</v>
      </c>
      <c r="C113" s="190">
        <v>100</v>
      </c>
      <c r="D113" s="190">
        <v>100</v>
      </c>
      <c r="E113" s="190">
        <v>100</v>
      </c>
      <c r="F113" s="190">
        <v>100</v>
      </c>
      <c r="G113" s="190">
        <v>100.06039719289366</v>
      </c>
      <c r="H113" s="190">
        <v>100</v>
      </c>
      <c r="I113" s="190">
        <v>100</v>
      </c>
      <c r="J113" s="190">
        <v>100</v>
      </c>
      <c r="K113" s="190">
        <v>100</v>
      </c>
      <c r="L113" s="190">
        <v>100.20502394944629</v>
      </c>
      <c r="M113" s="191">
        <v>99.81944963783884</v>
      </c>
      <c r="N113" s="192">
        <v>99.77142761701478</v>
      </c>
      <c r="O113" s="190">
        <v>100</v>
      </c>
      <c r="P113" s="190">
        <v>100</v>
      </c>
      <c r="Q113" s="190">
        <v>100</v>
      </c>
      <c r="R113" s="190">
        <v>99.89371510813234</v>
      </c>
      <c r="S113" s="190">
        <v>100</v>
      </c>
      <c r="T113" s="190">
        <v>100</v>
      </c>
      <c r="U113" s="190">
        <v>99.82450332413298</v>
      </c>
      <c r="V113" s="190">
        <v>100</v>
      </c>
      <c r="W113" s="190">
        <v>100</v>
      </c>
      <c r="X113" s="190">
        <v>100</v>
      </c>
      <c r="Y113" s="191">
        <v>99.99999999999997</v>
      </c>
      <c r="Z113" s="192">
        <v>100</v>
      </c>
      <c r="AA113" s="190">
        <v>100</v>
      </c>
      <c r="AB113" s="190">
        <v>100</v>
      </c>
      <c r="AC113" s="190">
        <v>100</v>
      </c>
      <c r="AD113" s="190">
        <v>100</v>
      </c>
      <c r="AE113" s="190">
        <v>100</v>
      </c>
      <c r="AF113" s="190">
        <v>100</v>
      </c>
      <c r="AG113" s="190">
        <v>100</v>
      </c>
      <c r="AH113" s="190">
        <v>100</v>
      </c>
      <c r="AI113" s="190">
        <v>100</v>
      </c>
      <c r="AJ113" s="190">
        <v>100</v>
      </c>
      <c r="AK113" s="191">
        <v>100</v>
      </c>
      <c r="AL113" s="192">
        <v>100</v>
      </c>
      <c r="AM113" s="190">
        <v>100</v>
      </c>
      <c r="AN113" s="190">
        <v>100</v>
      </c>
      <c r="AO113" s="190">
        <v>100.19606852303295</v>
      </c>
      <c r="AP113" s="190">
        <v>100</v>
      </c>
      <c r="AQ113" s="190">
        <v>100</v>
      </c>
      <c r="AR113" s="190">
        <v>100</v>
      </c>
      <c r="AS113" s="190">
        <v>100</v>
      </c>
      <c r="AT113" s="190">
        <v>100</v>
      </c>
      <c r="AU113" s="190">
        <v>100</v>
      </c>
      <c r="AV113" s="190">
        <v>100</v>
      </c>
      <c r="AW113" s="191">
        <v>100</v>
      </c>
      <c r="AX113" s="192">
        <v>100</v>
      </c>
      <c r="AY113" s="190">
        <v>100</v>
      </c>
      <c r="AZ113" s="190">
        <v>100</v>
      </c>
      <c r="BA113" s="190">
        <v>100</v>
      </c>
      <c r="BB113" s="190">
        <v>100</v>
      </c>
      <c r="BC113" s="190">
        <v>100</v>
      </c>
      <c r="BD113" s="190">
        <v>100</v>
      </c>
      <c r="BE113" s="190">
        <v>100</v>
      </c>
      <c r="BF113" s="190">
        <v>100</v>
      </c>
      <c r="BG113" s="190">
        <v>100</v>
      </c>
      <c r="BH113" s="190">
        <v>100</v>
      </c>
      <c r="BI113" s="191">
        <v>100</v>
      </c>
      <c r="BJ113" s="192">
        <v>100</v>
      </c>
      <c r="BK113" s="190">
        <v>100</v>
      </c>
      <c r="BL113" s="190">
        <v>100</v>
      </c>
      <c r="BM113" s="190">
        <v>100</v>
      </c>
      <c r="BN113" s="190">
        <v>100</v>
      </c>
      <c r="BO113" s="190">
        <v>100</v>
      </c>
      <c r="BP113" s="190">
        <v>100</v>
      </c>
      <c r="BQ113" s="190">
        <v>100</v>
      </c>
      <c r="BR113" s="190">
        <v>100</v>
      </c>
      <c r="BS113" s="190">
        <v>100</v>
      </c>
      <c r="BT113" s="190">
        <v>100</v>
      </c>
      <c r="BU113" s="191">
        <v>100</v>
      </c>
      <c r="BV113" s="192">
        <v>99.99999999999994</v>
      </c>
      <c r="BW113" s="190">
        <v>100</v>
      </c>
      <c r="BX113" s="190">
        <v>100</v>
      </c>
      <c r="BY113" s="190">
        <v>100</v>
      </c>
      <c r="BZ113" s="190">
        <v>100</v>
      </c>
      <c r="CA113" s="190">
        <v>100</v>
      </c>
      <c r="CB113" s="190">
        <v>100</v>
      </c>
      <c r="CC113" s="190">
        <v>100.02615868327615</v>
      </c>
      <c r="CD113" s="190">
        <v>100</v>
      </c>
      <c r="CE113" s="190">
        <v>100</v>
      </c>
      <c r="CF113" s="190">
        <v>100</v>
      </c>
      <c r="CG113" s="190">
        <v>100</v>
      </c>
      <c r="CH113" s="192">
        <v>100.00059436005226</v>
      </c>
      <c r="CI113" s="190">
        <v>100</v>
      </c>
      <c r="CJ113" s="190">
        <v>100</v>
      </c>
      <c r="CK113" s="190">
        <v>100</v>
      </c>
      <c r="CL113" s="190">
        <v>100</v>
      </c>
      <c r="CM113" s="190">
        <v>100</v>
      </c>
      <c r="CN113" s="190">
        <v>100</v>
      </c>
      <c r="CO113" s="190">
        <f>VLOOKUP(A113,'[1]Saopstenje indeksi'!$A$4:$E$160,5,0)</f>
        <v>100</v>
      </c>
      <c r="CP113" s="190">
        <v>100</v>
      </c>
      <c r="CQ113" s="190">
        <v>100</v>
      </c>
      <c r="CR113" s="190">
        <v>100</v>
      </c>
      <c r="CS113" s="191">
        <v>100</v>
      </c>
      <c r="CT113" s="193" t="s">
        <v>94</v>
      </c>
      <c r="CU113" s="40" t="s">
        <v>224</v>
      </c>
    </row>
    <row r="114" spans="1:99" ht="12">
      <c r="A114" s="35" t="s">
        <v>95</v>
      </c>
      <c r="B114" s="19" t="s">
        <v>328</v>
      </c>
      <c r="C114" s="190">
        <v>100</v>
      </c>
      <c r="D114" s="190">
        <v>100</v>
      </c>
      <c r="E114" s="190">
        <v>100</v>
      </c>
      <c r="F114" s="190">
        <v>100</v>
      </c>
      <c r="G114" s="190">
        <v>100.06039719289366</v>
      </c>
      <c r="H114" s="190">
        <v>100</v>
      </c>
      <c r="I114" s="190">
        <v>100</v>
      </c>
      <c r="J114" s="190">
        <v>100</v>
      </c>
      <c r="K114" s="190">
        <v>100</v>
      </c>
      <c r="L114" s="190">
        <v>100.20502394944629</v>
      </c>
      <c r="M114" s="191">
        <v>99.81944963783884</v>
      </c>
      <c r="N114" s="192">
        <v>99.77142761701478</v>
      </c>
      <c r="O114" s="190">
        <v>100</v>
      </c>
      <c r="P114" s="190">
        <v>100</v>
      </c>
      <c r="Q114" s="190">
        <v>100</v>
      </c>
      <c r="R114" s="190">
        <v>99.89371510813234</v>
      </c>
      <c r="S114" s="190">
        <v>100</v>
      </c>
      <c r="T114" s="190">
        <v>100</v>
      </c>
      <c r="U114" s="190">
        <v>99.82450332413298</v>
      </c>
      <c r="V114" s="190">
        <v>100</v>
      </c>
      <c r="W114" s="190">
        <v>100</v>
      </c>
      <c r="X114" s="190">
        <v>100</v>
      </c>
      <c r="Y114" s="191">
        <v>99.99999999999997</v>
      </c>
      <c r="Z114" s="192">
        <v>100</v>
      </c>
      <c r="AA114" s="190">
        <v>100</v>
      </c>
      <c r="AB114" s="190">
        <v>100</v>
      </c>
      <c r="AC114" s="190">
        <v>100</v>
      </c>
      <c r="AD114" s="190">
        <v>100</v>
      </c>
      <c r="AE114" s="190">
        <v>100</v>
      </c>
      <c r="AF114" s="190">
        <v>100</v>
      </c>
      <c r="AG114" s="190">
        <v>100</v>
      </c>
      <c r="AH114" s="190">
        <v>100</v>
      </c>
      <c r="AI114" s="190">
        <v>100</v>
      </c>
      <c r="AJ114" s="190">
        <v>100</v>
      </c>
      <c r="AK114" s="191">
        <v>100</v>
      </c>
      <c r="AL114" s="192">
        <v>100</v>
      </c>
      <c r="AM114" s="190">
        <v>100</v>
      </c>
      <c r="AN114" s="190">
        <v>100</v>
      </c>
      <c r="AO114" s="190">
        <v>100.19606852303295</v>
      </c>
      <c r="AP114" s="190">
        <v>100</v>
      </c>
      <c r="AQ114" s="190">
        <v>100</v>
      </c>
      <c r="AR114" s="190">
        <v>100</v>
      </c>
      <c r="AS114" s="190">
        <v>100</v>
      </c>
      <c r="AT114" s="190">
        <v>100</v>
      </c>
      <c r="AU114" s="190">
        <v>100</v>
      </c>
      <c r="AV114" s="190">
        <v>100</v>
      </c>
      <c r="AW114" s="191">
        <v>100</v>
      </c>
      <c r="AX114" s="192">
        <v>100</v>
      </c>
      <c r="AY114" s="190">
        <v>100</v>
      </c>
      <c r="AZ114" s="190">
        <v>100</v>
      </c>
      <c r="BA114" s="190">
        <v>100</v>
      </c>
      <c r="BB114" s="190">
        <v>100</v>
      </c>
      <c r="BC114" s="190">
        <v>100</v>
      </c>
      <c r="BD114" s="190">
        <v>100</v>
      </c>
      <c r="BE114" s="190">
        <v>100</v>
      </c>
      <c r="BF114" s="190">
        <v>100</v>
      </c>
      <c r="BG114" s="190">
        <v>100</v>
      </c>
      <c r="BH114" s="190">
        <v>100</v>
      </c>
      <c r="BI114" s="191">
        <v>100</v>
      </c>
      <c r="BJ114" s="192">
        <v>100</v>
      </c>
      <c r="BK114" s="190">
        <v>100</v>
      </c>
      <c r="BL114" s="190">
        <v>100</v>
      </c>
      <c r="BM114" s="190">
        <v>100</v>
      </c>
      <c r="BN114" s="190">
        <v>100</v>
      </c>
      <c r="BO114" s="190">
        <v>100</v>
      </c>
      <c r="BP114" s="190">
        <v>100</v>
      </c>
      <c r="BQ114" s="190">
        <v>100</v>
      </c>
      <c r="BR114" s="190">
        <v>100</v>
      </c>
      <c r="BS114" s="190">
        <v>100</v>
      </c>
      <c r="BT114" s="190">
        <v>100</v>
      </c>
      <c r="BU114" s="191">
        <v>100</v>
      </c>
      <c r="BV114" s="192">
        <v>99.99999999999994</v>
      </c>
      <c r="BW114" s="190">
        <v>100</v>
      </c>
      <c r="BX114" s="190">
        <v>100</v>
      </c>
      <c r="BY114" s="190">
        <v>100</v>
      </c>
      <c r="BZ114" s="190">
        <v>100</v>
      </c>
      <c r="CA114" s="190">
        <v>100</v>
      </c>
      <c r="CB114" s="190">
        <v>100</v>
      </c>
      <c r="CC114" s="190">
        <v>100.02615868327615</v>
      </c>
      <c r="CD114" s="190">
        <v>100</v>
      </c>
      <c r="CE114" s="190">
        <v>100</v>
      </c>
      <c r="CF114" s="190">
        <v>100</v>
      </c>
      <c r="CG114" s="190">
        <v>100</v>
      </c>
      <c r="CH114" s="192">
        <v>100.00059436005226</v>
      </c>
      <c r="CI114" s="190">
        <v>100</v>
      </c>
      <c r="CJ114" s="190">
        <v>100</v>
      </c>
      <c r="CK114" s="190">
        <v>100</v>
      </c>
      <c r="CL114" s="190">
        <v>100</v>
      </c>
      <c r="CM114" s="190">
        <v>100</v>
      </c>
      <c r="CN114" s="190">
        <v>100</v>
      </c>
      <c r="CO114" s="190">
        <f>VLOOKUP(A114,'[1]Saopstenje indeksi'!$A$4:$E$160,5,0)</f>
        <v>100</v>
      </c>
      <c r="CP114" s="190">
        <v>100</v>
      </c>
      <c r="CQ114" s="190">
        <v>100</v>
      </c>
      <c r="CR114" s="190">
        <v>100</v>
      </c>
      <c r="CS114" s="191">
        <v>100</v>
      </c>
      <c r="CT114" s="193" t="s">
        <v>95</v>
      </c>
      <c r="CU114" s="40" t="s">
        <v>225</v>
      </c>
    </row>
    <row r="115" spans="1:99" ht="12">
      <c r="A115" s="36" t="s">
        <v>96</v>
      </c>
      <c r="B115" s="21" t="s">
        <v>409</v>
      </c>
      <c r="C115" s="194">
        <v>100</v>
      </c>
      <c r="D115" s="194">
        <v>100</v>
      </c>
      <c r="E115" s="194">
        <v>100</v>
      </c>
      <c r="F115" s="194">
        <v>100</v>
      </c>
      <c r="G115" s="194">
        <v>100.06039719289366</v>
      </c>
      <c r="H115" s="194">
        <v>100</v>
      </c>
      <c r="I115" s="194">
        <v>100</v>
      </c>
      <c r="J115" s="194">
        <v>100</v>
      </c>
      <c r="K115" s="194">
        <v>100</v>
      </c>
      <c r="L115" s="194">
        <v>100.20502394944629</v>
      </c>
      <c r="M115" s="195">
        <v>99.81944963783884</v>
      </c>
      <c r="N115" s="196">
        <v>99.77142761701478</v>
      </c>
      <c r="O115" s="194">
        <v>100</v>
      </c>
      <c r="P115" s="194">
        <v>100</v>
      </c>
      <c r="Q115" s="194">
        <v>100</v>
      </c>
      <c r="R115" s="194">
        <v>99.89371510813234</v>
      </c>
      <c r="S115" s="194">
        <v>100</v>
      </c>
      <c r="T115" s="194">
        <v>100</v>
      </c>
      <c r="U115" s="194">
        <v>99.82450332413298</v>
      </c>
      <c r="V115" s="194">
        <v>100</v>
      </c>
      <c r="W115" s="194">
        <v>100</v>
      </c>
      <c r="X115" s="194">
        <v>100</v>
      </c>
      <c r="Y115" s="195">
        <v>99.99999999999997</v>
      </c>
      <c r="Z115" s="196">
        <v>100</v>
      </c>
      <c r="AA115" s="194">
        <v>100</v>
      </c>
      <c r="AB115" s="194">
        <v>100</v>
      </c>
      <c r="AC115" s="194">
        <v>100</v>
      </c>
      <c r="AD115" s="194">
        <v>100</v>
      </c>
      <c r="AE115" s="194">
        <v>100</v>
      </c>
      <c r="AF115" s="194">
        <v>100</v>
      </c>
      <c r="AG115" s="194">
        <v>100</v>
      </c>
      <c r="AH115" s="194">
        <v>100</v>
      </c>
      <c r="AI115" s="194">
        <v>100</v>
      </c>
      <c r="AJ115" s="194">
        <v>100</v>
      </c>
      <c r="AK115" s="195">
        <v>100</v>
      </c>
      <c r="AL115" s="196">
        <v>100</v>
      </c>
      <c r="AM115" s="194">
        <v>100</v>
      </c>
      <c r="AN115" s="194">
        <v>100</v>
      </c>
      <c r="AO115" s="194">
        <v>100.19606852303295</v>
      </c>
      <c r="AP115" s="194">
        <v>100</v>
      </c>
      <c r="AQ115" s="194">
        <v>100</v>
      </c>
      <c r="AR115" s="194">
        <v>100</v>
      </c>
      <c r="AS115" s="194">
        <v>100</v>
      </c>
      <c r="AT115" s="194">
        <v>100</v>
      </c>
      <c r="AU115" s="194">
        <v>100</v>
      </c>
      <c r="AV115" s="194">
        <v>100</v>
      </c>
      <c r="AW115" s="195">
        <v>100</v>
      </c>
      <c r="AX115" s="196">
        <v>100</v>
      </c>
      <c r="AY115" s="194">
        <v>100</v>
      </c>
      <c r="AZ115" s="194">
        <v>100</v>
      </c>
      <c r="BA115" s="194">
        <v>100</v>
      </c>
      <c r="BB115" s="194">
        <v>100</v>
      </c>
      <c r="BC115" s="194">
        <v>100</v>
      </c>
      <c r="BD115" s="194">
        <v>100</v>
      </c>
      <c r="BE115" s="194">
        <v>100</v>
      </c>
      <c r="BF115" s="194">
        <v>100</v>
      </c>
      <c r="BG115" s="194">
        <v>100</v>
      </c>
      <c r="BH115" s="194">
        <v>100</v>
      </c>
      <c r="BI115" s="195">
        <v>100</v>
      </c>
      <c r="BJ115" s="196">
        <v>100</v>
      </c>
      <c r="BK115" s="194">
        <v>100</v>
      </c>
      <c r="BL115" s="194">
        <v>100</v>
      </c>
      <c r="BM115" s="194">
        <v>100</v>
      </c>
      <c r="BN115" s="194">
        <v>100</v>
      </c>
      <c r="BO115" s="194">
        <v>100</v>
      </c>
      <c r="BP115" s="194">
        <v>100</v>
      </c>
      <c r="BQ115" s="194">
        <v>100</v>
      </c>
      <c r="BR115" s="194">
        <v>100</v>
      </c>
      <c r="BS115" s="194">
        <v>100</v>
      </c>
      <c r="BT115" s="194">
        <v>100</v>
      </c>
      <c r="BU115" s="195">
        <v>100</v>
      </c>
      <c r="BV115" s="196">
        <v>99.99999999999994</v>
      </c>
      <c r="BW115" s="194">
        <v>100</v>
      </c>
      <c r="BX115" s="194">
        <v>100</v>
      </c>
      <c r="BY115" s="194">
        <v>100</v>
      </c>
      <c r="BZ115" s="194">
        <v>100</v>
      </c>
      <c r="CA115" s="194">
        <v>100</v>
      </c>
      <c r="CB115" s="194">
        <v>100</v>
      </c>
      <c r="CC115" s="194">
        <v>100.02615868327615</v>
      </c>
      <c r="CD115" s="194">
        <v>100</v>
      </c>
      <c r="CE115" s="194">
        <v>100</v>
      </c>
      <c r="CF115" s="194">
        <v>100</v>
      </c>
      <c r="CG115" s="194">
        <v>100</v>
      </c>
      <c r="CH115" s="196">
        <v>100.00059436005226</v>
      </c>
      <c r="CI115" s="194">
        <v>100</v>
      </c>
      <c r="CJ115" s="194">
        <v>100</v>
      </c>
      <c r="CK115" s="194">
        <v>100</v>
      </c>
      <c r="CL115" s="194">
        <v>100</v>
      </c>
      <c r="CM115" s="194">
        <v>100</v>
      </c>
      <c r="CN115" s="194">
        <v>100</v>
      </c>
      <c r="CO115" s="194">
        <f>VLOOKUP(A115,'[1]Saopstenje indeksi'!$A$4:$E$160,5,0)</f>
        <v>100</v>
      </c>
      <c r="CP115" s="194">
        <v>100</v>
      </c>
      <c r="CQ115" s="194">
        <v>100</v>
      </c>
      <c r="CR115" s="194">
        <v>100</v>
      </c>
      <c r="CS115" s="195">
        <v>100</v>
      </c>
      <c r="CT115" s="197" t="s">
        <v>96</v>
      </c>
      <c r="CU115" s="41" t="s">
        <v>444</v>
      </c>
    </row>
    <row r="116" spans="1:99" ht="12">
      <c r="A116" s="35" t="s">
        <v>97</v>
      </c>
      <c r="B116" s="19" t="s">
        <v>329</v>
      </c>
      <c r="C116" s="190">
        <v>100.21889446378644</v>
      </c>
      <c r="D116" s="190">
        <v>100</v>
      </c>
      <c r="E116" s="190">
        <v>100</v>
      </c>
      <c r="F116" s="190">
        <v>99.93387989494144</v>
      </c>
      <c r="G116" s="190">
        <v>100.01772041761315</v>
      </c>
      <c r="H116" s="190">
        <v>100.07206149154403</v>
      </c>
      <c r="I116" s="190">
        <v>100.00548033179071</v>
      </c>
      <c r="J116" s="190">
        <v>100</v>
      </c>
      <c r="K116" s="190">
        <v>100.06142747616218</v>
      </c>
      <c r="L116" s="190">
        <v>100.01487638950795</v>
      </c>
      <c r="M116" s="191">
        <v>100.16575596925117</v>
      </c>
      <c r="N116" s="192">
        <v>101.17648966663721</v>
      </c>
      <c r="O116" s="190">
        <v>100.00401092731848</v>
      </c>
      <c r="P116" s="190">
        <v>100.17062034917824</v>
      </c>
      <c r="Q116" s="190">
        <v>100.0003801820158</v>
      </c>
      <c r="R116" s="190">
        <v>100.04660187654761</v>
      </c>
      <c r="S116" s="190">
        <v>100.07086402864454</v>
      </c>
      <c r="T116" s="190">
        <v>99.67894798127284</v>
      </c>
      <c r="U116" s="190">
        <v>100.02031530016131</v>
      </c>
      <c r="V116" s="190">
        <v>99.77530121205628</v>
      </c>
      <c r="W116" s="190">
        <v>100</v>
      </c>
      <c r="X116" s="190">
        <v>100.02584069117783</v>
      </c>
      <c r="Y116" s="191">
        <v>100</v>
      </c>
      <c r="Z116" s="192">
        <v>100.00732849582003</v>
      </c>
      <c r="AA116" s="190">
        <v>99.99816137989275</v>
      </c>
      <c r="AB116" s="190">
        <v>100</v>
      </c>
      <c r="AC116" s="190">
        <v>100.18651373241852</v>
      </c>
      <c r="AD116" s="190">
        <v>105.29976922358577</v>
      </c>
      <c r="AE116" s="190">
        <v>104.75987606806892</v>
      </c>
      <c r="AF116" s="190">
        <v>105.51449828295003</v>
      </c>
      <c r="AG116" s="190">
        <v>100.48659206895705</v>
      </c>
      <c r="AH116" s="190">
        <v>93.02772553975825</v>
      </c>
      <c r="AI116" s="190">
        <v>96.8000163244033</v>
      </c>
      <c r="AJ116" s="190">
        <v>98.7592793313329</v>
      </c>
      <c r="AK116" s="191">
        <v>99.88533444591232</v>
      </c>
      <c r="AL116" s="192">
        <v>99.63449573932077</v>
      </c>
      <c r="AM116" s="190">
        <v>99.9337763969591</v>
      </c>
      <c r="AN116" s="190">
        <v>100.20789278431027</v>
      </c>
      <c r="AO116" s="190">
        <v>100.03483126388193</v>
      </c>
      <c r="AP116" s="190">
        <v>101.12936962949657</v>
      </c>
      <c r="AQ116" s="190">
        <v>103.01548327960559</v>
      </c>
      <c r="AR116" s="190">
        <v>103.54085838272692</v>
      </c>
      <c r="AS116" s="190">
        <v>99.49685161001509</v>
      </c>
      <c r="AT116" s="190">
        <v>97.22114869729978</v>
      </c>
      <c r="AU116" s="190">
        <v>97.69030180939278</v>
      </c>
      <c r="AV116" s="190">
        <v>99.0458136304749</v>
      </c>
      <c r="AW116" s="191">
        <v>99.88224917465335</v>
      </c>
      <c r="AX116" s="192">
        <v>101.10178466854236</v>
      </c>
      <c r="AY116" s="190">
        <v>100.0122629234724</v>
      </c>
      <c r="AZ116" s="190">
        <v>99.29638664513686</v>
      </c>
      <c r="BA116" s="190">
        <v>100.01354552791821</v>
      </c>
      <c r="BB116" s="190">
        <v>101.31219712612598</v>
      </c>
      <c r="BC116" s="190">
        <v>102.99981057654239</v>
      </c>
      <c r="BD116" s="190">
        <v>103.25359849063483</v>
      </c>
      <c r="BE116" s="190">
        <v>99.71294013941933</v>
      </c>
      <c r="BF116" s="190">
        <v>94.91539755683537</v>
      </c>
      <c r="BG116" s="190">
        <v>97.97838771819283</v>
      </c>
      <c r="BH116" s="190">
        <v>99.16238534397205</v>
      </c>
      <c r="BI116" s="191">
        <v>100.83049871536345</v>
      </c>
      <c r="BJ116" s="192">
        <v>99.98650520302202</v>
      </c>
      <c r="BK116" s="190">
        <v>99.81100364311484</v>
      </c>
      <c r="BL116" s="190">
        <v>99.64540114817038</v>
      </c>
      <c r="BM116" s="190">
        <v>100.24177067322873</v>
      </c>
      <c r="BN116" s="190">
        <v>101.60624200206885</v>
      </c>
      <c r="BO116" s="190">
        <v>108.40041917277254</v>
      </c>
      <c r="BP116" s="190">
        <v>103.92031414303078</v>
      </c>
      <c r="BQ116" s="190">
        <v>99.42213992268685</v>
      </c>
      <c r="BR116" s="190">
        <v>97.02909988083522</v>
      </c>
      <c r="BS116" s="190">
        <v>95.5856671791605</v>
      </c>
      <c r="BT116" s="190">
        <v>99.24899590111669</v>
      </c>
      <c r="BU116" s="191">
        <v>99.77492904963455</v>
      </c>
      <c r="BV116" s="192">
        <v>99.18082133566998</v>
      </c>
      <c r="BW116" s="190">
        <v>100.10385142039434</v>
      </c>
      <c r="BX116" s="190">
        <v>99.8901828883606</v>
      </c>
      <c r="BY116" s="190">
        <v>100.29546871461523</v>
      </c>
      <c r="BZ116" s="190">
        <v>101.99449339153152</v>
      </c>
      <c r="CA116" s="190">
        <v>104.53057651410671</v>
      </c>
      <c r="CB116" s="190">
        <v>104.24593353000601</v>
      </c>
      <c r="CC116" s="190">
        <v>99.88465137116187</v>
      </c>
      <c r="CD116" s="190">
        <v>97.43850920785782</v>
      </c>
      <c r="CE116" s="190">
        <v>96.39627370770198</v>
      </c>
      <c r="CF116" s="190">
        <v>99.92188696927367</v>
      </c>
      <c r="CG116" s="190">
        <v>99.33256638989</v>
      </c>
      <c r="CH116" s="192">
        <v>100.05674973205049</v>
      </c>
      <c r="CI116" s="190">
        <v>100</v>
      </c>
      <c r="CJ116" s="190">
        <v>100.01558822973762</v>
      </c>
      <c r="CK116" s="190">
        <v>100</v>
      </c>
      <c r="CL116" s="190">
        <v>103.90239426037348</v>
      </c>
      <c r="CM116" s="190">
        <v>104.3659378540281</v>
      </c>
      <c r="CN116" s="190">
        <v>105.89353004475026</v>
      </c>
      <c r="CO116" s="190">
        <f>VLOOKUP(A116,'[1]Saopstenje indeksi'!$A$4:$E$160,5,0)</f>
        <v>98.48442031712636</v>
      </c>
      <c r="CP116" s="190">
        <v>96.80212521235681</v>
      </c>
      <c r="CQ116" s="190">
        <v>96.95707828029944</v>
      </c>
      <c r="CR116" s="190">
        <v>100.06623132215356</v>
      </c>
      <c r="CS116" s="191">
        <v>100.65612070775833</v>
      </c>
      <c r="CT116" s="193" t="s">
        <v>97</v>
      </c>
      <c r="CU116" s="40" t="s">
        <v>226</v>
      </c>
    </row>
    <row r="117" spans="1:99" ht="12">
      <c r="A117" s="35" t="s">
        <v>98</v>
      </c>
      <c r="B117" s="19" t="s">
        <v>676</v>
      </c>
      <c r="C117" s="190">
        <v>99.96679176074329</v>
      </c>
      <c r="D117" s="190">
        <v>100</v>
      </c>
      <c r="E117" s="190">
        <v>100</v>
      </c>
      <c r="F117" s="190">
        <v>99.89560855099187</v>
      </c>
      <c r="G117" s="190">
        <v>100.02798798907182</v>
      </c>
      <c r="H117" s="190">
        <v>100.11380370698042</v>
      </c>
      <c r="I117" s="190">
        <v>100.00865125071839</v>
      </c>
      <c r="J117" s="190">
        <v>100</v>
      </c>
      <c r="K117" s="190">
        <v>100.03021131217966</v>
      </c>
      <c r="L117" s="190">
        <v>100.02349044936243</v>
      </c>
      <c r="M117" s="191">
        <v>100.26171315793971</v>
      </c>
      <c r="N117" s="192">
        <v>102.05516060339512</v>
      </c>
      <c r="O117" s="190">
        <v>100.00633091693297</v>
      </c>
      <c r="P117" s="190">
        <v>100.26931010510577</v>
      </c>
      <c r="Q117" s="190">
        <v>100.0077055498316</v>
      </c>
      <c r="R117" s="190">
        <v>100.07355720657947</v>
      </c>
      <c r="S117" s="190">
        <v>100.11185300636414</v>
      </c>
      <c r="T117" s="190">
        <v>100.00079155237157</v>
      </c>
      <c r="U117" s="190">
        <v>100.03206602054242</v>
      </c>
      <c r="V117" s="190">
        <v>99.32160812039027</v>
      </c>
      <c r="W117" s="190">
        <v>100</v>
      </c>
      <c r="X117" s="190">
        <v>100.04078739312534</v>
      </c>
      <c r="Y117" s="191">
        <v>100</v>
      </c>
      <c r="Z117" s="192">
        <v>100.01156742433754</v>
      </c>
      <c r="AA117" s="190">
        <v>99.99711223860471</v>
      </c>
      <c r="AB117" s="190">
        <v>99.99999999999999</v>
      </c>
      <c r="AC117" s="190">
        <v>100.15749019527127</v>
      </c>
      <c r="AD117" s="190">
        <v>100.42617383171759</v>
      </c>
      <c r="AE117" s="190">
        <v>100.3624066302278</v>
      </c>
      <c r="AF117" s="190">
        <v>100.7350228828155</v>
      </c>
      <c r="AG117" s="190">
        <v>100.76654123130291</v>
      </c>
      <c r="AH117" s="190">
        <v>100.13940605525687</v>
      </c>
      <c r="AI117" s="190">
        <v>100</v>
      </c>
      <c r="AJ117" s="190">
        <v>99.4768267385364</v>
      </c>
      <c r="AK117" s="191">
        <v>100.01559120833885</v>
      </c>
      <c r="AL117" s="192">
        <v>100</v>
      </c>
      <c r="AM117" s="190">
        <v>100</v>
      </c>
      <c r="AN117" s="190">
        <v>100</v>
      </c>
      <c r="AO117" s="190">
        <v>100</v>
      </c>
      <c r="AP117" s="190">
        <v>99.78701651825381</v>
      </c>
      <c r="AQ117" s="190">
        <v>99.32456308811004</v>
      </c>
      <c r="AR117" s="190">
        <v>100.30205697340571</v>
      </c>
      <c r="AS117" s="190">
        <v>100.21916439137688</v>
      </c>
      <c r="AT117" s="190">
        <v>100</v>
      </c>
      <c r="AU117" s="190">
        <v>100</v>
      </c>
      <c r="AV117" s="190">
        <v>100</v>
      </c>
      <c r="AW117" s="191">
        <v>99.97519976951892</v>
      </c>
      <c r="AX117" s="192">
        <v>100.14488126978547</v>
      </c>
      <c r="AY117" s="190">
        <v>100</v>
      </c>
      <c r="AZ117" s="190">
        <v>100.00768500379532</v>
      </c>
      <c r="BA117" s="190">
        <v>100</v>
      </c>
      <c r="BB117" s="190">
        <v>100.00456974480029</v>
      </c>
      <c r="BC117" s="190">
        <v>100.37141250889638</v>
      </c>
      <c r="BD117" s="190">
        <v>100.06080689748273</v>
      </c>
      <c r="BE117" s="190">
        <v>100</v>
      </c>
      <c r="BF117" s="190">
        <v>99.8200208958094</v>
      </c>
      <c r="BG117" s="190">
        <v>99.85862433400334</v>
      </c>
      <c r="BH117" s="190">
        <v>100.03545543507921</v>
      </c>
      <c r="BI117" s="191">
        <v>100</v>
      </c>
      <c r="BJ117" s="192">
        <v>99.85875524829407</v>
      </c>
      <c r="BK117" s="190">
        <v>99.82633541486858</v>
      </c>
      <c r="BL117" s="190">
        <v>100.07779791787146</v>
      </c>
      <c r="BM117" s="190">
        <v>99.9779205265067</v>
      </c>
      <c r="BN117" s="190">
        <v>101.00669142574303</v>
      </c>
      <c r="BO117" s="190">
        <v>101.5714443409908</v>
      </c>
      <c r="BP117" s="190">
        <v>100</v>
      </c>
      <c r="BQ117" s="190">
        <v>100</v>
      </c>
      <c r="BR117" s="190">
        <v>99.96601681094486</v>
      </c>
      <c r="BS117" s="190">
        <v>100</v>
      </c>
      <c r="BT117" s="190">
        <v>100.20129298224614</v>
      </c>
      <c r="BU117" s="191">
        <v>99.94195619552633</v>
      </c>
      <c r="BV117" s="192">
        <v>99.95144153048352</v>
      </c>
      <c r="BW117" s="190">
        <v>99.97348177900606</v>
      </c>
      <c r="BX117" s="190">
        <v>99.6575883503398</v>
      </c>
      <c r="BY117" s="190">
        <v>99.82241709496833</v>
      </c>
      <c r="BZ117" s="190">
        <v>100</v>
      </c>
      <c r="CA117" s="190">
        <v>100.01923540756155</v>
      </c>
      <c r="CB117" s="190">
        <v>100.92555674778716</v>
      </c>
      <c r="CC117" s="190">
        <v>100.08744661631117</v>
      </c>
      <c r="CD117" s="190">
        <v>100</v>
      </c>
      <c r="CE117" s="190">
        <v>100</v>
      </c>
      <c r="CF117" s="190">
        <v>100.09517350599614</v>
      </c>
      <c r="CG117" s="190">
        <v>99.90499054024113</v>
      </c>
      <c r="CH117" s="192">
        <v>99.95739832794995</v>
      </c>
      <c r="CI117" s="190">
        <v>100</v>
      </c>
      <c r="CJ117" s="190">
        <v>100.0231916373617</v>
      </c>
      <c r="CK117" s="190">
        <v>100</v>
      </c>
      <c r="CL117" s="190">
        <v>100.68299837472028</v>
      </c>
      <c r="CM117" s="190">
        <v>100.49406076849885</v>
      </c>
      <c r="CN117" s="190">
        <v>102.15318708732181</v>
      </c>
      <c r="CO117" s="190">
        <f>VLOOKUP(A117,'[1]Saopstenje indeksi'!$A$4:$E$160,5,0)</f>
        <v>100.08600421557597</v>
      </c>
      <c r="CP117" s="190">
        <v>99.71052330978179</v>
      </c>
      <c r="CQ117" s="190">
        <v>99.9072804200022</v>
      </c>
      <c r="CR117" s="190">
        <v>99.92133230599283</v>
      </c>
      <c r="CS117" s="191">
        <v>100</v>
      </c>
      <c r="CT117" s="193" t="s">
        <v>98</v>
      </c>
      <c r="CU117" s="40" t="s">
        <v>227</v>
      </c>
    </row>
    <row r="118" spans="1:99" ht="12">
      <c r="A118" s="36" t="s">
        <v>99</v>
      </c>
      <c r="B118" s="21" t="s">
        <v>330</v>
      </c>
      <c r="C118" s="194">
        <v>99.96679176074329</v>
      </c>
      <c r="D118" s="194">
        <v>100</v>
      </c>
      <c r="E118" s="194">
        <v>100</v>
      </c>
      <c r="F118" s="194">
        <v>99.89560855099187</v>
      </c>
      <c r="G118" s="194">
        <v>100.02798798907182</v>
      </c>
      <c r="H118" s="194">
        <v>100.11380370698042</v>
      </c>
      <c r="I118" s="194">
        <v>100.00865125071839</v>
      </c>
      <c r="J118" s="194">
        <v>100</v>
      </c>
      <c r="K118" s="194">
        <v>100.03021131217966</v>
      </c>
      <c r="L118" s="194">
        <v>100.02349044936243</v>
      </c>
      <c r="M118" s="195">
        <v>100.26171315793971</v>
      </c>
      <c r="N118" s="196">
        <v>102.05516060339512</v>
      </c>
      <c r="O118" s="194">
        <v>100.00633091693297</v>
      </c>
      <c r="P118" s="194">
        <v>100.26931010510577</v>
      </c>
      <c r="Q118" s="194">
        <v>100.0077055498316</v>
      </c>
      <c r="R118" s="194">
        <v>100.07355720657947</v>
      </c>
      <c r="S118" s="194">
        <v>100.11185300636414</v>
      </c>
      <c r="T118" s="194">
        <v>100.00079155237157</v>
      </c>
      <c r="U118" s="194">
        <v>100.03206602054242</v>
      </c>
      <c r="V118" s="194">
        <v>99.32160812039027</v>
      </c>
      <c r="W118" s="194">
        <v>100</v>
      </c>
      <c r="X118" s="194">
        <v>100.04078739312534</v>
      </c>
      <c r="Y118" s="195">
        <v>100</v>
      </c>
      <c r="Z118" s="196">
        <v>100.01156742433754</v>
      </c>
      <c r="AA118" s="194">
        <v>99.99711223860471</v>
      </c>
      <c r="AB118" s="194">
        <v>99.99999999999999</v>
      </c>
      <c r="AC118" s="194">
        <v>100.15749019527127</v>
      </c>
      <c r="AD118" s="194">
        <v>100.42617383171759</v>
      </c>
      <c r="AE118" s="194">
        <v>100.3624066302278</v>
      </c>
      <c r="AF118" s="194">
        <v>100.7350228828155</v>
      </c>
      <c r="AG118" s="194">
        <v>100.76654123130291</v>
      </c>
      <c r="AH118" s="194">
        <v>100.13940605525687</v>
      </c>
      <c r="AI118" s="194">
        <v>100</v>
      </c>
      <c r="AJ118" s="194">
        <v>99.4768267385364</v>
      </c>
      <c r="AK118" s="195">
        <v>100.01559120833885</v>
      </c>
      <c r="AL118" s="196">
        <v>100</v>
      </c>
      <c r="AM118" s="194">
        <v>100</v>
      </c>
      <c r="AN118" s="194">
        <v>100</v>
      </c>
      <c r="AO118" s="194">
        <v>100</v>
      </c>
      <c r="AP118" s="194">
        <v>99.78701651825381</v>
      </c>
      <c r="AQ118" s="194">
        <v>99.32456308811004</v>
      </c>
      <c r="AR118" s="194">
        <v>100.30205697340571</v>
      </c>
      <c r="AS118" s="194">
        <v>100.21916439137688</v>
      </c>
      <c r="AT118" s="194">
        <v>100</v>
      </c>
      <c r="AU118" s="194">
        <v>100</v>
      </c>
      <c r="AV118" s="194">
        <v>100</v>
      </c>
      <c r="AW118" s="195">
        <v>99.97519976951892</v>
      </c>
      <c r="AX118" s="196">
        <v>100.14488126978547</v>
      </c>
      <c r="AY118" s="194">
        <v>100</v>
      </c>
      <c r="AZ118" s="194">
        <v>100.00768500379532</v>
      </c>
      <c r="BA118" s="194">
        <v>100</v>
      </c>
      <c r="BB118" s="194">
        <v>100.00456974480029</v>
      </c>
      <c r="BC118" s="194">
        <v>100.37141250889638</v>
      </c>
      <c r="BD118" s="194">
        <v>100.06080689748273</v>
      </c>
      <c r="BE118" s="194">
        <v>100</v>
      </c>
      <c r="BF118" s="194">
        <v>99.8200208958094</v>
      </c>
      <c r="BG118" s="194">
        <v>99.85862433400334</v>
      </c>
      <c r="BH118" s="194">
        <v>100.03545543507921</v>
      </c>
      <c r="BI118" s="195">
        <v>100</v>
      </c>
      <c r="BJ118" s="196">
        <v>99.85875524829407</v>
      </c>
      <c r="BK118" s="194">
        <v>99.82633541486858</v>
      </c>
      <c r="BL118" s="194">
        <v>100.07779791787146</v>
      </c>
      <c r="BM118" s="194">
        <v>99.9779205265067</v>
      </c>
      <c r="BN118" s="194">
        <v>101.00669142574303</v>
      </c>
      <c r="BO118" s="194">
        <v>101.5714443409908</v>
      </c>
      <c r="BP118" s="194">
        <v>100</v>
      </c>
      <c r="BQ118" s="194">
        <v>100</v>
      </c>
      <c r="BR118" s="194">
        <v>99.96601681094486</v>
      </c>
      <c r="BS118" s="194">
        <v>100</v>
      </c>
      <c r="BT118" s="194">
        <v>100.20129298224614</v>
      </c>
      <c r="BU118" s="195">
        <v>99.94195619552633</v>
      </c>
      <c r="BV118" s="196">
        <v>99.95144153048352</v>
      </c>
      <c r="BW118" s="194">
        <v>99.97348177900606</v>
      </c>
      <c r="BX118" s="194">
        <v>99.6575883503398</v>
      </c>
      <c r="BY118" s="194">
        <v>99.82241709496833</v>
      </c>
      <c r="BZ118" s="194">
        <v>100</v>
      </c>
      <c r="CA118" s="194">
        <v>100.01923540756155</v>
      </c>
      <c r="CB118" s="194">
        <v>100.92555674778716</v>
      </c>
      <c r="CC118" s="194">
        <v>100.08744661631117</v>
      </c>
      <c r="CD118" s="194">
        <v>100</v>
      </c>
      <c r="CE118" s="194">
        <v>100</v>
      </c>
      <c r="CF118" s="194">
        <v>100.09517350599614</v>
      </c>
      <c r="CG118" s="194">
        <v>99.90499054024113</v>
      </c>
      <c r="CH118" s="196">
        <v>99.95739832794995</v>
      </c>
      <c r="CI118" s="194">
        <v>100</v>
      </c>
      <c r="CJ118" s="194">
        <v>100.0231916373617</v>
      </c>
      <c r="CK118" s="194">
        <v>100</v>
      </c>
      <c r="CL118" s="194">
        <v>100.68299837472028</v>
      </c>
      <c r="CM118" s="194">
        <v>100.49406076849885</v>
      </c>
      <c r="CN118" s="194">
        <v>102.15318708732181</v>
      </c>
      <c r="CO118" s="194">
        <f>VLOOKUP(A118,'[1]Saopstenje indeksi'!$A$4:$E$160,5,0)</f>
        <v>100.08600421557597</v>
      </c>
      <c r="CP118" s="194">
        <v>99.71052330978179</v>
      </c>
      <c r="CQ118" s="194">
        <v>99.9072804200022</v>
      </c>
      <c r="CR118" s="194">
        <v>99.92133230599283</v>
      </c>
      <c r="CS118" s="195">
        <v>100</v>
      </c>
      <c r="CT118" s="197" t="s">
        <v>99</v>
      </c>
      <c r="CU118" s="41" t="s">
        <v>228</v>
      </c>
    </row>
    <row r="119" spans="1:99" ht="12">
      <c r="A119" s="35" t="s">
        <v>100</v>
      </c>
      <c r="B119" s="19" t="s">
        <v>331</v>
      </c>
      <c r="C119" s="190">
        <v>100.65745293677108</v>
      </c>
      <c r="D119" s="190">
        <v>100</v>
      </c>
      <c r="E119" s="190">
        <v>100</v>
      </c>
      <c r="F119" s="190">
        <v>100</v>
      </c>
      <c r="G119" s="190">
        <v>100</v>
      </c>
      <c r="H119" s="190">
        <v>100</v>
      </c>
      <c r="I119" s="190">
        <v>100</v>
      </c>
      <c r="J119" s="190">
        <v>100</v>
      </c>
      <c r="K119" s="190">
        <v>100.11538336083805</v>
      </c>
      <c r="L119" s="190">
        <v>100</v>
      </c>
      <c r="M119" s="191">
        <v>100</v>
      </c>
      <c r="N119" s="192">
        <v>99.65739439040148</v>
      </c>
      <c r="O119" s="190">
        <v>100</v>
      </c>
      <c r="P119" s="190">
        <v>100</v>
      </c>
      <c r="Q119" s="190">
        <v>99.9877156779562</v>
      </c>
      <c r="R119" s="190">
        <v>100.00000000000003</v>
      </c>
      <c r="S119" s="190">
        <v>100.00000000000003</v>
      </c>
      <c r="T119" s="190">
        <v>99.12252688198531</v>
      </c>
      <c r="U119" s="190">
        <v>100</v>
      </c>
      <c r="V119" s="190">
        <v>100.55967110933955</v>
      </c>
      <c r="W119" s="190">
        <v>100.00000000000003</v>
      </c>
      <c r="X119" s="190">
        <v>100</v>
      </c>
      <c r="Y119" s="191">
        <v>100.00000000000004</v>
      </c>
      <c r="Z119" s="192">
        <v>100.00000000000003</v>
      </c>
      <c r="AA119" s="190">
        <v>100.00000000000003</v>
      </c>
      <c r="AB119" s="190">
        <v>100.00000000000004</v>
      </c>
      <c r="AC119" s="190">
        <v>100.23737748126904</v>
      </c>
      <c r="AD119" s="190">
        <v>113.84074514783471</v>
      </c>
      <c r="AE119" s="190">
        <v>112.46644125788548</v>
      </c>
      <c r="AF119" s="190">
        <v>113.89052892168581</v>
      </c>
      <c r="AG119" s="190">
        <v>99.9959811619459</v>
      </c>
      <c r="AH119" s="190">
        <v>80.56450543634683</v>
      </c>
      <c r="AI119" s="190">
        <v>91.19204493292014</v>
      </c>
      <c r="AJ119" s="190">
        <v>97.50177750020875</v>
      </c>
      <c r="AK119" s="191">
        <v>99.65705946975983</v>
      </c>
      <c r="AL119" s="192">
        <v>98.95481711413512</v>
      </c>
      <c r="AM119" s="190">
        <v>99.8106293578903</v>
      </c>
      <c r="AN119" s="190">
        <v>100.59448275610269</v>
      </c>
      <c r="AO119" s="190">
        <v>100.09960223400616</v>
      </c>
      <c r="AP119" s="190">
        <v>103.62556137146845</v>
      </c>
      <c r="AQ119" s="190">
        <v>109.87898620228988</v>
      </c>
      <c r="AR119" s="190">
        <v>109.56361741991505</v>
      </c>
      <c r="AS119" s="190">
        <v>98.15366464612684</v>
      </c>
      <c r="AT119" s="190">
        <v>92.05369639591049</v>
      </c>
      <c r="AU119" s="190">
        <v>93.39526982298517</v>
      </c>
      <c r="AV119" s="190">
        <v>97.27144285130956</v>
      </c>
      <c r="AW119" s="191">
        <v>99.70940157935851</v>
      </c>
      <c r="AX119" s="192">
        <v>103.12488831555085</v>
      </c>
      <c r="AY119" s="190">
        <v>100.03744023297384</v>
      </c>
      <c r="AZ119" s="190">
        <v>97.83654907378414</v>
      </c>
      <c r="BA119" s="190">
        <v>100.04196270374943</v>
      </c>
      <c r="BB119" s="190">
        <v>104.0543191776357</v>
      </c>
      <c r="BC119" s="190">
        <v>108.2970993468252</v>
      </c>
      <c r="BD119" s="190">
        <v>109.21744272142948</v>
      </c>
      <c r="BE119" s="190">
        <v>99.22169282721744</v>
      </c>
      <c r="BF119" s="190">
        <v>86.45624717326662</v>
      </c>
      <c r="BG119" s="190">
        <v>94.23422368066579</v>
      </c>
      <c r="BH119" s="190">
        <v>97.32005122855337</v>
      </c>
      <c r="BI119" s="191">
        <v>102.63189753272685</v>
      </c>
      <c r="BJ119" s="192">
        <v>100.25534446518043</v>
      </c>
      <c r="BK119" s="190">
        <v>99.77886682314883</v>
      </c>
      <c r="BL119" s="190">
        <v>98.73862610928737</v>
      </c>
      <c r="BM119" s="190">
        <v>100.80259276971721</v>
      </c>
      <c r="BN119" s="190">
        <v>102.87018066260664</v>
      </c>
      <c r="BO119" s="190">
        <v>122.53608690817835</v>
      </c>
      <c r="BP119" s="190">
        <v>110.64681661824574</v>
      </c>
      <c r="BQ119" s="190">
        <v>98.52604873825874</v>
      </c>
      <c r="BR119" s="190">
        <v>92.40667236233072</v>
      </c>
      <c r="BS119" s="190">
        <v>88.0695666946005</v>
      </c>
      <c r="BT119" s="190">
        <v>97.40790980881752</v>
      </c>
      <c r="BU119" s="191">
        <v>99.442753390409</v>
      </c>
      <c r="BV119" s="192">
        <v>96.96126871796449</v>
      </c>
      <c r="BW119" s="190">
        <v>100.40641888156723</v>
      </c>
      <c r="BX119" s="190">
        <v>100.42767067737972</v>
      </c>
      <c r="BY119" s="190">
        <v>101.3802310749407</v>
      </c>
      <c r="BZ119" s="190">
        <v>106.49782035677786</v>
      </c>
      <c r="CA119" s="190">
        <v>114.09515477078793</v>
      </c>
      <c r="CB119" s="190">
        <v>110.41705160409039</v>
      </c>
      <c r="CC119" s="190">
        <v>99.54014340931249</v>
      </c>
      <c r="CD119" s="190">
        <v>93.06313057101488</v>
      </c>
      <c r="CE119" s="190">
        <v>89.78177427557806</v>
      </c>
      <c r="CF119" s="190">
        <v>99.56762720972023</v>
      </c>
      <c r="CG119" s="190">
        <v>98.15612599364296</v>
      </c>
      <c r="CH119" s="192">
        <v>100.24243675302935</v>
      </c>
      <c r="CI119" s="190">
        <v>100</v>
      </c>
      <c r="CJ119" s="190">
        <v>100</v>
      </c>
      <c r="CK119" s="190">
        <v>100</v>
      </c>
      <c r="CL119" s="190">
        <v>110.50421331481284</v>
      </c>
      <c r="CM119" s="190">
        <v>111.60009764606855</v>
      </c>
      <c r="CN119" s="190">
        <v>112.18647280627343</v>
      </c>
      <c r="CO119" s="190">
        <f>VLOOKUP(A119,'[1]Saopstenje indeksi'!$A$4:$E$160,5,0)</f>
        <v>96.03082193060749</v>
      </c>
      <c r="CP119" s="190">
        <v>92.15835907503998</v>
      </c>
      <c r="CQ119" s="190">
        <v>91.86054899188598</v>
      </c>
      <c r="CR119" s="190">
        <v>100.33847405016746</v>
      </c>
      <c r="CS119" s="191">
        <v>101.88374456584216</v>
      </c>
      <c r="CT119" s="193" t="s">
        <v>100</v>
      </c>
      <c r="CU119" s="40" t="s">
        <v>229</v>
      </c>
    </row>
    <row r="120" spans="1:99" ht="12">
      <c r="A120" s="36" t="s">
        <v>101</v>
      </c>
      <c r="B120" s="21" t="s">
        <v>332</v>
      </c>
      <c r="C120" s="194">
        <v>100.65745293677108</v>
      </c>
      <c r="D120" s="194">
        <v>100</v>
      </c>
      <c r="E120" s="194">
        <v>100</v>
      </c>
      <c r="F120" s="194">
        <v>100</v>
      </c>
      <c r="G120" s="194">
        <v>100</v>
      </c>
      <c r="H120" s="194">
        <v>100</v>
      </c>
      <c r="I120" s="194">
        <v>100</v>
      </c>
      <c r="J120" s="194">
        <v>100</v>
      </c>
      <c r="K120" s="194">
        <v>100.11538336083805</v>
      </c>
      <c r="L120" s="194">
        <v>100</v>
      </c>
      <c r="M120" s="195">
        <v>100</v>
      </c>
      <c r="N120" s="196">
        <v>99.65739439040148</v>
      </c>
      <c r="O120" s="194">
        <v>100</v>
      </c>
      <c r="P120" s="194">
        <v>100</v>
      </c>
      <c r="Q120" s="194">
        <v>99.9877156779562</v>
      </c>
      <c r="R120" s="194">
        <v>100.00000000000003</v>
      </c>
      <c r="S120" s="194">
        <v>100.00000000000003</v>
      </c>
      <c r="T120" s="194">
        <v>99.12252688198531</v>
      </c>
      <c r="U120" s="194">
        <v>100</v>
      </c>
      <c r="V120" s="194">
        <v>100.55967110933955</v>
      </c>
      <c r="W120" s="194">
        <v>100.00000000000003</v>
      </c>
      <c r="X120" s="194">
        <v>100</v>
      </c>
      <c r="Y120" s="195">
        <v>100.00000000000004</v>
      </c>
      <c r="Z120" s="196">
        <v>100.00000000000003</v>
      </c>
      <c r="AA120" s="194">
        <v>100.00000000000003</v>
      </c>
      <c r="AB120" s="194">
        <v>100.00000000000004</v>
      </c>
      <c r="AC120" s="194">
        <v>100.23737748126904</v>
      </c>
      <c r="AD120" s="194">
        <v>113.84074514783471</v>
      </c>
      <c r="AE120" s="194">
        <v>112.46644125788548</v>
      </c>
      <c r="AF120" s="194">
        <v>113.89052892168581</v>
      </c>
      <c r="AG120" s="194">
        <v>99.9959811619459</v>
      </c>
      <c r="AH120" s="194">
        <v>80.56450543634683</v>
      </c>
      <c r="AI120" s="194">
        <v>91.19204493292014</v>
      </c>
      <c r="AJ120" s="194">
        <v>97.50177750020875</v>
      </c>
      <c r="AK120" s="195">
        <v>99.65705946975983</v>
      </c>
      <c r="AL120" s="196">
        <v>98.95481711413512</v>
      </c>
      <c r="AM120" s="194">
        <v>99.8106293578903</v>
      </c>
      <c r="AN120" s="194">
        <v>100.59448275610269</v>
      </c>
      <c r="AO120" s="194">
        <v>100.09960223400616</v>
      </c>
      <c r="AP120" s="194">
        <v>103.62556137146845</v>
      </c>
      <c r="AQ120" s="194">
        <v>109.87898620228988</v>
      </c>
      <c r="AR120" s="194">
        <v>109.56361741991505</v>
      </c>
      <c r="AS120" s="194">
        <v>98.15366464612684</v>
      </c>
      <c r="AT120" s="194">
        <v>92.05369639591049</v>
      </c>
      <c r="AU120" s="194">
        <v>93.39526982298517</v>
      </c>
      <c r="AV120" s="194">
        <v>97.27144285130956</v>
      </c>
      <c r="AW120" s="195">
        <v>99.70940157935851</v>
      </c>
      <c r="AX120" s="196">
        <v>103.12488831555085</v>
      </c>
      <c r="AY120" s="194">
        <v>100.03744023297384</v>
      </c>
      <c r="AZ120" s="194">
        <v>97.83654907378414</v>
      </c>
      <c r="BA120" s="194">
        <v>100.04196270374943</v>
      </c>
      <c r="BB120" s="194">
        <v>104.0543191776357</v>
      </c>
      <c r="BC120" s="194">
        <v>108.2970993468252</v>
      </c>
      <c r="BD120" s="194">
        <v>109.21744272142948</v>
      </c>
      <c r="BE120" s="194">
        <v>99.22169282721744</v>
      </c>
      <c r="BF120" s="194">
        <v>86.45624717326662</v>
      </c>
      <c r="BG120" s="194">
        <v>94.23422368066579</v>
      </c>
      <c r="BH120" s="194">
        <v>97.32005122855337</v>
      </c>
      <c r="BI120" s="195">
        <v>102.63189753272685</v>
      </c>
      <c r="BJ120" s="196">
        <v>100.25534446518043</v>
      </c>
      <c r="BK120" s="194">
        <v>99.77886682314883</v>
      </c>
      <c r="BL120" s="194">
        <v>98.73862610928737</v>
      </c>
      <c r="BM120" s="194">
        <v>100.80259276971721</v>
      </c>
      <c r="BN120" s="194">
        <v>102.87018066260664</v>
      </c>
      <c r="BO120" s="194">
        <v>122.53608690817835</v>
      </c>
      <c r="BP120" s="194">
        <v>110.64681661824574</v>
      </c>
      <c r="BQ120" s="194">
        <v>98.52604873825874</v>
      </c>
      <c r="BR120" s="194">
        <v>92.40667236233072</v>
      </c>
      <c r="BS120" s="194">
        <v>88.0695666946005</v>
      </c>
      <c r="BT120" s="194">
        <v>97.40790980881752</v>
      </c>
      <c r="BU120" s="195">
        <v>99.442753390409</v>
      </c>
      <c r="BV120" s="196">
        <v>96.96126871796449</v>
      </c>
      <c r="BW120" s="194">
        <v>100.40641888156723</v>
      </c>
      <c r="BX120" s="194">
        <v>100.42767067737972</v>
      </c>
      <c r="BY120" s="194">
        <v>101.3802310749407</v>
      </c>
      <c r="BZ120" s="194">
        <v>106.49782035677786</v>
      </c>
      <c r="CA120" s="194">
        <v>114.09515477078793</v>
      </c>
      <c r="CB120" s="194">
        <v>110.41705160409039</v>
      </c>
      <c r="CC120" s="194">
        <v>99.54014340931249</v>
      </c>
      <c r="CD120" s="194">
        <v>93.06313057101488</v>
      </c>
      <c r="CE120" s="194">
        <v>89.78177427557806</v>
      </c>
      <c r="CF120" s="194">
        <v>99.56762720972023</v>
      </c>
      <c r="CG120" s="194">
        <v>98.15612599364296</v>
      </c>
      <c r="CH120" s="196">
        <v>100.24243675302935</v>
      </c>
      <c r="CI120" s="194">
        <v>100</v>
      </c>
      <c r="CJ120" s="194">
        <v>100</v>
      </c>
      <c r="CK120" s="194">
        <v>100</v>
      </c>
      <c r="CL120" s="194">
        <v>110.50421331481284</v>
      </c>
      <c r="CM120" s="194">
        <v>111.60009764606855</v>
      </c>
      <c r="CN120" s="194">
        <v>112.18647280627343</v>
      </c>
      <c r="CO120" s="194">
        <f>VLOOKUP(A120,'[1]Saopstenje indeksi'!$A$4:$E$160,5,0)</f>
        <v>96.03082193060749</v>
      </c>
      <c r="CP120" s="194">
        <v>92.15835907503998</v>
      </c>
      <c r="CQ120" s="194">
        <v>91.86054899188598</v>
      </c>
      <c r="CR120" s="194">
        <v>100.33847405016746</v>
      </c>
      <c r="CS120" s="195">
        <v>101.88374456584216</v>
      </c>
      <c r="CT120" s="197" t="s">
        <v>101</v>
      </c>
      <c r="CU120" s="41" t="s">
        <v>230</v>
      </c>
    </row>
    <row r="121" spans="1:99" ht="12">
      <c r="A121" s="35" t="s">
        <v>102</v>
      </c>
      <c r="B121" s="19" t="s">
        <v>333</v>
      </c>
      <c r="C121" s="190">
        <v>99.95777358972153</v>
      </c>
      <c r="D121" s="190">
        <v>99.93397076986244</v>
      </c>
      <c r="E121" s="190">
        <v>99.70581918149863</v>
      </c>
      <c r="F121" s="190">
        <v>99.96095951753693</v>
      </c>
      <c r="G121" s="190">
        <v>99.78072893905242</v>
      </c>
      <c r="H121" s="190">
        <v>99.72389339733826</v>
      </c>
      <c r="I121" s="190">
        <v>100.16547376704273</v>
      </c>
      <c r="J121" s="190">
        <v>100.05518943876717</v>
      </c>
      <c r="K121" s="190">
        <v>100.05702132275225</v>
      </c>
      <c r="L121" s="190">
        <v>100.10326717545756</v>
      </c>
      <c r="M121" s="191">
        <v>99.7249373898756</v>
      </c>
      <c r="N121" s="192">
        <v>100.0576332011592</v>
      </c>
      <c r="O121" s="190">
        <v>99.54229839070224</v>
      </c>
      <c r="P121" s="190">
        <v>100.27580400705783</v>
      </c>
      <c r="Q121" s="190">
        <v>100.00229424778134</v>
      </c>
      <c r="R121" s="190">
        <v>99.96850283930333</v>
      </c>
      <c r="S121" s="190">
        <v>99.9067414218521</v>
      </c>
      <c r="T121" s="190">
        <v>100</v>
      </c>
      <c r="U121" s="190">
        <v>99.92324778641196</v>
      </c>
      <c r="V121" s="190">
        <v>102.01364269458297</v>
      </c>
      <c r="W121" s="190">
        <v>100.18295203940055</v>
      </c>
      <c r="X121" s="190">
        <v>99.88367169950823</v>
      </c>
      <c r="Y121" s="191">
        <v>99.14367599524815</v>
      </c>
      <c r="Z121" s="192">
        <v>100</v>
      </c>
      <c r="AA121" s="190">
        <v>101.24726075465749</v>
      </c>
      <c r="AB121" s="190">
        <v>99.59715960015197</v>
      </c>
      <c r="AC121" s="190">
        <v>98.5013172556495</v>
      </c>
      <c r="AD121" s="190">
        <v>97.73242599695513</v>
      </c>
      <c r="AE121" s="190">
        <v>101.20778623137763</v>
      </c>
      <c r="AF121" s="190">
        <v>100.87860000560396</v>
      </c>
      <c r="AG121" s="190">
        <v>99.79703996292989</v>
      </c>
      <c r="AH121" s="190">
        <v>99.47070804878318</v>
      </c>
      <c r="AI121" s="190">
        <v>100.03733647827812</v>
      </c>
      <c r="AJ121" s="190">
        <v>100.19647555554458</v>
      </c>
      <c r="AK121" s="191">
        <v>100.16279308316693</v>
      </c>
      <c r="AL121" s="192">
        <v>100.33798965367428</v>
      </c>
      <c r="AM121" s="190">
        <v>100.35941593024359</v>
      </c>
      <c r="AN121" s="190">
        <v>99.98057169954323</v>
      </c>
      <c r="AO121" s="190">
        <v>99.95743949249555</v>
      </c>
      <c r="AP121" s="190">
        <v>99.92443357034983</v>
      </c>
      <c r="AQ121" s="190">
        <v>101.11397767765862</v>
      </c>
      <c r="AR121" s="190">
        <v>101.39692371617555</v>
      </c>
      <c r="AS121" s="190">
        <v>100.60160808717326</v>
      </c>
      <c r="AT121" s="190">
        <v>99.71692701528988</v>
      </c>
      <c r="AU121" s="190">
        <v>100.65469134926846</v>
      </c>
      <c r="AV121" s="190">
        <v>98.72740591316294</v>
      </c>
      <c r="AW121" s="191">
        <v>100.085450156765</v>
      </c>
      <c r="AX121" s="192">
        <v>99.96621326134758</v>
      </c>
      <c r="AY121" s="190">
        <v>99.96192124945553</v>
      </c>
      <c r="AZ121" s="190">
        <v>99.22176595827247</v>
      </c>
      <c r="BA121" s="190">
        <v>99.82834642260052</v>
      </c>
      <c r="BB121" s="190">
        <v>100.70754708379195</v>
      </c>
      <c r="BC121" s="190">
        <v>99.92948048921781</v>
      </c>
      <c r="BD121" s="190">
        <v>100.4282656968957</v>
      </c>
      <c r="BE121" s="190">
        <v>100.02508060963898</v>
      </c>
      <c r="BF121" s="190">
        <v>99.56690841641664</v>
      </c>
      <c r="BG121" s="190">
        <v>100.1178265917917</v>
      </c>
      <c r="BH121" s="190">
        <v>99.36107903486283</v>
      </c>
      <c r="BI121" s="191">
        <v>99.97485987749411</v>
      </c>
      <c r="BJ121" s="192">
        <v>100</v>
      </c>
      <c r="BK121" s="190">
        <v>100.67920039392864</v>
      </c>
      <c r="BL121" s="190">
        <v>100.3911410639769</v>
      </c>
      <c r="BM121" s="190">
        <v>100.03564878080691</v>
      </c>
      <c r="BN121" s="190">
        <v>99.5825701222184</v>
      </c>
      <c r="BO121" s="190">
        <v>100.02397718913943</v>
      </c>
      <c r="BP121" s="190">
        <v>99.81635619845937</v>
      </c>
      <c r="BQ121" s="190">
        <v>99.91475447064767</v>
      </c>
      <c r="BR121" s="190">
        <v>100.22733969912063</v>
      </c>
      <c r="BS121" s="190">
        <v>99.48900269939601</v>
      </c>
      <c r="BT121" s="190">
        <v>100.30207783709257</v>
      </c>
      <c r="BU121" s="191">
        <v>99.98955259280626</v>
      </c>
      <c r="BV121" s="192">
        <v>100.47216039308624</v>
      </c>
      <c r="BW121" s="190">
        <v>99.52312785797649</v>
      </c>
      <c r="BX121" s="190">
        <v>99.73171154739116</v>
      </c>
      <c r="BY121" s="190">
        <v>99.67977268964378</v>
      </c>
      <c r="BZ121" s="190">
        <v>99.20392532000037</v>
      </c>
      <c r="CA121" s="190">
        <v>100.28110275826589</v>
      </c>
      <c r="CB121" s="190">
        <v>100.16992106820635</v>
      </c>
      <c r="CC121" s="190">
        <v>100.32857558345327</v>
      </c>
      <c r="CD121" s="190">
        <v>100.09852548695015</v>
      </c>
      <c r="CE121" s="190">
        <v>100.00559269391636</v>
      </c>
      <c r="CF121" s="190">
        <v>100.08338189879093</v>
      </c>
      <c r="CG121" s="190">
        <v>100.00205450751614</v>
      </c>
      <c r="CH121" s="192">
        <v>100.30667090629855</v>
      </c>
      <c r="CI121" s="190">
        <v>100.32431949395448</v>
      </c>
      <c r="CJ121" s="190">
        <v>100.1540948844495</v>
      </c>
      <c r="CK121" s="190">
        <v>100.07441074652719</v>
      </c>
      <c r="CL121" s="190">
        <v>100.59657816868976</v>
      </c>
      <c r="CM121" s="190">
        <v>99.71936883474964</v>
      </c>
      <c r="CN121" s="190">
        <v>100.64709774107692</v>
      </c>
      <c r="CO121" s="190">
        <f>VLOOKUP(A121,'[1]Saopstenje indeksi'!$A$4:$E$160,5,0)</f>
        <v>100.0998406848203</v>
      </c>
      <c r="CP121" s="190">
        <v>100.0323979047854</v>
      </c>
      <c r="CQ121" s="190">
        <v>99.87626819531408</v>
      </c>
      <c r="CR121" s="190">
        <v>100.00497441549399</v>
      </c>
      <c r="CS121" s="191">
        <v>100.00987552283895</v>
      </c>
      <c r="CT121" s="193" t="s">
        <v>102</v>
      </c>
      <c r="CU121" s="40" t="s">
        <v>231</v>
      </c>
    </row>
    <row r="122" spans="1:99" ht="12">
      <c r="A122" s="35" t="s">
        <v>103</v>
      </c>
      <c r="B122" s="19" t="s">
        <v>334</v>
      </c>
      <c r="C122" s="190">
        <v>99.74754358700474</v>
      </c>
      <c r="D122" s="190">
        <v>99.92827660520491</v>
      </c>
      <c r="E122" s="190">
        <v>99.5597540808307</v>
      </c>
      <c r="F122" s="190">
        <v>99.94872497806605</v>
      </c>
      <c r="G122" s="190">
        <v>99.66955306404853</v>
      </c>
      <c r="H122" s="190">
        <v>99.53764001123342</v>
      </c>
      <c r="I122" s="190">
        <v>99.90919369754081</v>
      </c>
      <c r="J122" s="190">
        <v>100.05431722393234</v>
      </c>
      <c r="K122" s="190">
        <v>99.96175028528056</v>
      </c>
      <c r="L122" s="190">
        <v>100.0671174133166</v>
      </c>
      <c r="M122" s="191">
        <v>99.6803412031346</v>
      </c>
      <c r="N122" s="192">
        <v>100.61377604584816</v>
      </c>
      <c r="O122" s="190">
        <v>99.87688286008981</v>
      </c>
      <c r="P122" s="190">
        <v>100</v>
      </c>
      <c r="Q122" s="190">
        <v>100.00358736925807</v>
      </c>
      <c r="R122" s="190">
        <v>99.92209073505401</v>
      </c>
      <c r="S122" s="190">
        <v>100.17547899098838</v>
      </c>
      <c r="T122" s="190">
        <v>100</v>
      </c>
      <c r="U122" s="190">
        <v>99.93742135543854</v>
      </c>
      <c r="V122" s="190">
        <v>102.91341180341114</v>
      </c>
      <c r="W122" s="190">
        <v>100.00386398935903</v>
      </c>
      <c r="X122" s="190">
        <v>99.818104839231</v>
      </c>
      <c r="Y122" s="191">
        <v>98.66102064711532</v>
      </c>
      <c r="Z122" s="192">
        <v>100</v>
      </c>
      <c r="AA122" s="190">
        <v>101.51569083319973</v>
      </c>
      <c r="AB122" s="190">
        <v>100.43362499605087</v>
      </c>
      <c r="AC122" s="190">
        <v>97.67831307929441</v>
      </c>
      <c r="AD122" s="190">
        <v>97.13084346171625</v>
      </c>
      <c r="AE122" s="190">
        <v>101.31255775867503</v>
      </c>
      <c r="AF122" s="190">
        <v>102.49393233310022</v>
      </c>
      <c r="AG122" s="190">
        <v>100.00203621284412</v>
      </c>
      <c r="AH122" s="190">
        <v>99.07839326729908</v>
      </c>
      <c r="AI122" s="190">
        <v>99.92576582527116</v>
      </c>
      <c r="AJ122" s="190">
        <v>100.08667067832913</v>
      </c>
      <c r="AK122" s="191">
        <v>100.36633355337744</v>
      </c>
      <c r="AL122" s="192">
        <v>100.41434044687891</v>
      </c>
      <c r="AM122" s="190">
        <v>100.46719315993566</v>
      </c>
      <c r="AN122" s="190">
        <v>99.90377694422405</v>
      </c>
      <c r="AO122" s="190">
        <v>99.95264685815526</v>
      </c>
      <c r="AP122" s="190">
        <v>99.99831027393665</v>
      </c>
      <c r="AQ122" s="190">
        <v>101.30327142724185</v>
      </c>
      <c r="AR122" s="190">
        <v>101.83285290030297</v>
      </c>
      <c r="AS122" s="190">
        <v>100.73909961333905</v>
      </c>
      <c r="AT122" s="190">
        <v>99.6337935472371</v>
      </c>
      <c r="AU122" s="190">
        <v>100.72889150006286</v>
      </c>
      <c r="AV122" s="190">
        <v>98.46784473388375</v>
      </c>
      <c r="AW122" s="191">
        <v>100.12155069792034</v>
      </c>
      <c r="AX122" s="192">
        <v>100.02814642807843</v>
      </c>
      <c r="AY122" s="190">
        <v>99.94392507738932</v>
      </c>
      <c r="AZ122" s="190">
        <v>99.07450582217182</v>
      </c>
      <c r="BA122" s="190">
        <v>99.72543977247807</v>
      </c>
      <c r="BB122" s="190">
        <v>100.75824939376375</v>
      </c>
      <c r="BC122" s="190">
        <v>99.91596753224762</v>
      </c>
      <c r="BD122" s="190">
        <v>100.5141761717961</v>
      </c>
      <c r="BE122" s="190">
        <v>100.0298716014876</v>
      </c>
      <c r="BF122" s="190">
        <v>99.45761396765035</v>
      </c>
      <c r="BG122" s="190">
        <v>100.06391808043252</v>
      </c>
      <c r="BH122" s="190">
        <v>99.18895796889356</v>
      </c>
      <c r="BI122" s="191">
        <v>99.91286736303894</v>
      </c>
      <c r="BJ122" s="192">
        <v>100</v>
      </c>
      <c r="BK122" s="190">
        <v>100.73534443270408</v>
      </c>
      <c r="BL122" s="190">
        <v>100.14084484461925</v>
      </c>
      <c r="BM122" s="190">
        <v>100.0231334871531</v>
      </c>
      <c r="BN122" s="190">
        <v>99.50024251068311</v>
      </c>
      <c r="BO122" s="190">
        <v>100.03994862859484</v>
      </c>
      <c r="BP122" s="190">
        <v>99.83749837307653</v>
      </c>
      <c r="BQ122" s="190">
        <v>99.98075942931001</v>
      </c>
      <c r="BR122" s="190">
        <v>100.27212104349911</v>
      </c>
      <c r="BS122" s="190">
        <v>99.38842312635906</v>
      </c>
      <c r="BT122" s="190">
        <v>100.35132663101561</v>
      </c>
      <c r="BU122" s="191">
        <v>99.98932234473065</v>
      </c>
      <c r="BV122" s="192">
        <v>100.40411102203959</v>
      </c>
      <c r="BW122" s="190">
        <v>99.44798410643773</v>
      </c>
      <c r="BX122" s="190">
        <v>99.67874516670807</v>
      </c>
      <c r="BY122" s="190">
        <v>99.6119933825438</v>
      </c>
      <c r="BZ122" s="190">
        <v>99.04576009799052</v>
      </c>
      <c r="CA122" s="190">
        <v>100.32006481784232</v>
      </c>
      <c r="CB122" s="190">
        <v>100.20599094358995</v>
      </c>
      <c r="CC122" s="190">
        <v>100.38415647101249</v>
      </c>
      <c r="CD122" s="190">
        <v>100.04711880011563</v>
      </c>
      <c r="CE122" s="190">
        <v>99.9987420060669</v>
      </c>
      <c r="CF122" s="190">
        <v>100.07386869281368</v>
      </c>
      <c r="CG122" s="190">
        <v>100.00008778439775</v>
      </c>
      <c r="CH122" s="192">
        <v>100.35145774577587</v>
      </c>
      <c r="CI122" s="190">
        <v>100.39311389126082</v>
      </c>
      <c r="CJ122" s="190">
        <v>100.17947513286703</v>
      </c>
      <c r="CK122" s="190">
        <v>100.10340428818327</v>
      </c>
      <c r="CL122" s="190">
        <v>100.68269428724459</v>
      </c>
      <c r="CM122" s="190">
        <v>99.69296990977743</v>
      </c>
      <c r="CN122" s="190">
        <v>100.766396654124</v>
      </c>
      <c r="CO122" s="190">
        <f>VLOOKUP(A122,'[1]Saopstenje indeksi'!$A$4:$E$160,5,0)</f>
        <v>100.1201126635393</v>
      </c>
      <c r="CP122" s="190">
        <v>100.03369354143909</v>
      </c>
      <c r="CQ122" s="190">
        <v>99.83725160532602</v>
      </c>
      <c r="CR122" s="190">
        <v>100</v>
      </c>
      <c r="CS122" s="191">
        <v>99.96680880227147</v>
      </c>
      <c r="CT122" s="193" t="s">
        <v>103</v>
      </c>
      <c r="CU122" s="40" t="s">
        <v>232</v>
      </c>
    </row>
    <row r="123" spans="1:99" ht="12">
      <c r="A123" s="36" t="s">
        <v>104</v>
      </c>
      <c r="B123" s="21" t="s">
        <v>335</v>
      </c>
      <c r="C123" s="194">
        <v>100.26979069441238</v>
      </c>
      <c r="D123" s="194">
        <v>100</v>
      </c>
      <c r="E123" s="194">
        <v>100</v>
      </c>
      <c r="F123" s="194">
        <v>100</v>
      </c>
      <c r="G123" s="194">
        <v>100</v>
      </c>
      <c r="H123" s="194">
        <v>100</v>
      </c>
      <c r="I123" s="194">
        <v>100</v>
      </c>
      <c r="J123" s="194">
        <v>100</v>
      </c>
      <c r="K123" s="194">
        <v>100</v>
      </c>
      <c r="L123" s="194">
        <v>102.22258409278024</v>
      </c>
      <c r="M123" s="195">
        <v>100</v>
      </c>
      <c r="N123" s="196">
        <v>100.15417211101594</v>
      </c>
      <c r="O123" s="194">
        <v>100</v>
      </c>
      <c r="P123" s="194">
        <v>100</v>
      </c>
      <c r="Q123" s="194">
        <v>100</v>
      </c>
      <c r="R123" s="194">
        <v>99.67147395203544</v>
      </c>
      <c r="S123" s="194">
        <v>100</v>
      </c>
      <c r="T123" s="194">
        <v>100</v>
      </c>
      <c r="U123" s="194">
        <v>100</v>
      </c>
      <c r="V123" s="194">
        <v>100</v>
      </c>
      <c r="W123" s="194">
        <v>100</v>
      </c>
      <c r="X123" s="194">
        <v>100</v>
      </c>
      <c r="Y123" s="195">
        <v>100</v>
      </c>
      <c r="Z123" s="196">
        <v>100</v>
      </c>
      <c r="AA123" s="194">
        <v>100</v>
      </c>
      <c r="AB123" s="194">
        <v>100</v>
      </c>
      <c r="AC123" s="194">
        <v>99.99999999999999</v>
      </c>
      <c r="AD123" s="194">
        <v>97.27706560875009</v>
      </c>
      <c r="AE123" s="194">
        <v>102.80830936900638</v>
      </c>
      <c r="AF123" s="194">
        <v>100</v>
      </c>
      <c r="AG123" s="194">
        <v>100</v>
      </c>
      <c r="AH123" s="194">
        <v>100</v>
      </c>
      <c r="AI123" s="194">
        <v>100</v>
      </c>
      <c r="AJ123" s="194">
        <v>100</v>
      </c>
      <c r="AK123" s="195">
        <v>100</v>
      </c>
      <c r="AL123" s="196">
        <v>100</v>
      </c>
      <c r="AM123" s="194">
        <v>100</v>
      </c>
      <c r="AN123" s="194">
        <v>100</v>
      </c>
      <c r="AO123" s="194">
        <v>100.60387088121472</v>
      </c>
      <c r="AP123" s="194">
        <v>100</v>
      </c>
      <c r="AQ123" s="194">
        <v>100.55746814739321</v>
      </c>
      <c r="AR123" s="194">
        <v>101.76130005919148</v>
      </c>
      <c r="AS123" s="194">
        <v>100.16881609545874</v>
      </c>
      <c r="AT123" s="194">
        <v>100</v>
      </c>
      <c r="AU123" s="194">
        <v>99.59866142852975</v>
      </c>
      <c r="AV123" s="194">
        <v>95.81952238071187</v>
      </c>
      <c r="AW123" s="195">
        <v>100.38897023915719</v>
      </c>
      <c r="AX123" s="196">
        <v>100</v>
      </c>
      <c r="AY123" s="194">
        <v>100</v>
      </c>
      <c r="AZ123" s="194">
        <v>98.45735643786959</v>
      </c>
      <c r="BA123" s="194">
        <v>100</v>
      </c>
      <c r="BB123" s="194">
        <v>100</v>
      </c>
      <c r="BC123" s="194">
        <v>100</v>
      </c>
      <c r="BD123" s="194">
        <v>101.56681391613829</v>
      </c>
      <c r="BE123" s="194">
        <v>100</v>
      </c>
      <c r="BF123" s="194">
        <v>99.7029566767936</v>
      </c>
      <c r="BG123" s="194">
        <v>101.9202055175852</v>
      </c>
      <c r="BH123" s="194">
        <v>97.81602683930176</v>
      </c>
      <c r="BI123" s="195">
        <v>99.91229737017055</v>
      </c>
      <c r="BJ123" s="196">
        <v>100</v>
      </c>
      <c r="BK123" s="194">
        <v>99.22029466319533</v>
      </c>
      <c r="BL123" s="194">
        <v>99.80472006384126</v>
      </c>
      <c r="BM123" s="194">
        <v>100</v>
      </c>
      <c r="BN123" s="194">
        <v>100.56783288126239</v>
      </c>
      <c r="BO123" s="194">
        <v>100.3638436374084</v>
      </c>
      <c r="BP123" s="194">
        <v>100</v>
      </c>
      <c r="BQ123" s="194">
        <v>100</v>
      </c>
      <c r="BR123" s="194">
        <v>101.39758333554727</v>
      </c>
      <c r="BS123" s="194">
        <v>98.32484411893249</v>
      </c>
      <c r="BT123" s="194">
        <v>101.16389942451127</v>
      </c>
      <c r="BU123" s="195">
        <v>100</v>
      </c>
      <c r="BV123" s="196">
        <v>99.97762364305443</v>
      </c>
      <c r="BW123" s="194">
        <v>99.99999999999999</v>
      </c>
      <c r="BX123" s="194">
        <v>100.00000000000003</v>
      </c>
      <c r="BY123" s="194">
        <v>100</v>
      </c>
      <c r="BZ123" s="194">
        <v>100</v>
      </c>
      <c r="CA123" s="194">
        <v>100.3446172434145</v>
      </c>
      <c r="CB123" s="194">
        <v>100.1842702802368</v>
      </c>
      <c r="CC123" s="194">
        <v>100</v>
      </c>
      <c r="CD123" s="194">
        <v>100</v>
      </c>
      <c r="CE123" s="194">
        <v>100</v>
      </c>
      <c r="CF123" s="194">
        <v>100</v>
      </c>
      <c r="CG123" s="194">
        <v>100</v>
      </c>
      <c r="CH123" s="196">
        <v>100.97414768552464</v>
      </c>
      <c r="CI123" s="194">
        <v>100</v>
      </c>
      <c r="CJ123" s="194">
        <v>100.86497617083035</v>
      </c>
      <c r="CK123" s="194">
        <v>99.93394652161818</v>
      </c>
      <c r="CL123" s="194">
        <v>100</v>
      </c>
      <c r="CM123" s="194">
        <v>100</v>
      </c>
      <c r="CN123" s="194">
        <v>100.08055294803147</v>
      </c>
      <c r="CO123" s="194">
        <f>VLOOKUP(A123,'[1]Saopstenje indeksi'!$A$4:$E$160,5,0)</f>
        <v>100</v>
      </c>
      <c r="CP123" s="194">
        <v>100.04091197542726</v>
      </c>
      <c r="CQ123" s="194">
        <v>100</v>
      </c>
      <c r="CR123" s="194">
        <v>100</v>
      </c>
      <c r="CS123" s="195">
        <v>100.39327686814927</v>
      </c>
      <c r="CT123" s="197" t="s">
        <v>104</v>
      </c>
      <c r="CU123" s="41" t="s">
        <v>233</v>
      </c>
    </row>
    <row r="124" spans="1:99" ht="12">
      <c r="A124" s="36" t="s">
        <v>701</v>
      </c>
      <c r="B124" s="21" t="s">
        <v>336</v>
      </c>
      <c r="C124" s="194">
        <v>99.47911542792683</v>
      </c>
      <c r="D124" s="194">
        <v>99.89111871385103</v>
      </c>
      <c r="E124" s="194">
        <v>99.33142633700633</v>
      </c>
      <c r="F124" s="194">
        <v>99.92195287246413</v>
      </c>
      <c r="G124" s="194">
        <v>99.49688282488445</v>
      </c>
      <c r="H124" s="194">
        <v>99.2948188503771</v>
      </c>
      <c r="I124" s="194">
        <v>99.86116556608285</v>
      </c>
      <c r="J124" s="194">
        <v>100.08308595017705</v>
      </c>
      <c r="K124" s="194">
        <v>99.94150841765568</v>
      </c>
      <c r="L124" s="194">
        <v>98.92577017134232</v>
      </c>
      <c r="M124" s="195">
        <v>99.50543687529509</v>
      </c>
      <c r="N124" s="196">
        <v>100.85634478923183</v>
      </c>
      <c r="O124" s="194">
        <v>99.81190436958165</v>
      </c>
      <c r="P124" s="194">
        <v>100</v>
      </c>
      <c r="Q124" s="194">
        <v>100.00548070303319</v>
      </c>
      <c r="R124" s="194">
        <v>100.05436070386932</v>
      </c>
      <c r="S124" s="194">
        <v>100.26809290289893</v>
      </c>
      <c r="T124" s="194">
        <v>100</v>
      </c>
      <c r="U124" s="194">
        <v>99.90439373747554</v>
      </c>
      <c r="V124" s="194">
        <v>104.45104581076703</v>
      </c>
      <c r="W124" s="194">
        <v>100.0059033170763</v>
      </c>
      <c r="X124" s="194">
        <v>99.72210461549183</v>
      </c>
      <c r="Y124" s="195">
        <v>97.95433709975953</v>
      </c>
      <c r="Z124" s="196">
        <v>100</v>
      </c>
      <c r="AA124" s="194">
        <v>102.28061891724447</v>
      </c>
      <c r="AB124" s="194">
        <v>100.6524637791046</v>
      </c>
      <c r="AC124" s="194">
        <v>96.50662061463927</v>
      </c>
      <c r="AD124" s="194">
        <v>97.05704910713844</v>
      </c>
      <c r="AE124" s="194">
        <v>100.55769246000312</v>
      </c>
      <c r="AF124" s="194">
        <v>103.75255238905736</v>
      </c>
      <c r="AG124" s="194">
        <v>100.00306383427943</v>
      </c>
      <c r="AH124" s="194">
        <v>98.61328332743138</v>
      </c>
      <c r="AI124" s="194">
        <v>99.88830184923982</v>
      </c>
      <c r="AJ124" s="194">
        <v>100.13041102066344</v>
      </c>
      <c r="AK124" s="195">
        <v>100.55121216910065</v>
      </c>
      <c r="AL124" s="196">
        <v>100.64873875682758</v>
      </c>
      <c r="AM124" s="194">
        <v>100.73149100469922</v>
      </c>
      <c r="AN124" s="194">
        <v>99.84934218695655</v>
      </c>
      <c r="AO124" s="194">
        <v>99.58424012511018</v>
      </c>
      <c r="AP124" s="194">
        <v>99.99735437176369</v>
      </c>
      <c r="AQ124" s="194">
        <v>101.72518299698474</v>
      </c>
      <c r="AR124" s="194">
        <v>101.87333136470316</v>
      </c>
      <c r="AS124" s="194">
        <v>101.06171714631131</v>
      </c>
      <c r="AT124" s="194">
        <v>99.42662532538836</v>
      </c>
      <c r="AU124" s="194">
        <v>101.368278797673</v>
      </c>
      <c r="AV124" s="194">
        <v>99.96603852224958</v>
      </c>
      <c r="AW124" s="195">
        <v>99.97026764316345</v>
      </c>
      <c r="AX124" s="196">
        <v>100.04233297513663</v>
      </c>
      <c r="AY124" s="194">
        <v>99.91567378717816</v>
      </c>
      <c r="AZ124" s="194">
        <v>99.38569628763246</v>
      </c>
      <c r="BA124" s="194">
        <v>99.58828911484255</v>
      </c>
      <c r="BB124" s="194">
        <v>101.13858244593064</v>
      </c>
      <c r="BC124" s="194">
        <v>99.87429189472081</v>
      </c>
      <c r="BD124" s="194">
        <v>99.991466712054</v>
      </c>
      <c r="BE124" s="194">
        <v>100.04493867192261</v>
      </c>
      <c r="BF124" s="194">
        <v>99.33392004966541</v>
      </c>
      <c r="BG124" s="194">
        <v>99.12456064405625</v>
      </c>
      <c r="BH124" s="194">
        <v>99.90331186856321</v>
      </c>
      <c r="BI124" s="195">
        <v>99.91315774138167</v>
      </c>
      <c r="BJ124" s="196">
        <v>100</v>
      </c>
      <c r="BK124" s="194">
        <v>101.5057087222848</v>
      </c>
      <c r="BL124" s="194">
        <v>100.3079076691281</v>
      </c>
      <c r="BM124" s="194">
        <v>100.03457375784373</v>
      </c>
      <c r="BN124" s="194">
        <v>98.97246641143059</v>
      </c>
      <c r="BO124" s="194">
        <v>99.8772462038309</v>
      </c>
      <c r="BP124" s="194">
        <v>99.7554711123561</v>
      </c>
      <c r="BQ124" s="194">
        <v>99.97102340340737</v>
      </c>
      <c r="BR124" s="194">
        <v>99.70245467319988</v>
      </c>
      <c r="BS124" s="194">
        <v>99.93591936972079</v>
      </c>
      <c r="BT124" s="194">
        <v>99.93978353686043</v>
      </c>
      <c r="BU124" s="195">
        <v>99.98384820229575</v>
      </c>
      <c r="BV124" s="196">
        <v>100.61586403992094</v>
      </c>
      <c r="BW124" s="194">
        <v>99.16022492055447</v>
      </c>
      <c r="BX124" s="194">
        <v>99.50986067105062</v>
      </c>
      <c r="BY124" s="194">
        <v>99.40701261015013</v>
      </c>
      <c r="BZ124" s="194">
        <v>98.53863565577859</v>
      </c>
      <c r="CA124" s="194">
        <v>100.30682308478647</v>
      </c>
      <c r="CB124" s="194">
        <v>100.21770985078442</v>
      </c>
      <c r="CC124" s="194">
        <v>100.59135050625274</v>
      </c>
      <c r="CD124" s="194">
        <v>100.07238283307206</v>
      </c>
      <c r="CE124" s="194">
        <v>99.99806798609961</v>
      </c>
      <c r="CF124" s="194">
        <v>100.1134475290478</v>
      </c>
      <c r="CG124" s="194">
        <v>100.00013476596746</v>
      </c>
      <c r="CH124" s="196">
        <v>99.95476751046068</v>
      </c>
      <c r="CI124" s="194">
        <v>100.61429851629184</v>
      </c>
      <c r="CJ124" s="194">
        <v>99.79613440989078</v>
      </c>
      <c r="CK124" s="194">
        <v>100.19918211748369</v>
      </c>
      <c r="CL124" s="194">
        <v>101.06753290188044</v>
      </c>
      <c r="CM124" s="194">
        <v>99.52172343123543</v>
      </c>
      <c r="CN124" s="194">
        <v>101.15076532212379</v>
      </c>
      <c r="CO124" s="194">
        <f>VLOOKUP(A124,'[1]Saopstenje indeksi'!$A$4:$E$160,5,0)</f>
        <v>100.18671541057034</v>
      </c>
      <c r="CP124" s="194">
        <v>100.02969836287407</v>
      </c>
      <c r="CQ124" s="194">
        <v>99.74716533603008</v>
      </c>
      <c r="CR124" s="194">
        <v>100</v>
      </c>
      <c r="CS124" s="195">
        <v>99.730147177052</v>
      </c>
      <c r="CT124" s="197" t="s">
        <v>701</v>
      </c>
      <c r="CU124" s="41" t="s">
        <v>234</v>
      </c>
    </row>
    <row r="125" spans="1:99" ht="12">
      <c r="A125" s="35" t="s">
        <v>105</v>
      </c>
      <c r="B125" s="19" t="s">
        <v>337</v>
      </c>
      <c r="C125" s="190">
        <v>100.8256329411875</v>
      </c>
      <c r="D125" s="190">
        <v>99.86400417558797</v>
      </c>
      <c r="E125" s="190">
        <v>99.92159381884495</v>
      </c>
      <c r="F125" s="190">
        <v>99.95807976161987</v>
      </c>
      <c r="G125" s="190">
        <v>99.94945425927007</v>
      </c>
      <c r="H125" s="190">
        <v>100.13549991410385</v>
      </c>
      <c r="I125" s="190">
        <v>100</v>
      </c>
      <c r="J125" s="190">
        <v>100.13921179306836</v>
      </c>
      <c r="K125" s="190">
        <v>100.03797847948863</v>
      </c>
      <c r="L125" s="190">
        <v>100</v>
      </c>
      <c r="M125" s="191">
        <v>99.82462757593233</v>
      </c>
      <c r="N125" s="192">
        <v>98.82110559044004</v>
      </c>
      <c r="O125" s="190">
        <v>98.01553487067926</v>
      </c>
      <c r="P125" s="190">
        <v>101.87256404791884</v>
      </c>
      <c r="Q125" s="190">
        <v>100</v>
      </c>
      <c r="R125" s="190">
        <v>100.1244410856934</v>
      </c>
      <c r="S125" s="190">
        <v>99.54628695312661</v>
      </c>
      <c r="T125" s="190">
        <v>100</v>
      </c>
      <c r="U125" s="190">
        <v>99.75061592755074</v>
      </c>
      <c r="V125" s="190">
        <v>100.23757516607587</v>
      </c>
      <c r="W125" s="190">
        <v>100.87643412157328</v>
      </c>
      <c r="X125" s="190">
        <v>100</v>
      </c>
      <c r="Y125" s="191">
        <v>100</v>
      </c>
      <c r="Z125" s="192">
        <v>100</v>
      </c>
      <c r="AA125" s="190">
        <v>101.9176729242742</v>
      </c>
      <c r="AB125" s="190">
        <v>95.25203986872097</v>
      </c>
      <c r="AC125" s="190">
        <v>100</v>
      </c>
      <c r="AD125" s="190">
        <v>97.02147577498374</v>
      </c>
      <c r="AE125" s="190">
        <v>102.55090402580855</v>
      </c>
      <c r="AF125" s="190">
        <v>94.97237488270713</v>
      </c>
      <c r="AG125" s="190">
        <v>98.57581112298621</v>
      </c>
      <c r="AH125" s="190">
        <v>100.43128900581755</v>
      </c>
      <c r="AI125" s="190">
        <v>100.5923099494209</v>
      </c>
      <c r="AJ125" s="190">
        <v>100.9822607008528</v>
      </c>
      <c r="AK125" s="191">
        <v>99.49670449392028</v>
      </c>
      <c r="AL125" s="192">
        <v>99.59729337928516</v>
      </c>
      <c r="AM125" s="190">
        <v>99.45760640154269</v>
      </c>
      <c r="AN125" s="190">
        <v>101.54440518826935</v>
      </c>
      <c r="AO125" s="190">
        <v>99.94290854980555</v>
      </c>
      <c r="AP125" s="190">
        <v>98.95900038582994</v>
      </c>
      <c r="AQ125" s="190">
        <v>98.84730728425465</v>
      </c>
      <c r="AR125" s="190">
        <v>97.63256710770817</v>
      </c>
      <c r="AS125" s="190">
        <v>99.74532036806161</v>
      </c>
      <c r="AT125" s="190">
        <v>100.40053089374456</v>
      </c>
      <c r="AU125" s="190">
        <v>100.87095460511675</v>
      </c>
      <c r="AV125" s="190">
        <v>100.06261601924697</v>
      </c>
      <c r="AW125" s="191">
        <v>99.71156724141753</v>
      </c>
      <c r="AX125" s="192">
        <v>98.82596944857399</v>
      </c>
      <c r="AY125" s="190">
        <v>100.18776322003743</v>
      </c>
      <c r="AZ125" s="190">
        <v>99.99999999999997</v>
      </c>
      <c r="BA125" s="190">
        <v>100.8311995133014</v>
      </c>
      <c r="BB125" s="190">
        <v>101.44979226813116</v>
      </c>
      <c r="BC125" s="190">
        <v>100</v>
      </c>
      <c r="BD125" s="190">
        <v>99.93629536892578</v>
      </c>
      <c r="BE125" s="190">
        <v>99.99988891834111</v>
      </c>
      <c r="BF125" s="190">
        <v>100.45308310759297</v>
      </c>
      <c r="BG125" s="190">
        <v>101.2857774645204</v>
      </c>
      <c r="BH125" s="190">
        <v>100.81376544795387</v>
      </c>
      <c r="BI125" s="191">
        <v>100.9324041858801</v>
      </c>
      <c r="BJ125" s="192">
        <v>100</v>
      </c>
      <c r="BK125" s="190">
        <v>101.27049763320287</v>
      </c>
      <c r="BL125" s="190">
        <v>105.41491370575184</v>
      </c>
      <c r="BM125" s="190">
        <v>100</v>
      </c>
      <c r="BN125" s="190">
        <v>99.99999999999999</v>
      </c>
      <c r="BO125" s="190">
        <v>99.82393627871754</v>
      </c>
      <c r="BP125" s="190">
        <v>99.15078386795871</v>
      </c>
      <c r="BQ125" s="190">
        <v>98.6877206357143</v>
      </c>
      <c r="BR125" s="190">
        <v>100</v>
      </c>
      <c r="BS125" s="190">
        <v>100.00316210900782</v>
      </c>
      <c r="BT125" s="190">
        <v>100.16722253100481</v>
      </c>
      <c r="BU125" s="191">
        <v>100.00064249681309</v>
      </c>
      <c r="BV125" s="192">
        <v>102.4590990971878</v>
      </c>
      <c r="BW125" s="190">
        <v>99.70763715185765</v>
      </c>
      <c r="BX125" s="190">
        <v>99.99083788202017</v>
      </c>
      <c r="BY125" s="190">
        <v>100.05346129468768</v>
      </c>
      <c r="BZ125" s="190">
        <v>100.0065448426827</v>
      </c>
      <c r="CA125" s="190">
        <v>100.2642045973508</v>
      </c>
      <c r="CB125" s="190">
        <v>99.97610936909355</v>
      </c>
      <c r="CC125" s="190">
        <v>100.15866820677934</v>
      </c>
      <c r="CD125" s="190">
        <v>101.04383049070955</v>
      </c>
      <c r="CE125" s="190">
        <v>100.11575312492683</v>
      </c>
      <c r="CF125" s="190">
        <v>100.38208412868397</v>
      </c>
      <c r="CG125" s="190">
        <v>100.03440657467775</v>
      </c>
      <c r="CH125" s="192">
        <v>100.08150062526259</v>
      </c>
      <c r="CI125" s="190">
        <v>99.97538858800421</v>
      </c>
      <c r="CJ125" s="190">
        <v>100.00001812063095</v>
      </c>
      <c r="CK125" s="190">
        <v>99.80832872503211</v>
      </c>
      <c r="CL125" s="190">
        <v>100.50923197832662</v>
      </c>
      <c r="CM125" s="190">
        <v>99.56577183081443</v>
      </c>
      <c r="CN125" s="190">
        <v>100.18314398997055</v>
      </c>
      <c r="CO125" s="190">
        <f>VLOOKUP(A125,'[1]Saopstenje indeksi'!$A$4:$E$160,5,0)</f>
        <v>100</v>
      </c>
      <c r="CP125" s="190">
        <v>100.07475870783293</v>
      </c>
      <c r="CQ125" s="190">
        <v>100.19729158910306</v>
      </c>
      <c r="CR125" s="190">
        <v>100.08449404789847</v>
      </c>
      <c r="CS125" s="191">
        <v>100.63575724547078</v>
      </c>
      <c r="CT125" s="193" t="s">
        <v>105</v>
      </c>
      <c r="CU125" s="40" t="s">
        <v>235</v>
      </c>
    </row>
    <row r="126" spans="1:99" ht="12">
      <c r="A126" s="36" t="s">
        <v>106</v>
      </c>
      <c r="B126" s="21" t="s">
        <v>338</v>
      </c>
      <c r="C126" s="194">
        <v>100</v>
      </c>
      <c r="D126" s="194">
        <v>99.53176835984948</v>
      </c>
      <c r="E126" s="194">
        <v>99.70040587481441</v>
      </c>
      <c r="F126" s="194">
        <v>100</v>
      </c>
      <c r="G126" s="194">
        <v>99.99166495610034</v>
      </c>
      <c r="H126" s="194">
        <v>100.2945481972622</v>
      </c>
      <c r="I126" s="194">
        <v>100</v>
      </c>
      <c r="J126" s="194">
        <v>100</v>
      </c>
      <c r="K126" s="194">
        <v>100</v>
      </c>
      <c r="L126" s="194">
        <v>100</v>
      </c>
      <c r="M126" s="195">
        <v>99.3932349995725</v>
      </c>
      <c r="N126" s="196">
        <v>101.50410744749392</v>
      </c>
      <c r="O126" s="194">
        <v>99.99999999999997</v>
      </c>
      <c r="P126" s="194">
        <v>99.00396435652384</v>
      </c>
      <c r="Q126" s="194">
        <v>100</v>
      </c>
      <c r="R126" s="194">
        <v>100</v>
      </c>
      <c r="S126" s="194">
        <v>100</v>
      </c>
      <c r="T126" s="194">
        <v>100</v>
      </c>
      <c r="U126" s="194">
        <v>100</v>
      </c>
      <c r="V126" s="194">
        <v>100.71551536147867</v>
      </c>
      <c r="W126" s="194">
        <v>102.68449182023798</v>
      </c>
      <c r="X126" s="194">
        <v>99.99999999999997</v>
      </c>
      <c r="Y126" s="195">
        <v>100</v>
      </c>
      <c r="Z126" s="196">
        <v>99.99999999999999</v>
      </c>
      <c r="AA126" s="194">
        <v>100.67183550924868</v>
      </c>
      <c r="AB126" s="194">
        <v>99.35436648897236</v>
      </c>
      <c r="AC126" s="194">
        <v>100</v>
      </c>
      <c r="AD126" s="194">
        <v>97.8836952187061</v>
      </c>
      <c r="AE126" s="194">
        <v>106.09625286399998</v>
      </c>
      <c r="AF126" s="194">
        <v>101.0027312650053</v>
      </c>
      <c r="AG126" s="194">
        <v>100</v>
      </c>
      <c r="AH126" s="194">
        <v>99.39491407351191</v>
      </c>
      <c r="AI126" s="194">
        <v>102.48731750064361</v>
      </c>
      <c r="AJ126" s="194">
        <v>99.59612072712933</v>
      </c>
      <c r="AK126" s="195">
        <v>98.68049025161577</v>
      </c>
      <c r="AL126" s="196">
        <v>102.10260536333544</v>
      </c>
      <c r="AM126" s="194">
        <v>98.37281920462799</v>
      </c>
      <c r="AN126" s="194">
        <v>100</v>
      </c>
      <c r="AO126" s="194">
        <v>100.03463999777588</v>
      </c>
      <c r="AP126" s="194">
        <v>99.94067624652016</v>
      </c>
      <c r="AQ126" s="194">
        <v>99.99999999999997</v>
      </c>
      <c r="AR126" s="194">
        <v>98.82104910478924</v>
      </c>
      <c r="AS126" s="194">
        <v>100.05926384205853</v>
      </c>
      <c r="AT126" s="194">
        <v>99.99999999999999</v>
      </c>
      <c r="AU126" s="194">
        <v>100</v>
      </c>
      <c r="AV126" s="194">
        <v>100.18784805774095</v>
      </c>
      <c r="AW126" s="195">
        <v>99.99999999999999</v>
      </c>
      <c r="AX126" s="196">
        <v>100.0013204439094</v>
      </c>
      <c r="AY126" s="194">
        <v>100.50755579400037</v>
      </c>
      <c r="AZ126" s="194">
        <v>100</v>
      </c>
      <c r="BA126" s="194">
        <v>100</v>
      </c>
      <c r="BB126" s="194">
        <v>100</v>
      </c>
      <c r="BC126" s="194">
        <v>100</v>
      </c>
      <c r="BD126" s="194">
        <v>99.84971687060468</v>
      </c>
      <c r="BE126" s="194">
        <v>99.99969355390238</v>
      </c>
      <c r="BF126" s="194">
        <v>100.15839110568436</v>
      </c>
      <c r="BG126" s="194">
        <v>100</v>
      </c>
      <c r="BH126" s="194">
        <v>100</v>
      </c>
      <c r="BI126" s="195">
        <v>100</v>
      </c>
      <c r="BJ126" s="196">
        <v>99.99999999999997</v>
      </c>
      <c r="BK126" s="194">
        <v>99.99915063295064</v>
      </c>
      <c r="BL126" s="194">
        <v>100.02015103190264</v>
      </c>
      <c r="BM126" s="194">
        <v>100</v>
      </c>
      <c r="BN126" s="194">
        <v>100</v>
      </c>
      <c r="BO126" s="194">
        <v>99.49888224138968</v>
      </c>
      <c r="BP126" s="194">
        <v>100</v>
      </c>
      <c r="BQ126" s="194">
        <v>100</v>
      </c>
      <c r="BR126" s="194">
        <v>100</v>
      </c>
      <c r="BS126" s="194">
        <v>100.00883532467735</v>
      </c>
      <c r="BT126" s="194">
        <v>100.46721398242741</v>
      </c>
      <c r="BU126" s="195">
        <v>100</v>
      </c>
      <c r="BV126" s="196">
        <v>100.43581403239537</v>
      </c>
      <c r="BW126" s="194">
        <v>100.32848903878822</v>
      </c>
      <c r="BX126" s="194">
        <v>99.97223156302347</v>
      </c>
      <c r="BY126" s="194">
        <v>100.1620600051019</v>
      </c>
      <c r="BZ126" s="194">
        <v>100.01981821144325</v>
      </c>
      <c r="CA126" s="194">
        <v>100</v>
      </c>
      <c r="CB126" s="194">
        <v>99.66658078670572</v>
      </c>
      <c r="CC126" s="194">
        <v>99.94049948321266</v>
      </c>
      <c r="CD126" s="194">
        <v>99.96978178347801</v>
      </c>
      <c r="CE126" s="194">
        <v>100.35704339260236</v>
      </c>
      <c r="CF126" s="194">
        <v>100.29430669126911</v>
      </c>
      <c r="CG126" s="194">
        <v>100</v>
      </c>
      <c r="CH126" s="196">
        <v>99.75233407975594</v>
      </c>
      <c r="CI126" s="194">
        <v>99.99994400241175</v>
      </c>
      <c r="CJ126" s="194">
        <v>100.00005599761961</v>
      </c>
      <c r="CK126" s="194">
        <v>100.22744444500198</v>
      </c>
      <c r="CL126" s="194">
        <v>100</v>
      </c>
      <c r="CM126" s="194">
        <v>99.83415722411596</v>
      </c>
      <c r="CN126" s="194">
        <v>100.25682728284109</v>
      </c>
      <c r="CO126" s="194">
        <f>VLOOKUP(A126,'[1]Saopstenje indeksi'!$A$4:$E$160,5,0)</f>
        <v>100</v>
      </c>
      <c r="CP126" s="194">
        <v>100.23043877715277</v>
      </c>
      <c r="CQ126" s="194">
        <v>100.14186306089825</v>
      </c>
      <c r="CR126" s="194">
        <v>100.21924790290309</v>
      </c>
      <c r="CS126" s="195">
        <v>100</v>
      </c>
      <c r="CT126" s="197" t="s">
        <v>106</v>
      </c>
      <c r="CU126" s="41" t="s">
        <v>236</v>
      </c>
    </row>
    <row r="127" spans="1:99" ht="12">
      <c r="A127" s="36" t="s">
        <v>107</v>
      </c>
      <c r="B127" s="21" t="s">
        <v>565</v>
      </c>
      <c r="C127" s="194">
        <v>101.16753941577252</v>
      </c>
      <c r="D127" s="194">
        <v>100</v>
      </c>
      <c r="E127" s="194">
        <v>100.01170990001708</v>
      </c>
      <c r="F127" s="194">
        <v>99.94105383869046</v>
      </c>
      <c r="G127" s="194">
        <v>99.93230025488855</v>
      </c>
      <c r="H127" s="194">
        <v>100.07082588821861</v>
      </c>
      <c r="I127" s="194">
        <v>100</v>
      </c>
      <c r="J127" s="194">
        <v>100.19594623407397</v>
      </c>
      <c r="K127" s="194">
        <v>100.05342597846665</v>
      </c>
      <c r="L127" s="194">
        <v>100</v>
      </c>
      <c r="M127" s="195">
        <v>100</v>
      </c>
      <c r="N127" s="196">
        <v>97.72803075978848</v>
      </c>
      <c r="O127" s="194">
        <v>97.20704907725232</v>
      </c>
      <c r="P127" s="194">
        <v>103.04125281107979</v>
      </c>
      <c r="Q127" s="194">
        <v>100</v>
      </c>
      <c r="R127" s="194">
        <v>100.17513930579074</v>
      </c>
      <c r="S127" s="194">
        <v>99.36144089699299</v>
      </c>
      <c r="T127" s="194">
        <v>100</v>
      </c>
      <c r="U127" s="194">
        <v>99.64901500914544</v>
      </c>
      <c r="V127" s="194">
        <v>100.04285879017107</v>
      </c>
      <c r="W127" s="194">
        <v>100.13981802211724</v>
      </c>
      <c r="X127" s="194">
        <v>100</v>
      </c>
      <c r="Y127" s="195">
        <v>100</v>
      </c>
      <c r="Z127" s="196">
        <v>100</v>
      </c>
      <c r="AA127" s="194">
        <v>102.540591631787</v>
      </c>
      <c r="AB127" s="194">
        <v>93.20087655859525</v>
      </c>
      <c r="AC127" s="194">
        <v>99.99999999999997</v>
      </c>
      <c r="AD127" s="194">
        <v>96.5903660531226</v>
      </c>
      <c r="AE127" s="194">
        <v>100.77822960671286</v>
      </c>
      <c r="AF127" s="194">
        <v>91.95719669155802</v>
      </c>
      <c r="AG127" s="194">
        <v>97.8637166844793</v>
      </c>
      <c r="AH127" s="194">
        <v>100.94947647197039</v>
      </c>
      <c r="AI127" s="194">
        <v>99.64480617380953</v>
      </c>
      <c r="AJ127" s="194">
        <v>101.67533068771452</v>
      </c>
      <c r="AK127" s="195">
        <v>99.9048116150725</v>
      </c>
      <c r="AL127" s="196">
        <v>98.34463738726001</v>
      </c>
      <c r="AM127" s="194">
        <v>100.00000000000003</v>
      </c>
      <c r="AN127" s="194">
        <v>102.31660778240403</v>
      </c>
      <c r="AO127" s="194">
        <v>99.89704282582036</v>
      </c>
      <c r="AP127" s="194">
        <v>98.46816245548484</v>
      </c>
      <c r="AQ127" s="194">
        <v>98.27096092638196</v>
      </c>
      <c r="AR127" s="194">
        <v>97.03832610916764</v>
      </c>
      <c r="AS127" s="194">
        <v>99.58834863106317</v>
      </c>
      <c r="AT127" s="194">
        <v>100.60079634061687</v>
      </c>
      <c r="AU127" s="194">
        <v>101.30643190767512</v>
      </c>
      <c r="AV127" s="194">
        <v>100</v>
      </c>
      <c r="AW127" s="195">
        <v>99.56735086212626</v>
      </c>
      <c r="AX127" s="196">
        <v>98.14865808656695</v>
      </c>
      <c r="AY127" s="194">
        <v>100.00000000000004</v>
      </c>
      <c r="AZ127" s="194">
        <v>100</v>
      </c>
      <c r="BA127" s="194">
        <v>101.32170756632439</v>
      </c>
      <c r="BB127" s="194">
        <v>102.29418432762176</v>
      </c>
      <c r="BC127" s="194">
        <v>100</v>
      </c>
      <c r="BD127" s="194">
        <v>99.9855897554865</v>
      </c>
      <c r="BE127" s="194">
        <v>100</v>
      </c>
      <c r="BF127" s="194">
        <v>100.62064060333593</v>
      </c>
      <c r="BG127" s="194">
        <v>102.01349289416702</v>
      </c>
      <c r="BH127" s="194">
        <v>101.26524428918691</v>
      </c>
      <c r="BI127" s="195">
        <v>101.44324072690361</v>
      </c>
      <c r="BJ127" s="196">
        <v>100</v>
      </c>
      <c r="BK127" s="194">
        <v>102.03330583335422</v>
      </c>
      <c r="BL127" s="194">
        <v>108.58724070728421</v>
      </c>
      <c r="BM127" s="194">
        <v>100</v>
      </c>
      <c r="BN127" s="194">
        <v>99.99999999999997</v>
      </c>
      <c r="BO127" s="194">
        <v>100</v>
      </c>
      <c r="BP127" s="194">
        <v>98.69311565496972</v>
      </c>
      <c r="BQ127" s="194">
        <v>97.97112863747631</v>
      </c>
      <c r="BR127" s="194">
        <v>100</v>
      </c>
      <c r="BS127" s="194">
        <v>100</v>
      </c>
      <c r="BT127" s="194">
        <v>100</v>
      </c>
      <c r="BU127" s="195">
        <v>100.00100231345841</v>
      </c>
      <c r="BV127" s="196">
        <v>103.49697647635152</v>
      </c>
      <c r="BW127" s="194">
        <v>99.40473231301213</v>
      </c>
      <c r="BX127" s="194">
        <v>100</v>
      </c>
      <c r="BY127" s="194">
        <v>100</v>
      </c>
      <c r="BZ127" s="194">
        <v>100</v>
      </c>
      <c r="CA127" s="194">
        <v>100.39450461756152</v>
      </c>
      <c r="CB127" s="194">
        <v>100.12816234707245</v>
      </c>
      <c r="CC127" s="194">
        <v>100.26534746226201</v>
      </c>
      <c r="CD127" s="194">
        <v>101.56731292648166</v>
      </c>
      <c r="CE127" s="194">
        <v>100</v>
      </c>
      <c r="CF127" s="194">
        <v>100.42434356258589</v>
      </c>
      <c r="CG127" s="194">
        <v>100.05094977371947</v>
      </c>
      <c r="CH127" s="196">
        <v>100.23968825918321</v>
      </c>
      <c r="CI127" s="194">
        <v>99.96364536069632</v>
      </c>
      <c r="CJ127" s="194">
        <v>100</v>
      </c>
      <c r="CK127" s="194">
        <v>99.60782055892685</v>
      </c>
      <c r="CL127" s="194">
        <v>100.75436792571992</v>
      </c>
      <c r="CM127" s="194">
        <v>99.43754280972979</v>
      </c>
      <c r="CN127" s="194">
        <v>100.1477992127182</v>
      </c>
      <c r="CO127" s="194">
        <f>VLOOKUP(A127,'[1]Saopstenje indeksi'!$A$4:$E$160,5,0)</f>
        <v>100</v>
      </c>
      <c r="CP127" s="194">
        <v>100</v>
      </c>
      <c r="CQ127" s="194">
        <v>100.22397011003095</v>
      </c>
      <c r="CR127" s="194">
        <v>100.01968827950523</v>
      </c>
      <c r="CS127" s="195">
        <v>100.94211538753328</v>
      </c>
      <c r="CT127" s="197" t="s">
        <v>107</v>
      </c>
      <c r="CU127" s="41" t="s">
        <v>237</v>
      </c>
    </row>
    <row r="128" spans="1:99" ht="12">
      <c r="A128" s="35" t="s">
        <v>108</v>
      </c>
      <c r="B128" s="19" t="s">
        <v>566</v>
      </c>
      <c r="C128" s="190">
        <v>100</v>
      </c>
      <c r="D128" s="190">
        <v>100</v>
      </c>
      <c r="E128" s="190">
        <v>100</v>
      </c>
      <c r="F128" s="190">
        <v>100</v>
      </c>
      <c r="G128" s="190">
        <v>100</v>
      </c>
      <c r="H128" s="190">
        <v>100</v>
      </c>
      <c r="I128" s="190">
        <v>100</v>
      </c>
      <c r="J128" s="190">
        <v>100</v>
      </c>
      <c r="K128" s="190">
        <v>103.94123817506006</v>
      </c>
      <c r="L128" s="190">
        <v>100</v>
      </c>
      <c r="M128" s="191">
        <v>100</v>
      </c>
      <c r="N128" s="192">
        <v>100</v>
      </c>
      <c r="O128" s="190">
        <v>100</v>
      </c>
      <c r="P128" s="190">
        <v>100</v>
      </c>
      <c r="Q128" s="190">
        <v>100</v>
      </c>
      <c r="R128" s="190">
        <v>100</v>
      </c>
      <c r="S128" s="190">
        <v>100</v>
      </c>
      <c r="T128" s="190">
        <v>100</v>
      </c>
      <c r="U128" s="190">
        <v>100</v>
      </c>
      <c r="V128" s="190">
        <v>100</v>
      </c>
      <c r="W128" s="190">
        <v>100</v>
      </c>
      <c r="X128" s="190">
        <v>100</v>
      </c>
      <c r="Y128" s="191">
        <v>100</v>
      </c>
      <c r="Z128" s="192">
        <v>100</v>
      </c>
      <c r="AA128" s="190">
        <v>100</v>
      </c>
      <c r="AB128" s="190">
        <v>100</v>
      </c>
      <c r="AC128" s="190">
        <v>100</v>
      </c>
      <c r="AD128" s="190">
        <v>100</v>
      </c>
      <c r="AE128" s="190">
        <v>100</v>
      </c>
      <c r="AF128" s="190">
        <v>100.00000000000003</v>
      </c>
      <c r="AG128" s="190">
        <v>100</v>
      </c>
      <c r="AH128" s="190">
        <v>100</v>
      </c>
      <c r="AI128" s="190">
        <v>100.00000000000003</v>
      </c>
      <c r="AJ128" s="190">
        <v>100</v>
      </c>
      <c r="AK128" s="191">
        <v>100.00000000000003</v>
      </c>
      <c r="AL128" s="192">
        <v>99.99999999999997</v>
      </c>
      <c r="AM128" s="190">
        <v>100.00000000000004</v>
      </c>
      <c r="AN128" s="190">
        <v>100</v>
      </c>
      <c r="AO128" s="190">
        <v>100</v>
      </c>
      <c r="AP128" s="190">
        <v>100</v>
      </c>
      <c r="AQ128" s="190">
        <v>102.51256281407035</v>
      </c>
      <c r="AR128" s="190">
        <v>100.00000000000003</v>
      </c>
      <c r="AS128" s="190">
        <v>100</v>
      </c>
      <c r="AT128" s="190">
        <v>99.99999999999999</v>
      </c>
      <c r="AU128" s="190">
        <v>100.00000000000004</v>
      </c>
      <c r="AV128" s="190">
        <v>100</v>
      </c>
      <c r="AW128" s="191">
        <v>99.99999999999997</v>
      </c>
      <c r="AX128" s="192">
        <v>100</v>
      </c>
      <c r="AY128" s="190">
        <v>100</v>
      </c>
      <c r="AZ128" s="190">
        <v>100</v>
      </c>
      <c r="BA128" s="190">
        <v>100</v>
      </c>
      <c r="BB128" s="190">
        <v>100</v>
      </c>
      <c r="BC128" s="190">
        <v>100</v>
      </c>
      <c r="BD128" s="190">
        <v>100</v>
      </c>
      <c r="BE128" s="190">
        <v>100</v>
      </c>
      <c r="BF128" s="190">
        <v>100</v>
      </c>
      <c r="BG128" s="190">
        <v>100</v>
      </c>
      <c r="BH128" s="190">
        <v>100</v>
      </c>
      <c r="BI128" s="191">
        <v>100</v>
      </c>
      <c r="BJ128" s="192">
        <v>100</v>
      </c>
      <c r="BK128" s="190">
        <v>100</v>
      </c>
      <c r="BL128" s="190">
        <v>100</v>
      </c>
      <c r="BM128" s="190">
        <v>100</v>
      </c>
      <c r="BN128" s="190">
        <v>100</v>
      </c>
      <c r="BO128" s="190">
        <v>100</v>
      </c>
      <c r="BP128" s="190">
        <v>100</v>
      </c>
      <c r="BQ128" s="190">
        <v>100</v>
      </c>
      <c r="BR128" s="190">
        <v>100</v>
      </c>
      <c r="BS128" s="190">
        <v>100</v>
      </c>
      <c r="BT128" s="190">
        <v>100</v>
      </c>
      <c r="BU128" s="191">
        <v>100</v>
      </c>
      <c r="BV128" s="192">
        <v>99.99999999999999</v>
      </c>
      <c r="BW128" s="190">
        <v>100</v>
      </c>
      <c r="BX128" s="190">
        <v>100</v>
      </c>
      <c r="BY128" s="190">
        <v>100</v>
      </c>
      <c r="BZ128" s="190">
        <v>100</v>
      </c>
      <c r="CA128" s="190">
        <v>100</v>
      </c>
      <c r="CB128" s="190">
        <v>100</v>
      </c>
      <c r="CC128" s="190">
        <v>100</v>
      </c>
      <c r="CD128" s="190">
        <v>100</v>
      </c>
      <c r="CE128" s="190">
        <v>100</v>
      </c>
      <c r="CF128" s="190">
        <v>100</v>
      </c>
      <c r="CG128" s="190">
        <v>100</v>
      </c>
      <c r="CH128" s="192">
        <v>100.00000000000003</v>
      </c>
      <c r="CI128" s="190">
        <v>100</v>
      </c>
      <c r="CJ128" s="190">
        <v>100</v>
      </c>
      <c r="CK128" s="190">
        <v>100</v>
      </c>
      <c r="CL128" s="190">
        <v>100</v>
      </c>
      <c r="CM128" s="190">
        <v>100</v>
      </c>
      <c r="CN128" s="190">
        <v>100</v>
      </c>
      <c r="CO128" s="190">
        <f>VLOOKUP(A128,'[1]Saopstenje indeksi'!$A$4:$E$160,5,0)</f>
        <v>100</v>
      </c>
      <c r="CP128" s="190">
        <v>100</v>
      </c>
      <c r="CQ128" s="190">
        <v>100</v>
      </c>
      <c r="CR128" s="190">
        <v>100</v>
      </c>
      <c r="CS128" s="191">
        <v>100</v>
      </c>
      <c r="CT128" s="193" t="s">
        <v>108</v>
      </c>
      <c r="CU128" s="40" t="s">
        <v>238</v>
      </c>
    </row>
    <row r="129" spans="1:99" ht="12">
      <c r="A129" s="36" t="s">
        <v>109</v>
      </c>
      <c r="B129" s="21" t="s">
        <v>567</v>
      </c>
      <c r="C129" s="194">
        <v>100</v>
      </c>
      <c r="D129" s="194">
        <v>100</v>
      </c>
      <c r="E129" s="194">
        <v>100</v>
      </c>
      <c r="F129" s="194">
        <v>100</v>
      </c>
      <c r="G129" s="194">
        <v>100</v>
      </c>
      <c r="H129" s="194">
        <v>100</v>
      </c>
      <c r="I129" s="194">
        <v>100</v>
      </c>
      <c r="J129" s="194">
        <v>100</v>
      </c>
      <c r="K129" s="194">
        <v>103.94123817506006</v>
      </c>
      <c r="L129" s="194">
        <v>100</v>
      </c>
      <c r="M129" s="195">
        <v>100</v>
      </c>
      <c r="N129" s="196">
        <v>100</v>
      </c>
      <c r="O129" s="194">
        <v>100</v>
      </c>
      <c r="P129" s="194">
        <v>100</v>
      </c>
      <c r="Q129" s="194">
        <v>100</v>
      </c>
      <c r="R129" s="194">
        <v>100</v>
      </c>
      <c r="S129" s="194">
        <v>100</v>
      </c>
      <c r="T129" s="194">
        <v>100</v>
      </c>
      <c r="U129" s="194">
        <v>100</v>
      </c>
      <c r="V129" s="194">
        <v>100</v>
      </c>
      <c r="W129" s="194">
        <v>100</v>
      </c>
      <c r="X129" s="194">
        <v>100</v>
      </c>
      <c r="Y129" s="195">
        <v>100</v>
      </c>
      <c r="Z129" s="196">
        <v>100</v>
      </c>
      <c r="AA129" s="194">
        <v>100</v>
      </c>
      <c r="AB129" s="194">
        <v>100</v>
      </c>
      <c r="AC129" s="194">
        <v>100</v>
      </c>
      <c r="AD129" s="194">
        <v>100</v>
      </c>
      <c r="AE129" s="194">
        <v>100</v>
      </c>
      <c r="AF129" s="194">
        <v>100.00000000000003</v>
      </c>
      <c r="AG129" s="194">
        <v>100</v>
      </c>
      <c r="AH129" s="194">
        <v>100</v>
      </c>
      <c r="AI129" s="194">
        <v>100.00000000000003</v>
      </c>
      <c r="AJ129" s="194">
        <v>100</v>
      </c>
      <c r="AK129" s="195">
        <v>100.00000000000003</v>
      </c>
      <c r="AL129" s="196">
        <v>99.99999999999997</v>
      </c>
      <c r="AM129" s="194">
        <v>100.00000000000004</v>
      </c>
      <c r="AN129" s="194">
        <v>100</v>
      </c>
      <c r="AO129" s="194">
        <v>100</v>
      </c>
      <c r="AP129" s="194">
        <v>100</v>
      </c>
      <c r="AQ129" s="194">
        <v>102.51256281407035</v>
      </c>
      <c r="AR129" s="194">
        <v>100.00000000000003</v>
      </c>
      <c r="AS129" s="194">
        <v>100</v>
      </c>
      <c r="AT129" s="194">
        <v>99.99999999999999</v>
      </c>
      <c r="AU129" s="194">
        <v>100.00000000000004</v>
      </c>
      <c r="AV129" s="194">
        <v>100</v>
      </c>
      <c r="AW129" s="195">
        <v>99.99999999999997</v>
      </c>
      <c r="AX129" s="196">
        <v>100</v>
      </c>
      <c r="AY129" s="194">
        <v>100</v>
      </c>
      <c r="AZ129" s="194">
        <v>100</v>
      </c>
      <c r="BA129" s="194">
        <v>100</v>
      </c>
      <c r="BB129" s="194">
        <v>100</v>
      </c>
      <c r="BC129" s="194">
        <v>100</v>
      </c>
      <c r="BD129" s="194">
        <v>100</v>
      </c>
      <c r="BE129" s="194">
        <v>100</v>
      </c>
      <c r="BF129" s="194">
        <v>100</v>
      </c>
      <c r="BG129" s="194">
        <v>100</v>
      </c>
      <c r="BH129" s="194">
        <v>100</v>
      </c>
      <c r="BI129" s="195">
        <v>100</v>
      </c>
      <c r="BJ129" s="196">
        <v>100</v>
      </c>
      <c r="BK129" s="194">
        <v>100</v>
      </c>
      <c r="BL129" s="194">
        <v>100</v>
      </c>
      <c r="BM129" s="194">
        <v>100</v>
      </c>
      <c r="BN129" s="194">
        <v>100</v>
      </c>
      <c r="BO129" s="194">
        <v>100</v>
      </c>
      <c r="BP129" s="194">
        <v>100</v>
      </c>
      <c r="BQ129" s="194">
        <v>100</v>
      </c>
      <c r="BR129" s="194">
        <v>100</v>
      </c>
      <c r="BS129" s="194">
        <v>100</v>
      </c>
      <c r="BT129" s="194">
        <v>100</v>
      </c>
      <c r="BU129" s="195">
        <v>100</v>
      </c>
      <c r="BV129" s="196">
        <v>99.99999999999999</v>
      </c>
      <c r="BW129" s="194">
        <v>100</v>
      </c>
      <c r="BX129" s="194">
        <v>100</v>
      </c>
      <c r="BY129" s="194">
        <v>100</v>
      </c>
      <c r="BZ129" s="194">
        <v>100</v>
      </c>
      <c r="CA129" s="194">
        <v>100</v>
      </c>
      <c r="CB129" s="194">
        <v>100</v>
      </c>
      <c r="CC129" s="194">
        <v>100</v>
      </c>
      <c r="CD129" s="194">
        <v>100</v>
      </c>
      <c r="CE129" s="194">
        <v>100</v>
      </c>
      <c r="CF129" s="194">
        <v>100</v>
      </c>
      <c r="CG129" s="194">
        <v>100</v>
      </c>
      <c r="CH129" s="196">
        <v>100.00000000000003</v>
      </c>
      <c r="CI129" s="194">
        <v>100</v>
      </c>
      <c r="CJ129" s="194">
        <v>100</v>
      </c>
      <c r="CK129" s="194">
        <v>100</v>
      </c>
      <c r="CL129" s="194">
        <v>100</v>
      </c>
      <c r="CM129" s="194">
        <v>100</v>
      </c>
      <c r="CN129" s="194">
        <v>100</v>
      </c>
      <c r="CO129" s="194">
        <f>VLOOKUP(A129,'[1]Saopstenje indeksi'!$A$4:$E$160,5,0)</f>
        <v>100</v>
      </c>
      <c r="CP129" s="194">
        <v>100</v>
      </c>
      <c r="CQ129" s="194">
        <v>100</v>
      </c>
      <c r="CR129" s="194">
        <v>100</v>
      </c>
      <c r="CS129" s="195">
        <v>100</v>
      </c>
      <c r="CT129" s="197" t="s">
        <v>109</v>
      </c>
      <c r="CU129" s="41" t="s">
        <v>239</v>
      </c>
    </row>
    <row r="130" spans="1:99" ht="12">
      <c r="A130" s="35" t="s">
        <v>110</v>
      </c>
      <c r="B130" s="19" t="s">
        <v>339</v>
      </c>
      <c r="C130" s="190">
        <v>100</v>
      </c>
      <c r="D130" s="190">
        <v>100</v>
      </c>
      <c r="E130" s="190">
        <v>100</v>
      </c>
      <c r="F130" s="190">
        <v>100</v>
      </c>
      <c r="G130" s="190">
        <v>100</v>
      </c>
      <c r="H130" s="190">
        <v>100</v>
      </c>
      <c r="I130" s="190">
        <v>100</v>
      </c>
      <c r="J130" s="190">
        <v>100</v>
      </c>
      <c r="K130" s="190">
        <v>100</v>
      </c>
      <c r="L130" s="190">
        <v>101.95279770725003</v>
      </c>
      <c r="M130" s="191">
        <v>98.55365845323874</v>
      </c>
      <c r="N130" s="192">
        <v>94.79928823717655</v>
      </c>
      <c r="O130" s="190">
        <v>102.11033187127995</v>
      </c>
      <c r="P130" s="190">
        <v>100</v>
      </c>
      <c r="Q130" s="190">
        <v>100</v>
      </c>
      <c r="R130" s="190">
        <v>100</v>
      </c>
      <c r="S130" s="190">
        <v>100</v>
      </c>
      <c r="T130" s="190">
        <v>100</v>
      </c>
      <c r="U130" s="190">
        <v>100</v>
      </c>
      <c r="V130" s="190">
        <v>103.72237641608453</v>
      </c>
      <c r="W130" s="190">
        <v>101.6574464126643</v>
      </c>
      <c r="X130" s="190">
        <v>100</v>
      </c>
      <c r="Y130" s="191">
        <v>100</v>
      </c>
      <c r="Z130" s="192">
        <v>100</v>
      </c>
      <c r="AA130" s="190">
        <v>100.00000000000003</v>
      </c>
      <c r="AB130" s="190">
        <v>100.00000000000003</v>
      </c>
      <c r="AC130" s="190">
        <v>100.00246948906894</v>
      </c>
      <c r="AD130" s="190">
        <v>100.00000000000003</v>
      </c>
      <c r="AE130" s="190">
        <v>100</v>
      </c>
      <c r="AF130" s="190">
        <v>100</v>
      </c>
      <c r="AG130" s="190">
        <v>99.99999999999997</v>
      </c>
      <c r="AH130" s="190">
        <v>100.00000000000003</v>
      </c>
      <c r="AI130" s="190">
        <v>99.99999999999997</v>
      </c>
      <c r="AJ130" s="190">
        <v>100.00000000000003</v>
      </c>
      <c r="AK130" s="191">
        <v>99.99999999999997</v>
      </c>
      <c r="AL130" s="192">
        <v>100.00000000000003</v>
      </c>
      <c r="AM130" s="190">
        <v>99.99999999999997</v>
      </c>
      <c r="AN130" s="190">
        <v>100</v>
      </c>
      <c r="AO130" s="190">
        <v>100.00000000000003</v>
      </c>
      <c r="AP130" s="190">
        <v>100</v>
      </c>
      <c r="AQ130" s="190">
        <v>100</v>
      </c>
      <c r="AR130" s="190">
        <v>99.99999999999997</v>
      </c>
      <c r="AS130" s="190">
        <v>100</v>
      </c>
      <c r="AT130" s="190">
        <v>100.00000000000003</v>
      </c>
      <c r="AU130" s="190">
        <v>99.99999999999997</v>
      </c>
      <c r="AV130" s="190">
        <v>100</v>
      </c>
      <c r="AW130" s="191">
        <v>100.00000000000003</v>
      </c>
      <c r="AX130" s="192">
        <v>99.99999999999999</v>
      </c>
      <c r="AY130" s="190">
        <v>100.00000000000003</v>
      </c>
      <c r="AZ130" s="190">
        <v>100</v>
      </c>
      <c r="BA130" s="190">
        <v>101.14969284749114</v>
      </c>
      <c r="BB130" s="190">
        <v>100</v>
      </c>
      <c r="BC130" s="190">
        <v>100.00000000000003</v>
      </c>
      <c r="BD130" s="190">
        <v>100</v>
      </c>
      <c r="BE130" s="190">
        <v>100</v>
      </c>
      <c r="BF130" s="190">
        <v>100.00000000000003</v>
      </c>
      <c r="BG130" s="190">
        <v>99.99999999999997</v>
      </c>
      <c r="BH130" s="190">
        <v>100.00000000000004</v>
      </c>
      <c r="BI130" s="191">
        <v>100</v>
      </c>
      <c r="BJ130" s="192">
        <v>100.00000000000003</v>
      </c>
      <c r="BK130" s="190">
        <v>100</v>
      </c>
      <c r="BL130" s="190">
        <v>99.99999999999997</v>
      </c>
      <c r="BM130" s="190">
        <v>100</v>
      </c>
      <c r="BN130" s="190">
        <v>100</v>
      </c>
      <c r="BO130" s="190">
        <v>100.00000000000003</v>
      </c>
      <c r="BP130" s="190">
        <v>99.81159393841861</v>
      </c>
      <c r="BQ130" s="190">
        <v>100</v>
      </c>
      <c r="BR130" s="190">
        <v>100</v>
      </c>
      <c r="BS130" s="190">
        <v>100</v>
      </c>
      <c r="BT130" s="190">
        <v>100</v>
      </c>
      <c r="BU130" s="191">
        <v>99.89975935694785</v>
      </c>
      <c r="BV130" s="192">
        <v>99.99987232030468</v>
      </c>
      <c r="BW130" s="190">
        <v>100</v>
      </c>
      <c r="BX130" s="190">
        <v>100</v>
      </c>
      <c r="BY130" s="190">
        <v>100</v>
      </c>
      <c r="BZ130" s="190">
        <v>99.86816024230579</v>
      </c>
      <c r="CA130" s="190">
        <v>100</v>
      </c>
      <c r="CB130" s="190">
        <v>100</v>
      </c>
      <c r="CC130" s="190">
        <v>100</v>
      </c>
      <c r="CD130" s="190">
        <v>100</v>
      </c>
      <c r="CE130" s="190">
        <v>100</v>
      </c>
      <c r="CF130" s="190">
        <v>100</v>
      </c>
      <c r="CG130" s="190">
        <v>100</v>
      </c>
      <c r="CH130" s="192">
        <v>100.00124349595005</v>
      </c>
      <c r="CI130" s="190">
        <v>100</v>
      </c>
      <c r="CJ130" s="190">
        <v>100.32355922256887</v>
      </c>
      <c r="CK130" s="190">
        <v>100</v>
      </c>
      <c r="CL130" s="190">
        <v>100</v>
      </c>
      <c r="CM130" s="190">
        <v>100</v>
      </c>
      <c r="CN130" s="190">
        <v>100</v>
      </c>
      <c r="CO130" s="190">
        <f>VLOOKUP(A130,'[1]Saopstenje indeksi'!$A$4:$E$160,5,0)</f>
        <v>100</v>
      </c>
      <c r="CP130" s="190">
        <v>100</v>
      </c>
      <c r="CQ130" s="190">
        <v>100</v>
      </c>
      <c r="CR130" s="190">
        <v>100</v>
      </c>
      <c r="CS130" s="191">
        <v>100</v>
      </c>
      <c r="CT130" s="193" t="s">
        <v>110</v>
      </c>
      <c r="CU130" s="40" t="s">
        <v>240</v>
      </c>
    </row>
    <row r="131" spans="1:99" ht="12">
      <c r="A131" s="36" t="s">
        <v>618</v>
      </c>
      <c r="B131" s="21" t="s">
        <v>619</v>
      </c>
      <c r="C131" s="194">
        <v>100</v>
      </c>
      <c r="D131" s="194">
        <v>100</v>
      </c>
      <c r="E131" s="194">
        <v>100</v>
      </c>
      <c r="F131" s="194">
        <v>100</v>
      </c>
      <c r="G131" s="194">
        <v>100</v>
      </c>
      <c r="H131" s="194">
        <v>100</v>
      </c>
      <c r="I131" s="194">
        <v>100</v>
      </c>
      <c r="J131" s="194">
        <v>100</v>
      </c>
      <c r="K131" s="194">
        <v>100</v>
      </c>
      <c r="L131" s="194">
        <v>100</v>
      </c>
      <c r="M131" s="195">
        <v>100</v>
      </c>
      <c r="N131" s="196">
        <v>100</v>
      </c>
      <c r="O131" s="194">
        <v>100</v>
      </c>
      <c r="P131" s="194">
        <v>100</v>
      </c>
      <c r="Q131" s="194">
        <v>100</v>
      </c>
      <c r="R131" s="194">
        <v>100</v>
      </c>
      <c r="S131" s="194">
        <v>100</v>
      </c>
      <c r="T131" s="194">
        <v>100</v>
      </c>
      <c r="U131" s="194">
        <v>100</v>
      </c>
      <c r="V131" s="194">
        <v>100</v>
      </c>
      <c r="W131" s="194">
        <v>100</v>
      </c>
      <c r="X131" s="194">
        <v>100</v>
      </c>
      <c r="Y131" s="195">
        <v>100</v>
      </c>
      <c r="Z131" s="196">
        <v>100</v>
      </c>
      <c r="AA131" s="194">
        <v>100</v>
      </c>
      <c r="AB131" s="194">
        <v>100</v>
      </c>
      <c r="AC131" s="194">
        <v>100</v>
      </c>
      <c r="AD131" s="194">
        <v>100</v>
      </c>
      <c r="AE131" s="194">
        <v>100</v>
      </c>
      <c r="AF131" s="194">
        <v>100</v>
      </c>
      <c r="AG131" s="194">
        <v>100</v>
      </c>
      <c r="AH131" s="194">
        <v>100</v>
      </c>
      <c r="AI131" s="194">
        <v>100</v>
      </c>
      <c r="AJ131" s="194">
        <v>100</v>
      </c>
      <c r="AK131" s="195">
        <v>100</v>
      </c>
      <c r="AL131" s="196">
        <v>100.00000000000007</v>
      </c>
      <c r="AM131" s="194">
        <v>99.99999999999996</v>
      </c>
      <c r="AN131" s="194">
        <v>100</v>
      </c>
      <c r="AO131" s="194">
        <v>100</v>
      </c>
      <c r="AP131" s="194">
        <v>100.00000000000004</v>
      </c>
      <c r="AQ131" s="194">
        <v>99.99999999999996</v>
      </c>
      <c r="AR131" s="194">
        <v>100</v>
      </c>
      <c r="AS131" s="194">
        <v>100</v>
      </c>
      <c r="AT131" s="194">
        <v>100</v>
      </c>
      <c r="AU131" s="194">
        <v>100</v>
      </c>
      <c r="AV131" s="194">
        <v>100</v>
      </c>
      <c r="AW131" s="195">
        <v>100</v>
      </c>
      <c r="AX131" s="196">
        <v>100</v>
      </c>
      <c r="AY131" s="194">
        <v>100.00000000000004</v>
      </c>
      <c r="AZ131" s="194">
        <v>100</v>
      </c>
      <c r="BA131" s="194">
        <v>102.68261664414591</v>
      </c>
      <c r="BB131" s="194">
        <v>100</v>
      </c>
      <c r="BC131" s="194">
        <v>100</v>
      </c>
      <c r="BD131" s="194">
        <v>100</v>
      </c>
      <c r="BE131" s="194">
        <v>100</v>
      </c>
      <c r="BF131" s="194">
        <v>100</v>
      </c>
      <c r="BG131" s="194">
        <v>100</v>
      </c>
      <c r="BH131" s="194">
        <v>100</v>
      </c>
      <c r="BI131" s="195">
        <v>100</v>
      </c>
      <c r="BJ131" s="196">
        <v>100</v>
      </c>
      <c r="BK131" s="194">
        <v>100</v>
      </c>
      <c r="BL131" s="194">
        <v>100</v>
      </c>
      <c r="BM131" s="194">
        <v>100</v>
      </c>
      <c r="BN131" s="194">
        <v>100</v>
      </c>
      <c r="BO131" s="194">
        <v>100</v>
      </c>
      <c r="BP131" s="194">
        <v>100</v>
      </c>
      <c r="BQ131" s="194">
        <v>100</v>
      </c>
      <c r="BR131" s="194">
        <v>100</v>
      </c>
      <c r="BS131" s="194">
        <v>100</v>
      </c>
      <c r="BT131" s="194">
        <v>100</v>
      </c>
      <c r="BU131" s="195">
        <v>100</v>
      </c>
      <c r="BV131" s="196">
        <v>100.00000000000004</v>
      </c>
      <c r="BW131" s="194">
        <v>100</v>
      </c>
      <c r="BX131" s="194">
        <v>100</v>
      </c>
      <c r="BY131" s="194">
        <v>100</v>
      </c>
      <c r="BZ131" s="194">
        <v>99.67101443666058</v>
      </c>
      <c r="CA131" s="194">
        <v>100</v>
      </c>
      <c r="CB131" s="194">
        <v>100</v>
      </c>
      <c r="CC131" s="194">
        <v>100</v>
      </c>
      <c r="CD131" s="194">
        <v>100</v>
      </c>
      <c r="CE131" s="194">
        <v>100</v>
      </c>
      <c r="CF131" s="194">
        <v>100</v>
      </c>
      <c r="CG131" s="194">
        <v>100</v>
      </c>
      <c r="CH131" s="196">
        <v>100</v>
      </c>
      <c r="CI131" s="194">
        <v>100</v>
      </c>
      <c r="CJ131" s="194">
        <v>100.9707983845915</v>
      </c>
      <c r="CK131" s="194">
        <v>100</v>
      </c>
      <c r="CL131" s="194">
        <v>100</v>
      </c>
      <c r="CM131" s="194">
        <v>100</v>
      </c>
      <c r="CN131" s="194">
        <v>100</v>
      </c>
      <c r="CO131" s="194">
        <f>VLOOKUP(A131,'[1]Saopstenje indeksi'!$A$4:$E$160,5,0)</f>
        <v>100</v>
      </c>
      <c r="CP131" s="194">
        <v>100</v>
      </c>
      <c r="CQ131" s="194">
        <v>100</v>
      </c>
      <c r="CR131" s="194">
        <v>100</v>
      </c>
      <c r="CS131" s="195">
        <v>100</v>
      </c>
      <c r="CT131" s="197" t="s">
        <v>618</v>
      </c>
      <c r="CU131" s="41" t="s">
        <v>620</v>
      </c>
    </row>
    <row r="132" spans="1:99" ht="12">
      <c r="A132" s="36" t="s">
        <v>111</v>
      </c>
      <c r="B132" s="21" t="s">
        <v>340</v>
      </c>
      <c r="C132" s="194">
        <v>100</v>
      </c>
      <c r="D132" s="194">
        <v>100</v>
      </c>
      <c r="E132" s="194">
        <v>100</v>
      </c>
      <c r="F132" s="194">
        <v>100</v>
      </c>
      <c r="G132" s="194">
        <v>100</v>
      </c>
      <c r="H132" s="194">
        <v>100</v>
      </c>
      <c r="I132" s="194">
        <v>100</v>
      </c>
      <c r="J132" s="194">
        <v>100</v>
      </c>
      <c r="K132" s="194">
        <v>100</v>
      </c>
      <c r="L132" s="194">
        <v>101.95279770725003</v>
      </c>
      <c r="M132" s="195">
        <v>98.55365845323874</v>
      </c>
      <c r="N132" s="196">
        <v>94.79928823717654</v>
      </c>
      <c r="O132" s="194">
        <v>102.11033187127994</v>
      </c>
      <c r="P132" s="194">
        <v>100</v>
      </c>
      <c r="Q132" s="194">
        <v>100</v>
      </c>
      <c r="R132" s="194">
        <v>100</v>
      </c>
      <c r="S132" s="194">
        <v>100</v>
      </c>
      <c r="T132" s="194">
        <v>100</v>
      </c>
      <c r="U132" s="194">
        <v>100</v>
      </c>
      <c r="V132" s="194">
        <v>103.72237641608453</v>
      </c>
      <c r="W132" s="194">
        <v>101.6574464126643</v>
      </c>
      <c r="X132" s="194">
        <v>100</v>
      </c>
      <c r="Y132" s="195">
        <v>100</v>
      </c>
      <c r="Z132" s="196">
        <v>100</v>
      </c>
      <c r="AA132" s="194">
        <v>100</v>
      </c>
      <c r="AB132" s="194">
        <v>100</v>
      </c>
      <c r="AC132" s="194">
        <v>100.0031750573743</v>
      </c>
      <c r="AD132" s="194">
        <v>100.00000000000004</v>
      </c>
      <c r="AE132" s="194">
        <v>100</v>
      </c>
      <c r="AF132" s="194">
        <v>100</v>
      </c>
      <c r="AG132" s="194">
        <v>99.99999999999996</v>
      </c>
      <c r="AH132" s="194">
        <v>100.00000000000004</v>
      </c>
      <c r="AI132" s="194">
        <v>99.99999999999996</v>
      </c>
      <c r="AJ132" s="194">
        <v>100.00000000000004</v>
      </c>
      <c r="AK132" s="195">
        <v>99.99999999999996</v>
      </c>
      <c r="AL132" s="196">
        <v>100.00000000000004</v>
      </c>
      <c r="AM132" s="194">
        <v>99.99999999999996</v>
      </c>
      <c r="AN132" s="194">
        <v>100</v>
      </c>
      <c r="AO132" s="194">
        <v>100.00000000000004</v>
      </c>
      <c r="AP132" s="194">
        <v>99.99999999999996</v>
      </c>
      <c r="AQ132" s="194">
        <v>100.00000000000004</v>
      </c>
      <c r="AR132" s="194">
        <v>99.99999999999996</v>
      </c>
      <c r="AS132" s="194">
        <v>100</v>
      </c>
      <c r="AT132" s="194">
        <v>100.00000000000004</v>
      </c>
      <c r="AU132" s="194">
        <v>99.99999999999996</v>
      </c>
      <c r="AV132" s="194">
        <v>100</v>
      </c>
      <c r="AW132" s="195">
        <v>100.00000000000004</v>
      </c>
      <c r="AX132" s="196">
        <v>99.99999999999996</v>
      </c>
      <c r="AY132" s="194">
        <v>100.00000000000004</v>
      </c>
      <c r="AZ132" s="194">
        <v>100</v>
      </c>
      <c r="BA132" s="194">
        <v>99.99999999999996</v>
      </c>
      <c r="BB132" s="194">
        <v>100</v>
      </c>
      <c r="BC132" s="194">
        <v>100.00000000000004</v>
      </c>
      <c r="BD132" s="194">
        <v>99.99999999999996</v>
      </c>
      <c r="BE132" s="194">
        <v>100</v>
      </c>
      <c r="BF132" s="194">
        <v>100.00000000000004</v>
      </c>
      <c r="BG132" s="194">
        <v>99.99999999999996</v>
      </c>
      <c r="BH132" s="194">
        <v>100.00000000000004</v>
      </c>
      <c r="BI132" s="195">
        <v>100</v>
      </c>
      <c r="BJ132" s="196">
        <v>100.00000000000003</v>
      </c>
      <c r="BK132" s="194">
        <v>100</v>
      </c>
      <c r="BL132" s="194">
        <v>99.99999999999997</v>
      </c>
      <c r="BM132" s="194">
        <v>100</v>
      </c>
      <c r="BN132" s="194">
        <v>100</v>
      </c>
      <c r="BO132" s="194">
        <v>100.00000000000003</v>
      </c>
      <c r="BP132" s="194">
        <v>99.68598989736438</v>
      </c>
      <c r="BQ132" s="194">
        <v>100</v>
      </c>
      <c r="BR132" s="194">
        <v>100</v>
      </c>
      <c r="BS132" s="194">
        <v>100</v>
      </c>
      <c r="BT132" s="194">
        <v>100</v>
      </c>
      <c r="BU132" s="195">
        <v>99.83272175674253</v>
      </c>
      <c r="BV132" s="196">
        <v>99.99999999999994</v>
      </c>
      <c r="BW132" s="194">
        <v>100.00000000000003</v>
      </c>
      <c r="BX132" s="194">
        <v>99.99999999999999</v>
      </c>
      <c r="BY132" s="194">
        <v>100</v>
      </c>
      <c r="BZ132" s="194">
        <v>100</v>
      </c>
      <c r="CA132" s="194">
        <v>100</v>
      </c>
      <c r="CB132" s="194">
        <v>100</v>
      </c>
      <c r="CC132" s="194">
        <v>100</v>
      </c>
      <c r="CD132" s="194">
        <v>100</v>
      </c>
      <c r="CE132" s="194">
        <v>100</v>
      </c>
      <c r="CF132" s="194">
        <v>100</v>
      </c>
      <c r="CG132" s="194">
        <v>100</v>
      </c>
      <c r="CH132" s="196">
        <v>100</v>
      </c>
      <c r="CI132" s="194">
        <v>100</v>
      </c>
      <c r="CJ132" s="194">
        <v>100</v>
      </c>
      <c r="CK132" s="194">
        <v>100</v>
      </c>
      <c r="CL132" s="194">
        <v>100</v>
      </c>
      <c r="CM132" s="194">
        <v>100</v>
      </c>
      <c r="CN132" s="194">
        <v>100</v>
      </c>
      <c r="CO132" s="194">
        <f>VLOOKUP(A132,'[1]Saopstenje indeksi'!$A$4:$E$160,5,0)</f>
        <v>100</v>
      </c>
      <c r="CP132" s="194">
        <v>100</v>
      </c>
      <c r="CQ132" s="194">
        <v>100</v>
      </c>
      <c r="CR132" s="194">
        <v>100</v>
      </c>
      <c r="CS132" s="195">
        <v>100</v>
      </c>
      <c r="CT132" s="197" t="s">
        <v>111</v>
      </c>
      <c r="CU132" s="41" t="s">
        <v>241</v>
      </c>
    </row>
    <row r="133" spans="1:99" ht="12">
      <c r="A133" s="35" t="s">
        <v>112</v>
      </c>
      <c r="B133" s="19" t="s">
        <v>677</v>
      </c>
      <c r="C133" s="190">
        <v>100</v>
      </c>
      <c r="D133" s="190">
        <v>100</v>
      </c>
      <c r="E133" s="190">
        <v>100</v>
      </c>
      <c r="F133" s="190">
        <v>100</v>
      </c>
      <c r="G133" s="190">
        <v>100</v>
      </c>
      <c r="H133" s="190">
        <v>100</v>
      </c>
      <c r="I133" s="190">
        <v>100</v>
      </c>
      <c r="J133" s="190">
        <v>100</v>
      </c>
      <c r="K133" s="190">
        <v>100</v>
      </c>
      <c r="L133" s="190">
        <v>100</v>
      </c>
      <c r="M133" s="191">
        <v>100</v>
      </c>
      <c r="N133" s="192">
        <v>100.00000000000003</v>
      </c>
      <c r="O133" s="190">
        <v>100.00000000000003</v>
      </c>
      <c r="P133" s="190">
        <v>100.00000000000003</v>
      </c>
      <c r="Q133" s="190">
        <v>100</v>
      </c>
      <c r="R133" s="190">
        <v>100</v>
      </c>
      <c r="S133" s="190">
        <v>100</v>
      </c>
      <c r="T133" s="190">
        <v>100</v>
      </c>
      <c r="U133" s="190">
        <v>100</v>
      </c>
      <c r="V133" s="190">
        <v>100</v>
      </c>
      <c r="W133" s="190">
        <v>100</v>
      </c>
      <c r="X133" s="190">
        <v>100</v>
      </c>
      <c r="Y133" s="191">
        <v>100</v>
      </c>
      <c r="Z133" s="192">
        <v>100</v>
      </c>
      <c r="AA133" s="190">
        <v>100</v>
      </c>
      <c r="AB133" s="190">
        <v>100</v>
      </c>
      <c r="AC133" s="190">
        <v>99.87368421052632</v>
      </c>
      <c r="AD133" s="190">
        <v>100</v>
      </c>
      <c r="AE133" s="190">
        <v>100</v>
      </c>
      <c r="AF133" s="190">
        <v>100</v>
      </c>
      <c r="AG133" s="190">
        <v>100</v>
      </c>
      <c r="AH133" s="190">
        <v>100</v>
      </c>
      <c r="AI133" s="190">
        <v>100</v>
      </c>
      <c r="AJ133" s="190">
        <v>100</v>
      </c>
      <c r="AK133" s="191">
        <v>100</v>
      </c>
      <c r="AL133" s="192">
        <v>100.27322404371584</v>
      </c>
      <c r="AM133" s="190">
        <v>100.00000000000003</v>
      </c>
      <c r="AN133" s="190">
        <v>100.00000000000003</v>
      </c>
      <c r="AO133" s="190">
        <v>100.00000000000003</v>
      </c>
      <c r="AP133" s="190">
        <v>100.00000000000003</v>
      </c>
      <c r="AQ133" s="190">
        <v>100.00000000000003</v>
      </c>
      <c r="AR133" s="190">
        <v>100.00000000000003</v>
      </c>
      <c r="AS133" s="190">
        <v>100</v>
      </c>
      <c r="AT133" s="190">
        <v>100</v>
      </c>
      <c r="AU133" s="190">
        <v>100</v>
      </c>
      <c r="AV133" s="190">
        <v>100</v>
      </c>
      <c r="AW133" s="191">
        <v>100</v>
      </c>
      <c r="AX133" s="192">
        <v>100</v>
      </c>
      <c r="AY133" s="190">
        <v>100</v>
      </c>
      <c r="AZ133" s="190">
        <v>100</v>
      </c>
      <c r="BA133" s="190">
        <v>100</v>
      </c>
      <c r="BB133" s="190">
        <v>100</v>
      </c>
      <c r="BC133" s="190">
        <v>100</v>
      </c>
      <c r="BD133" s="190">
        <v>100</v>
      </c>
      <c r="BE133" s="190">
        <v>100</v>
      </c>
      <c r="BF133" s="190">
        <v>100</v>
      </c>
      <c r="BG133" s="190">
        <v>100</v>
      </c>
      <c r="BH133" s="190">
        <v>100</v>
      </c>
      <c r="BI133" s="191">
        <v>100</v>
      </c>
      <c r="BJ133" s="192">
        <v>100</v>
      </c>
      <c r="BK133" s="190">
        <v>100</v>
      </c>
      <c r="BL133" s="190">
        <v>100</v>
      </c>
      <c r="BM133" s="190">
        <v>100</v>
      </c>
      <c r="BN133" s="190">
        <v>100</v>
      </c>
      <c r="BO133" s="190">
        <v>100</v>
      </c>
      <c r="BP133" s="190">
        <v>100</v>
      </c>
      <c r="BQ133" s="190">
        <v>100</v>
      </c>
      <c r="BR133" s="190">
        <v>100</v>
      </c>
      <c r="BS133" s="190">
        <v>100</v>
      </c>
      <c r="BT133" s="190">
        <v>100</v>
      </c>
      <c r="BU133" s="191">
        <v>100</v>
      </c>
      <c r="BV133" s="192">
        <v>99.99999999999999</v>
      </c>
      <c r="BW133" s="190">
        <v>100</v>
      </c>
      <c r="BX133" s="190">
        <v>100</v>
      </c>
      <c r="BY133" s="190">
        <v>100</v>
      </c>
      <c r="BZ133" s="190">
        <v>100</v>
      </c>
      <c r="CA133" s="190">
        <v>100</v>
      </c>
      <c r="CB133" s="190">
        <v>100</v>
      </c>
      <c r="CC133" s="190">
        <v>100</v>
      </c>
      <c r="CD133" s="190">
        <v>100</v>
      </c>
      <c r="CE133" s="190">
        <v>100</v>
      </c>
      <c r="CF133" s="190">
        <v>100</v>
      </c>
      <c r="CG133" s="190">
        <v>100</v>
      </c>
      <c r="CH133" s="192">
        <v>99.99999999999999</v>
      </c>
      <c r="CI133" s="190">
        <v>100</v>
      </c>
      <c r="CJ133" s="190">
        <v>100</v>
      </c>
      <c r="CK133" s="190">
        <v>100</v>
      </c>
      <c r="CL133" s="190">
        <v>100</v>
      </c>
      <c r="CM133" s="190">
        <v>100</v>
      </c>
      <c r="CN133" s="190">
        <v>100</v>
      </c>
      <c r="CO133" s="190">
        <f>VLOOKUP(A133,'[1]Saopstenje indeksi'!$A$4:$E$160,5,0)</f>
        <v>100</v>
      </c>
      <c r="CP133" s="190">
        <v>100</v>
      </c>
      <c r="CQ133" s="190">
        <v>100</v>
      </c>
      <c r="CR133" s="190">
        <v>100</v>
      </c>
      <c r="CS133" s="191">
        <v>100</v>
      </c>
      <c r="CT133" s="193" t="s">
        <v>112</v>
      </c>
      <c r="CU133" s="40" t="s">
        <v>242</v>
      </c>
    </row>
    <row r="134" spans="1:99" ht="12">
      <c r="A134" s="36" t="s">
        <v>113</v>
      </c>
      <c r="B134" s="21" t="s">
        <v>678</v>
      </c>
      <c r="C134" s="194">
        <v>100</v>
      </c>
      <c r="D134" s="194">
        <v>100</v>
      </c>
      <c r="E134" s="194">
        <v>100</v>
      </c>
      <c r="F134" s="194">
        <v>100</v>
      </c>
      <c r="G134" s="194">
        <v>100</v>
      </c>
      <c r="H134" s="194">
        <v>100</v>
      </c>
      <c r="I134" s="194">
        <v>100</v>
      </c>
      <c r="J134" s="194">
        <v>100</v>
      </c>
      <c r="K134" s="194">
        <v>100</v>
      </c>
      <c r="L134" s="194">
        <v>100</v>
      </c>
      <c r="M134" s="195">
        <v>100</v>
      </c>
      <c r="N134" s="196">
        <v>100.00000000000003</v>
      </c>
      <c r="O134" s="194">
        <v>100.00000000000003</v>
      </c>
      <c r="P134" s="194">
        <v>100.00000000000003</v>
      </c>
      <c r="Q134" s="194">
        <v>100</v>
      </c>
      <c r="R134" s="194">
        <v>100</v>
      </c>
      <c r="S134" s="194">
        <v>100</v>
      </c>
      <c r="T134" s="194">
        <v>100</v>
      </c>
      <c r="U134" s="194">
        <v>100</v>
      </c>
      <c r="V134" s="194">
        <v>100</v>
      </c>
      <c r="W134" s="194">
        <v>100</v>
      </c>
      <c r="X134" s="194">
        <v>100</v>
      </c>
      <c r="Y134" s="195">
        <v>100</v>
      </c>
      <c r="Z134" s="196">
        <v>100</v>
      </c>
      <c r="AA134" s="194">
        <v>100</v>
      </c>
      <c r="AB134" s="194">
        <v>100</v>
      </c>
      <c r="AC134" s="194">
        <v>99.87368421052632</v>
      </c>
      <c r="AD134" s="194">
        <v>100</v>
      </c>
      <c r="AE134" s="194">
        <v>100</v>
      </c>
      <c r="AF134" s="194">
        <v>100</v>
      </c>
      <c r="AG134" s="194">
        <v>100</v>
      </c>
      <c r="AH134" s="194">
        <v>100</v>
      </c>
      <c r="AI134" s="194">
        <v>100</v>
      </c>
      <c r="AJ134" s="194">
        <v>100</v>
      </c>
      <c r="AK134" s="195">
        <v>100</v>
      </c>
      <c r="AL134" s="196">
        <v>100.27322404371584</v>
      </c>
      <c r="AM134" s="194">
        <v>100.00000000000003</v>
      </c>
      <c r="AN134" s="194">
        <v>100.00000000000003</v>
      </c>
      <c r="AO134" s="194">
        <v>100.00000000000003</v>
      </c>
      <c r="AP134" s="194">
        <v>100.00000000000003</v>
      </c>
      <c r="AQ134" s="194">
        <v>100.00000000000003</v>
      </c>
      <c r="AR134" s="194">
        <v>100.00000000000003</v>
      </c>
      <c r="AS134" s="194">
        <v>100</v>
      </c>
      <c r="AT134" s="194">
        <v>100</v>
      </c>
      <c r="AU134" s="194">
        <v>100</v>
      </c>
      <c r="AV134" s="194">
        <v>100</v>
      </c>
      <c r="AW134" s="195">
        <v>100</v>
      </c>
      <c r="AX134" s="196">
        <v>100</v>
      </c>
      <c r="AY134" s="194">
        <v>100</v>
      </c>
      <c r="AZ134" s="194">
        <v>100</v>
      </c>
      <c r="BA134" s="194">
        <v>100</v>
      </c>
      <c r="BB134" s="194">
        <v>100</v>
      </c>
      <c r="BC134" s="194">
        <v>100</v>
      </c>
      <c r="BD134" s="194">
        <v>100</v>
      </c>
      <c r="BE134" s="194">
        <v>100</v>
      </c>
      <c r="BF134" s="194">
        <v>100</v>
      </c>
      <c r="BG134" s="194">
        <v>100</v>
      </c>
      <c r="BH134" s="194">
        <v>100</v>
      </c>
      <c r="BI134" s="195">
        <v>100</v>
      </c>
      <c r="BJ134" s="196">
        <v>100</v>
      </c>
      <c r="BK134" s="194">
        <v>100</v>
      </c>
      <c r="BL134" s="194">
        <v>100</v>
      </c>
      <c r="BM134" s="194">
        <v>100</v>
      </c>
      <c r="BN134" s="194">
        <v>100</v>
      </c>
      <c r="BO134" s="194">
        <v>100</v>
      </c>
      <c r="BP134" s="194">
        <v>100</v>
      </c>
      <c r="BQ134" s="194">
        <v>100</v>
      </c>
      <c r="BR134" s="194">
        <v>100</v>
      </c>
      <c r="BS134" s="194">
        <v>100</v>
      </c>
      <c r="BT134" s="194">
        <v>100</v>
      </c>
      <c r="BU134" s="195">
        <v>100</v>
      </c>
      <c r="BV134" s="196">
        <v>99.99999999999999</v>
      </c>
      <c r="BW134" s="194">
        <v>100</v>
      </c>
      <c r="BX134" s="194">
        <v>100</v>
      </c>
      <c r="BY134" s="194">
        <v>100</v>
      </c>
      <c r="BZ134" s="194">
        <v>100</v>
      </c>
      <c r="CA134" s="194">
        <v>100</v>
      </c>
      <c r="CB134" s="194">
        <v>100</v>
      </c>
      <c r="CC134" s="194">
        <v>100</v>
      </c>
      <c r="CD134" s="194">
        <v>100</v>
      </c>
      <c r="CE134" s="194">
        <v>100</v>
      </c>
      <c r="CF134" s="194">
        <v>100</v>
      </c>
      <c r="CG134" s="194">
        <v>100</v>
      </c>
      <c r="CH134" s="196">
        <v>99.99999999999999</v>
      </c>
      <c r="CI134" s="194">
        <v>100</v>
      </c>
      <c r="CJ134" s="194">
        <v>100</v>
      </c>
      <c r="CK134" s="194">
        <v>100</v>
      </c>
      <c r="CL134" s="194">
        <v>100</v>
      </c>
      <c r="CM134" s="194">
        <v>100</v>
      </c>
      <c r="CN134" s="194">
        <v>100</v>
      </c>
      <c r="CO134" s="194">
        <f>VLOOKUP(A134,'[1]Saopstenje indeksi'!$A$4:$E$160,5,0)</f>
        <v>100</v>
      </c>
      <c r="CP134" s="194">
        <v>100</v>
      </c>
      <c r="CQ134" s="194">
        <v>100</v>
      </c>
      <c r="CR134" s="194">
        <v>100</v>
      </c>
      <c r="CS134" s="195">
        <v>100</v>
      </c>
      <c r="CT134" s="197" t="s">
        <v>113</v>
      </c>
      <c r="CU134" s="41" t="s">
        <v>243</v>
      </c>
    </row>
    <row r="135" spans="1:99" ht="12">
      <c r="A135" s="35" t="s">
        <v>114</v>
      </c>
      <c r="B135" s="19" t="s">
        <v>679</v>
      </c>
      <c r="C135" s="190">
        <v>100</v>
      </c>
      <c r="D135" s="190">
        <v>100</v>
      </c>
      <c r="E135" s="190">
        <v>100</v>
      </c>
      <c r="F135" s="190">
        <v>100</v>
      </c>
      <c r="G135" s="190">
        <v>100</v>
      </c>
      <c r="H135" s="190">
        <v>100</v>
      </c>
      <c r="I135" s="190">
        <v>103.06067040727154</v>
      </c>
      <c r="J135" s="190">
        <v>100</v>
      </c>
      <c r="K135" s="190">
        <v>100</v>
      </c>
      <c r="L135" s="190">
        <v>100</v>
      </c>
      <c r="M135" s="191">
        <v>100</v>
      </c>
      <c r="N135" s="192">
        <v>100</v>
      </c>
      <c r="O135" s="190">
        <v>97.93443857001587</v>
      </c>
      <c r="P135" s="190">
        <v>100</v>
      </c>
      <c r="Q135" s="190">
        <v>100</v>
      </c>
      <c r="R135" s="190">
        <v>100</v>
      </c>
      <c r="S135" s="190">
        <v>98.11717626873424</v>
      </c>
      <c r="T135" s="190">
        <v>100</v>
      </c>
      <c r="U135" s="190">
        <v>100</v>
      </c>
      <c r="V135" s="190">
        <v>100</v>
      </c>
      <c r="W135" s="190">
        <v>100</v>
      </c>
      <c r="X135" s="190">
        <v>100</v>
      </c>
      <c r="Y135" s="191">
        <v>100</v>
      </c>
      <c r="Z135" s="192">
        <v>100</v>
      </c>
      <c r="AA135" s="190">
        <v>100</v>
      </c>
      <c r="AB135" s="190">
        <v>100</v>
      </c>
      <c r="AC135" s="190">
        <v>100</v>
      </c>
      <c r="AD135" s="190">
        <v>100</v>
      </c>
      <c r="AE135" s="190">
        <v>100</v>
      </c>
      <c r="AF135" s="190">
        <v>100</v>
      </c>
      <c r="AG135" s="190">
        <v>100</v>
      </c>
      <c r="AH135" s="190">
        <v>100</v>
      </c>
      <c r="AI135" s="190">
        <v>100</v>
      </c>
      <c r="AJ135" s="190">
        <v>100</v>
      </c>
      <c r="AK135" s="191">
        <v>100</v>
      </c>
      <c r="AL135" s="192">
        <v>100.00000000000003</v>
      </c>
      <c r="AM135" s="190">
        <v>100</v>
      </c>
      <c r="AN135" s="190">
        <v>96.08695652173913</v>
      </c>
      <c r="AO135" s="190">
        <v>100</v>
      </c>
      <c r="AP135" s="190">
        <v>97.1698113207547</v>
      </c>
      <c r="AQ135" s="190">
        <v>100</v>
      </c>
      <c r="AR135" s="190">
        <v>100</v>
      </c>
      <c r="AS135" s="190">
        <v>100</v>
      </c>
      <c r="AT135" s="190">
        <v>100</v>
      </c>
      <c r="AU135" s="190">
        <v>100</v>
      </c>
      <c r="AV135" s="190">
        <v>100</v>
      </c>
      <c r="AW135" s="191">
        <v>100</v>
      </c>
      <c r="AX135" s="192">
        <v>100</v>
      </c>
      <c r="AY135" s="190">
        <v>100</v>
      </c>
      <c r="AZ135" s="190">
        <v>100</v>
      </c>
      <c r="BA135" s="190">
        <v>100</v>
      </c>
      <c r="BB135" s="190">
        <v>100</v>
      </c>
      <c r="BC135" s="190">
        <v>100</v>
      </c>
      <c r="BD135" s="190">
        <v>100</v>
      </c>
      <c r="BE135" s="190">
        <v>100</v>
      </c>
      <c r="BF135" s="190">
        <v>100</v>
      </c>
      <c r="BG135" s="190">
        <v>100</v>
      </c>
      <c r="BH135" s="190">
        <v>100</v>
      </c>
      <c r="BI135" s="191">
        <v>100</v>
      </c>
      <c r="BJ135" s="192">
        <v>100</v>
      </c>
      <c r="BK135" s="190">
        <v>100</v>
      </c>
      <c r="BL135" s="190">
        <v>100</v>
      </c>
      <c r="BM135" s="190">
        <v>102.63157894736842</v>
      </c>
      <c r="BN135" s="190">
        <v>100</v>
      </c>
      <c r="BO135" s="190">
        <v>100</v>
      </c>
      <c r="BP135" s="190">
        <v>100</v>
      </c>
      <c r="BQ135" s="190">
        <v>100</v>
      </c>
      <c r="BR135" s="190">
        <v>100</v>
      </c>
      <c r="BS135" s="190">
        <v>100</v>
      </c>
      <c r="BT135" s="190">
        <v>100</v>
      </c>
      <c r="BU135" s="191">
        <v>100</v>
      </c>
      <c r="BV135" s="192">
        <v>100.00000000961539</v>
      </c>
      <c r="BW135" s="190">
        <v>100</v>
      </c>
      <c r="BX135" s="190">
        <v>100</v>
      </c>
      <c r="BY135" s="190">
        <v>100</v>
      </c>
      <c r="BZ135" s="190">
        <v>100</v>
      </c>
      <c r="CA135" s="190">
        <v>100</v>
      </c>
      <c r="CB135" s="190">
        <v>100</v>
      </c>
      <c r="CC135" s="190">
        <v>100</v>
      </c>
      <c r="CD135" s="190">
        <v>100</v>
      </c>
      <c r="CE135" s="190">
        <v>100</v>
      </c>
      <c r="CF135" s="190">
        <v>100</v>
      </c>
      <c r="CG135" s="190">
        <v>100</v>
      </c>
      <c r="CH135" s="192">
        <v>100</v>
      </c>
      <c r="CI135" s="190">
        <v>100</v>
      </c>
      <c r="CJ135" s="190">
        <v>100</v>
      </c>
      <c r="CK135" s="190">
        <v>100</v>
      </c>
      <c r="CL135" s="190">
        <v>100</v>
      </c>
      <c r="CM135" s="190">
        <v>100</v>
      </c>
      <c r="CN135" s="190">
        <v>100</v>
      </c>
      <c r="CO135" s="190">
        <f>VLOOKUP(A135,'[1]Saopstenje indeksi'!$A$4:$E$160,5,0)</f>
        <v>100</v>
      </c>
      <c r="CP135" s="190">
        <v>100</v>
      </c>
      <c r="CQ135" s="190">
        <v>100</v>
      </c>
      <c r="CR135" s="190">
        <v>100</v>
      </c>
      <c r="CS135" s="191">
        <v>100</v>
      </c>
      <c r="CT135" s="193" t="s">
        <v>114</v>
      </c>
      <c r="CU135" s="40" t="s">
        <v>244</v>
      </c>
    </row>
    <row r="136" spans="1:99" ht="12">
      <c r="A136" s="36" t="s">
        <v>115</v>
      </c>
      <c r="B136" s="21" t="s">
        <v>680</v>
      </c>
      <c r="C136" s="194">
        <v>100</v>
      </c>
      <c r="D136" s="194">
        <v>100</v>
      </c>
      <c r="E136" s="194">
        <v>100</v>
      </c>
      <c r="F136" s="194">
        <v>100</v>
      </c>
      <c r="G136" s="194">
        <v>100</v>
      </c>
      <c r="H136" s="194">
        <v>100</v>
      </c>
      <c r="I136" s="194">
        <v>103.06067040727154</v>
      </c>
      <c r="J136" s="194">
        <v>100</v>
      </c>
      <c r="K136" s="194">
        <v>100</v>
      </c>
      <c r="L136" s="194">
        <v>100</v>
      </c>
      <c r="M136" s="195">
        <v>100</v>
      </c>
      <c r="N136" s="196">
        <v>100</v>
      </c>
      <c r="O136" s="194">
        <v>97.93443857001587</v>
      </c>
      <c r="P136" s="194">
        <v>100</v>
      </c>
      <c r="Q136" s="194">
        <v>100</v>
      </c>
      <c r="R136" s="194">
        <v>100</v>
      </c>
      <c r="S136" s="194">
        <v>98.11717626873424</v>
      </c>
      <c r="T136" s="194">
        <v>100</v>
      </c>
      <c r="U136" s="194">
        <v>100</v>
      </c>
      <c r="V136" s="194">
        <v>100</v>
      </c>
      <c r="W136" s="194">
        <v>100</v>
      </c>
      <c r="X136" s="194">
        <v>100</v>
      </c>
      <c r="Y136" s="195">
        <v>100</v>
      </c>
      <c r="Z136" s="196">
        <v>100</v>
      </c>
      <c r="AA136" s="194">
        <v>100</v>
      </c>
      <c r="AB136" s="194">
        <v>100</v>
      </c>
      <c r="AC136" s="194">
        <v>100</v>
      </c>
      <c r="AD136" s="194">
        <v>100</v>
      </c>
      <c r="AE136" s="194">
        <v>100</v>
      </c>
      <c r="AF136" s="194">
        <v>100</v>
      </c>
      <c r="AG136" s="194">
        <v>100</v>
      </c>
      <c r="AH136" s="194">
        <v>100</v>
      </c>
      <c r="AI136" s="194">
        <v>100</v>
      </c>
      <c r="AJ136" s="194">
        <v>100</v>
      </c>
      <c r="AK136" s="195">
        <v>100</v>
      </c>
      <c r="AL136" s="196">
        <v>100.00000000000003</v>
      </c>
      <c r="AM136" s="194">
        <v>100</v>
      </c>
      <c r="AN136" s="194">
        <v>96.08695652173913</v>
      </c>
      <c r="AO136" s="194">
        <v>100</v>
      </c>
      <c r="AP136" s="194">
        <v>97.1698113207547</v>
      </c>
      <c r="AQ136" s="194">
        <v>100</v>
      </c>
      <c r="AR136" s="194">
        <v>100</v>
      </c>
      <c r="AS136" s="194">
        <v>100</v>
      </c>
      <c r="AT136" s="194">
        <v>100</v>
      </c>
      <c r="AU136" s="194">
        <v>100</v>
      </c>
      <c r="AV136" s="194">
        <v>100</v>
      </c>
      <c r="AW136" s="195">
        <v>100</v>
      </c>
      <c r="AX136" s="196">
        <v>100</v>
      </c>
      <c r="AY136" s="194">
        <v>100</v>
      </c>
      <c r="AZ136" s="194">
        <v>100</v>
      </c>
      <c r="BA136" s="194">
        <v>100</v>
      </c>
      <c r="BB136" s="194">
        <v>100</v>
      </c>
      <c r="BC136" s="194">
        <v>100</v>
      </c>
      <c r="BD136" s="194">
        <v>100</v>
      </c>
      <c r="BE136" s="194">
        <v>100</v>
      </c>
      <c r="BF136" s="194">
        <v>100</v>
      </c>
      <c r="BG136" s="194">
        <v>100</v>
      </c>
      <c r="BH136" s="194">
        <v>100</v>
      </c>
      <c r="BI136" s="195">
        <v>100</v>
      </c>
      <c r="BJ136" s="196">
        <v>100</v>
      </c>
      <c r="BK136" s="194">
        <v>100</v>
      </c>
      <c r="BL136" s="194">
        <v>100</v>
      </c>
      <c r="BM136" s="194">
        <v>102.63157894736842</v>
      </c>
      <c r="BN136" s="194">
        <v>100</v>
      </c>
      <c r="BO136" s="194">
        <v>100</v>
      </c>
      <c r="BP136" s="194">
        <v>100</v>
      </c>
      <c r="BQ136" s="194">
        <v>100</v>
      </c>
      <c r="BR136" s="194">
        <v>100</v>
      </c>
      <c r="BS136" s="194">
        <v>100</v>
      </c>
      <c r="BT136" s="194">
        <v>100</v>
      </c>
      <c r="BU136" s="195">
        <v>100</v>
      </c>
      <c r="BV136" s="196">
        <v>100.00000000961539</v>
      </c>
      <c r="BW136" s="194">
        <v>100</v>
      </c>
      <c r="BX136" s="194">
        <v>100</v>
      </c>
      <c r="BY136" s="194">
        <v>100</v>
      </c>
      <c r="BZ136" s="194">
        <v>100</v>
      </c>
      <c r="CA136" s="194">
        <v>100</v>
      </c>
      <c r="CB136" s="194">
        <v>100</v>
      </c>
      <c r="CC136" s="194">
        <v>100</v>
      </c>
      <c r="CD136" s="194">
        <v>100</v>
      </c>
      <c r="CE136" s="194">
        <v>100</v>
      </c>
      <c r="CF136" s="194">
        <v>100</v>
      </c>
      <c r="CG136" s="194">
        <v>100</v>
      </c>
      <c r="CH136" s="196">
        <v>100</v>
      </c>
      <c r="CI136" s="194">
        <v>100</v>
      </c>
      <c r="CJ136" s="206">
        <v>100</v>
      </c>
      <c r="CK136" s="206">
        <v>100</v>
      </c>
      <c r="CL136" s="206">
        <v>100</v>
      </c>
      <c r="CM136" s="206">
        <v>100</v>
      </c>
      <c r="CN136" s="206">
        <v>100</v>
      </c>
      <c r="CO136" s="206">
        <f>VLOOKUP(A136,'[1]Saopstenje indeksi'!$A$4:$E$160,5,0)</f>
        <v>100</v>
      </c>
      <c r="CP136" s="206">
        <v>100</v>
      </c>
      <c r="CQ136" s="206">
        <v>100</v>
      </c>
      <c r="CR136" s="206">
        <v>100</v>
      </c>
      <c r="CS136" s="207">
        <v>100</v>
      </c>
      <c r="CT136" s="209" t="s">
        <v>115</v>
      </c>
      <c r="CU136" s="41" t="s">
        <v>245</v>
      </c>
    </row>
    <row r="137" spans="1:99" ht="22.5" customHeight="1">
      <c r="A137" s="223" t="s">
        <v>707</v>
      </c>
      <c r="B137" s="218" t="s">
        <v>684</v>
      </c>
      <c r="C137" s="219" t="s">
        <v>345</v>
      </c>
      <c r="D137" s="219" t="s">
        <v>346</v>
      </c>
      <c r="E137" s="219" t="s">
        <v>347</v>
      </c>
      <c r="F137" s="219" t="s">
        <v>349</v>
      </c>
      <c r="G137" s="219" t="s">
        <v>350</v>
      </c>
      <c r="H137" s="219" t="s">
        <v>351</v>
      </c>
      <c r="I137" s="219" t="s">
        <v>353</v>
      </c>
      <c r="J137" s="219" t="s">
        <v>354</v>
      </c>
      <c r="K137" s="219" t="s">
        <v>355</v>
      </c>
      <c r="L137" s="219" t="s">
        <v>357</v>
      </c>
      <c r="M137" s="220" t="s">
        <v>358</v>
      </c>
      <c r="N137" s="219" t="s">
        <v>359</v>
      </c>
      <c r="O137" s="219" t="s">
        <v>361</v>
      </c>
      <c r="P137" s="219" t="s">
        <v>362</v>
      </c>
      <c r="Q137" s="219" t="s">
        <v>363</v>
      </c>
      <c r="R137" s="219" t="s">
        <v>365</v>
      </c>
      <c r="S137" s="219" t="s">
        <v>366</v>
      </c>
      <c r="T137" s="219" t="s">
        <v>367</v>
      </c>
      <c r="U137" s="219" t="s">
        <v>369</v>
      </c>
      <c r="V137" s="219" t="s">
        <v>370</v>
      </c>
      <c r="W137" s="219" t="s">
        <v>371</v>
      </c>
      <c r="X137" s="219" t="s">
        <v>373</v>
      </c>
      <c r="Y137" s="220" t="s">
        <v>374</v>
      </c>
      <c r="Z137" s="219" t="s">
        <v>375</v>
      </c>
      <c r="AA137" s="219" t="s">
        <v>377</v>
      </c>
      <c r="AB137" s="219" t="s">
        <v>378</v>
      </c>
      <c r="AC137" s="219" t="s">
        <v>379</v>
      </c>
      <c r="AD137" s="219" t="s">
        <v>663</v>
      </c>
      <c r="AE137" s="219" t="s">
        <v>664</v>
      </c>
      <c r="AF137" s="219" t="s">
        <v>665</v>
      </c>
      <c r="AG137" s="219" t="s">
        <v>666</v>
      </c>
      <c r="AH137" s="219" t="s">
        <v>382</v>
      </c>
      <c r="AI137" s="219" t="s">
        <v>667</v>
      </c>
      <c r="AJ137" s="219" t="s">
        <v>668</v>
      </c>
      <c r="AK137" s="220" t="s">
        <v>669</v>
      </c>
      <c r="AL137" s="219" t="s">
        <v>384</v>
      </c>
      <c r="AM137" s="219" t="s">
        <v>386</v>
      </c>
      <c r="AN137" s="219" t="s">
        <v>387</v>
      </c>
      <c r="AO137" s="219" t="s">
        <v>388</v>
      </c>
      <c r="AP137" s="219" t="s">
        <v>390</v>
      </c>
      <c r="AQ137" s="219" t="s">
        <v>391</v>
      </c>
      <c r="AR137" s="219" t="s">
        <v>392</v>
      </c>
      <c r="AS137" s="219" t="s">
        <v>394</v>
      </c>
      <c r="AT137" s="219" t="s">
        <v>395</v>
      </c>
      <c r="AU137" s="219" t="s">
        <v>396</v>
      </c>
      <c r="AV137" s="219" t="s">
        <v>398</v>
      </c>
      <c r="AW137" s="220" t="s">
        <v>399</v>
      </c>
      <c r="AX137" s="219" t="s">
        <v>400</v>
      </c>
      <c r="AY137" s="219" t="s">
        <v>402</v>
      </c>
      <c r="AZ137" s="219" t="s">
        <v>403</v>
      </c>
      <c r="BA137" s="219" t="s">
        <v>404</v>
      </c>
      <c r="BB137" s="221" t="s">
        <v>578</v>
      </c>
      <c r="BC137" s="219" t="s">
        <v>415</v>
      </c>
      <c r="BD137" s="219" t="s">
        <v>416</v>
      </c>
      <c r="BE137" s="219" t="s">
        <v>417</v>
      </c>
      <c r="BF137" s="222" t="s">
        <v>418</v>
      </c>
      <c r="BG137" s="222" t="s">
        <v>419</v>
      </c>
      <c r="BH137" s="222" t="s">
        <v>420</v>
      </c>
      <c r="BI137" s="220" t="s">
        <v>421</v>
      </c>
      <c r="BJ137" s="221" t="s">
        <v>422</v>
      </c>
      <c r="BK137" s="221" t="s">
        <v>423</v>
      </c>
      <c r="BL137" s="221" t="s">
        <v>411</v>
      </c>
      <c r="BM137" s="221" t="s">
        <v>412</v>
      </c>
      <c r="BN137" s="221" t="s">
        <v>577</v>
      </c>
      <c r="BO137" s="221" t="s">
        <v>424</v>
      </c>
      <c r="BP137" s="221" t="s">
        <v>425</v>
      </c>
      <c r="BQ137" s="221" t="s">
        <v>426</v>
      </c>
      <c r="BR137" s="221" t="s">
        <v>427</v>
      </c>
      <c r="BS137" s="221" t="s">
        <v>428</v>
      </c>
      <c r="BT137" s="221" t="s">
        <v>429</v>
      </c>
      <c r="BU137" s="220" t="s">
        <v>430</v>
      </c>
      <c r="BV137" s="221" t="s">
        <v>433</v>
      </c>
      <c r="BW137" s="221" t="s">
        <v>434</v>
      </c>
      <c r="BX137" s="221" t="s">
        <v>413</v>
      </c>
      <c r="BY137" s="221" t="s">
        <v>414</v>
      </c>
      <c r="BZ137" s="221" t="s">
        <v>627</v>
      </c>
      <c r="CA137" s="221" t="s">
        <v>435</v>
      </c>
      <c r="CB137" s="221" t="s">
        <v>436</v>
      </c>
      <c r="CC137" s="221" t="s">
        <v>437</v>
      </c>
      <c r="CD137" s="221" t="s">
        <v>438</v>
      </c>
      <c r="CE137" s="221" t="s">
        <v>439</v>
      </c>
      <c r="CF137" s="221" t="s">
        <v>440</v>
      </c>
      <c r="CG137" s="220" t="s">
        <v>441</v>
      </c>
      <c r="CH137" s="227" t="s">
        <v>629</v>
      </c>
      <c r="CI137" s="221" t="s">
        <v>632</v>
      </c>
      <c r="CJ137" s="221" t="s">
        <v>633</v>
      </c>
      <c r="CK137" s="28" t="s">
        <v>634</v>
      </c>
      <c r="CL137" s="28" t="s">
        <v>635</v>
      </c>
      <c r="CM137" s="28" t="s">
        <v>637</v>
      </c>
      <c r="CN137" s="28" t="s">
        <v>636</v>
      </c>
      <c r="CO137" s="28" t="s">
        <v>638</v>
      </c>
      <c r="CP137" s="28" t="s">
        <v>639</v>
      </c>
      <c r="CQ137" s="28" t="s">
        <v>640</v>
      </c>
      <c r="CR137" s="28" t="s">
        <v>641</v>
      </c>
      <c r="CS137" s="257" t="s">
        <v>712</v>
      </c>
      <c r="CT137" s="239" t="s">
        <v>706</v>
      </c>
      <c r="CU137" s="224" t="s">
        <v>685</v>
      </c>
    </row>
    <row r="138" spans="1:99" ht="12">
      <c r="A138" s="234">
        <v>678.0000000000006</v>
      </c>
      <c r="B138" s="216" t="s">
        <v>116</v>
      </c>
      <c r="C138" s="196">
        <v>100.01241926096465</v>
      </c>
      <c r="D138" s="194">
        <v>100.58134715265675</v>
      </c>
      <c r="E138" s="194">
        <v>100.19103484846094</v>
      </c>
      <c r="F138" s="194">
        <v>100.0173636548762</v>
      </c>
      <c r="G138" s="194">
        <v>99.40417336637431</v>
      </c>
      <c r="H138" s="194">
        <v>100.27856676905327</v>
      </c>
      <c r="I138" s="194">
        <v>100.20379416747231</v>
      </c>
      <c r="J138" s="194">
        <v>100.16077819204727</v>
      </c>
      <c r="K138" s="194">
        <v>100.17141700435945</v>
      </c>
      <c r="L138" s="194">
        <v>100.16081189403788</v>
      </c>
      <c r="M138" s="195">
        <v>100.59107413875574</v>
      </c>
      <c r="N138" s="194">
        <v>100.34162278772654</v>
      </c>
      <c r="O138" s="194">
        <v>100.962085009414</v>
      </c>
      <c r="P138" s="194">
        <v>101.74471558272049</v>
      </c>
      <c r="Q138" s="194">
        <v>99.96761310812532</v>
      </c>
      <c r="R138" s="194">
        <v>100.2739771163657</v>
      </c>
      <c r="S138" s="194">
        <v>99.46326162791279</v>
      </c>
      <c r="T138" s="194">
        <v>99.24938792252466</v>
      </c>
      <c r="U138" s="194">
        <v>100.86819585307137</v>
      </c>
      <c r="V138" s="194">
        <v>100.33250033954113</v>
      </c>
      <c r="W138" s="194">
        <v>100.48125739681231</v>
      </c>
      <c r="X138" s="194">
        <v>99.6427848798801</v>
      </c>
      <c r="Y138" s="195">
        <v>100.01980124889948</v>
      </c>
      <c r="Z138" s="194">
        <v>100.58395068953318</v>
      </c>
      <c r="AA138" s="194">
        <v>101.06047121991848</v>
      </c>
      <c r="AB138" s="194">
        <v>100.66667135783942</v>
      </c>
      <c r="AC138" s="194">
        <v>100.94562067259176</v>
      </c>
      <c r="AD138" s="194">
        <v>100.27246829876763</v>
      </c>
      <c r="AE138" s="194">
        <v>99.93678455429398</v>
      </c>
      <c r="AF138" s="194">
        <v>99.46357695767921</v>
      </c>
      <c r="AG138" s="194">
        <v>100.25783910884843</v>
      </c>
      <c r="AH138" s="194">
        <v>100.93350530558685</v>
      </c>
      <c r="AI138" s="194">
        <v>101.32937616993712</v>
      </c>
      <c r="AJ138" s="194">
        <v>99.73332712894083</v>
      </c>
      <c r="AK138" s="195">
        <v>99.48738278049066</v>
      </c>
      <c r="AL138" s="194">
        <v>99.82341142330945</v>
      </c>
      <c r="AM138" s="194">
        <v>100.29582563485593</v>
      </c>
      <c r="AN138" s="194">
        <v>100.40415983391524</v>
      </c>
      <c r="AO138" s="194">
        <v>100.32091133921965</v>
      </c>
      <c r="AP138" s="194">
        <v>100.47664514706184</v>
      </c>
      <c r="AQ138" s="194">
        <v>99.40101675793558</v>
      </c>
      <c r="AR138" s="194">
        <v>100.75498476624516</v>
      </c>
      <c r="AS138" s="194">
        <v>99.82450639953397</v>
      </c>
      <c r="AT138" s="194">
        <v>100.03217626052745</v>
      </c>
      <c r="AU138" s="194">
        <v>99.67941927705708</v>
      </c>
      <c r="AV138" s="194">
        <v>99.36896710670332</v>
      </c>
      <c r="AW138" s="195">
        <v>99.93469420507792</v>
      </c>
      <c r="AX138" s="194">
        <v>99.53299347495411</v>
      </c>
      <c r="AY138" s="194">
        <v>100.10120260595741</v>
      </c>
      <c r="AZ138" s="194">
        <v>100.09083843778137</v>
      </c>
      <c r="BA138" s="194">
        <v>99.82378477751442</v>
      </c>
      <c r="BB138" s="194">
        <v>100.4548499936956</v>
      </c>
      <c r="BC138" s="194">
        <v>100.40310426130021</v>
      </c>
      <c r="BD138" s="194">
        <v>99.34686502478279</v>
      </c>
      <c r="BE138" s="194">
        <v>99.95859862759396</v>
      </c>
      <c r="BF138" s="194">
        <v>100.51790799092461</v>
      </c>
      <c r="BG138" s="194">
        <v>99.81403120876112</v>
      </c>
      <c r="BH138" s="194">
        <v>99.91240983699976</v>
      </c>
      <c r="BI138" s="195">
        <v>99.42983074895675</v>
      </c>
      <c r="BJ138" s="194">
        <v>99.7379185504224</v>
      </c>
      <c r="BK138" s="194">
        <v>100.45653313034944</v>
      </c>
      <c r="BL138" s="194">
        <v>101.38255143036088</v>
      </c>
      <c r="BM138" s="194">
        <v>100.25066255268784</v>
      </c>
      <c r="BN138" s="194">
        <v>100.69459835965036</v>
      </c>
      <c r="BO138" s="194">
        <v>99.87305682247325</v>
      </c>
      <c r="BP138" s="194">
        <v>99.37193436558456</v>
      </c>
      <c r="BQ138" s="194">
        <v>100.04265805699417</v>
      </c>
      <c r="BR138" s="194">
        <v>100.32592983478621</v>
      </c>
      <c r="BS138" s="194">
        <v>99.86686855178603</v>
      </c>
      <c r="BT138" s="194">
        <v>99.66768594319142</v>
      </c>
      <c r="BU138" s="195">
        <v>99.5744075065852</v>
      </c>
      <c r="BV138" s="194">
        <v>99.41802991210548</v>
      </c>
      <c r="BW138" s="194">
        <v>99.53729293608514</v>
      </c>
      <c r="BX138" s="194">
        <v>99.74036606493769</v>
      </c>
      <c r="BY138" s="194">
        <v>100.61064642212341</v>
      </c>
      <c r="BZ138" s="194">
        <v>100.38238741477552</v>
      </c>
      <c r="CA138" s="194">
        <v>99.90393262740318</v>
      </c>
      <c r="CB138" s="194">
        <v>99.66394059155873</v>
      </c>
      <c r="CC138" s="194">
        <v>100.17654629166847</v>
      </c>
      <c r="CD138" s="194">
        <v>100.80346540449547</v>
      </c>
      <c r="CE138" s="194">
        <v>100.39099779920797</v>
      </c>
      <c r="CF138" s="194">
        <v>100.01122058297992</v>
      </c>
      <c r="CG138" s="195">
        <v>100.21056151255681</v>
      </c>
      <c r="CH138" s="194">
        <v>100.60736897761615</v>
      </c>
      <c r="CI138" s="194">
        <v>100.24558509719886</v>
      </c>
      <c r="CJ138" s="245">
        <v>100.03819053028526</v>
      </c>
      <c r="CK138" s="194">
        <v>100.1492354873245</v>
      </c>
      <c r="CL138" s="245">
        <v>99.9879000275605</v>
      </c>
      <c r="CM138" s="194">
        <v>99.62273229771522</v>
      </c>
      <c r="CN138" s="194">
        <v>100.10894438652409</v>
      </c>
      <c r="CO138" s="194">
        <v>100.91994149213936</v>
      </c>
      <c r="CP138" s="194">
        <v>100.93042352933601</v>
      </c>
      <c r="CQ138" s="194">
        <v>99.85430513930746</v>
      </c>
      <c r="CR138" s="194">
        <v>100.13136147269779</v>
      </c>
      <c r="CS138" s="195">
        <v>99.67782441881097</v>
      </c>
      <c r="CT138" s="236">
        <v>678.0000000000006</v>
      </c>
      <c r="CU138" s="214" t="s">
        <v>121</v>
      </c>
    </row>
    <row r="139" spans="1:99" ht="12">
      <c r="A139" s="234">
        <v>322.00000000000017</v>
      </c>
      <c r="B139" s="216" t="s">
        <v>117</v>
      </c>
      <c r="C139" s="196">
        <v>100.15634150744988</v>
      </c>
      <c r="D139" s="194">
        <v>99.99748907960502</v>
      </c>
      <c r="E139" s="194">
        <v>99.8709505448463</v>
      </c>
      <c r="F139" s="194">
        <v>99.96791477278502</v>
      </c>
      <c r="G139" s="194">
        <v>99.94091396788463</v>
      </c>
      <c r="H139" s="194">
        <v>100.14166110525969</v>
      </c>
      <c r="I139" s="194">
        <v>100.1222800705673</v>
      </c>
      <c r="J139" s="194">
        <v>100.0192736505807</v>
      </c>
      <c r="K139" s="194">
        <v>100.13833976143857</v>
      </c>
      <c r="L139" s="194">
        <v>100.21580366392035</v>
      </c>
      <c r="M139" s="195">
        <v>100.03662113926686</v>
      </c>
      <c r="N139" s="194">
        <v>100.34891263941364</v>
      </c>
      <c r="O139" s="194">
        <v>100.35939646095247</v>
      </c>
      <c r="P139" s="194">
        <v>100.53944977839589</v>
      </c>
      <c r="Q139" s="194">
        <v>99.94327916903414</v>
      </c>
      <c r="R139" s="194">
        <v>99.88106346511614</v>
      </c>
      <c r="S139" s="194">
        <v>100.35582398949643</v>
      </c>
      <c r="T139" s="194">
        <v>100.05332171220644</v>
      </c>
      <c r="U139" s="194">
        <v>100.20706937571966</v>
      </c>
      <c r="V139" s="194">
        <v>99.85681167653546</v>
      </c>
      <c r="W139" s="194">
        <v>100.21104218167363</v>
      </c>
      <c r="X139" s="194">
        <v>100.01052713706433</v>
      </c>
      <c r="Y139" s="195">
        <v>100.00552070708079</v>
      </c>
      <c r="Z139" s="194">
        <v>100.03555257436103</v>
      </c>
      <c r="AA139" s="194">
        <v>100.07904301343078</v>
      </c>
      <c r="AB139" s="194">
        <v>99.99759427479302</v>
      </c>
      <c r="AC139" s="194">
        <v>100.11642095150538</v>
      </c>
      <c r="AD139" s="194">
        <v>102.346870195675</v>
      </c>
      <c r="AE139" s="194">
        <v>102.20321566684905</v>
      </c>
      <c r="AF139" s="194">
        <v>103.55588772021606</v>
      </c>
      <c r="AG139" s="194">
        <v>100.21244220344849</v>
      </c>
      <c r="AH139" s="194">
        <v>96.6641847107297</v>
      </c>
      <c r="AI139" s="194">
        <v>98.55657761067799</v>
      </c>
      <c r="AJ139" s="194">
        <v>99.47286080739133</v>
      </c>
      <c r="AK139" s="195">
        <v>99.96952696106734</v>
      </c>
      <c r="AL139" s="194">
        <v>99.94933094113537</v>
      </c>
      <c r="AM139" s="194">
        <v>99.97634121230857</v>
      </c>
      <c r="AN139" s="194">
        <v>100.09223721044394</v>
      </c>
      <c r="AO139" s="194">
        <v>99.97582992714672</v>
      </c>
      <c r="AP139" s="194">
        <v>100.42163387831478</v>
      </c>
      <c r="AQ139" s="194">
        <v>101.29878846716069</v>
      </c>
      <c r="AR139" s="194">
        <v>102.06087379109971</v>
      </c>
      <c r="AS139" s="194">
        <v>99.8045629745193</v>
      </c>
      <c r="AT139" s="194">
        <v>98.77001373821787</v>
      </c>
      <c r="AU139" s="194">
        <v>98.92519873705275</v>
      </c>
      <c r="AV139" s="194">
        <v>99.40211044364823</v>
      </c>
      <c r="AW139" s="195">
        <v>99.95015280180985</v>
      </c>
      <c r="AX139" s="194">
        <v>99.79374903113116</v>
      </c>
      <c r="AY139" s="194">
        <v>99.95709360190136</v>
      </c>
      <c r="AZ139" s="194">
        <v>99.45942206448291</v>
      </c>
      <c r="BA139" s="194">
        <v>100.00998503787795</v>
      </c>
      <c r="BB139" s="194">
        <v>100.73345567701631</v>
      </c>
      <c r="BC139" s="194">
        <v>101.71380406309432</v>
      </c>
      <c r="BD139" s="194">
        <v>101.79895198104438</v>
      </c>
      <c r="BE139" s="194">
        <v>99.98745194881114</v>
      </c>
      <c r="BF139" s="194">
        <v>97.25700439508877</v>
      </c>
      <c r="BG139" s="194">
        <v>99.03072846642608</v>
      </c>
      <c r="BH139" s="194">
        <v>99.53404787666575</v>
      </c>
      <c r="BI139" s="195">
        <v>100.42979072668479</v>
      </c>
      <c r="BJ139" s="194">
        <v>99.97237552210196</v>
      </c>
      <c r="BK139" s="194">
        <v>99.87411513193364</v>
      </c>
      <c r="BL139" s="194">
        <v>99.99794902222007</v>
      </c>
      <c r="BM139" s="194">
        <v>100.22262960332613</v>
      </c>
      <c r="BN139" s="194">
        <v>100.9389899801636</v>
      </c>
      <c r="BO139" s="194">
        <v>104.59643322521764</v>
      </c>
      <c r="BP139" s="194">
        <v>102.18039129394674</v>
      </c>
      <c r="BQ139" s="194">
        <v>99.73609358965356</v>
      </c>
      <c r="BR139" s="194">
        <v>98.37599062806511</v>
      </c>
      <c r="BS139" s="194">
        <v>97.53206371996687</v>
      </c>
      <c r="BT139" s="194">
        <v>99.66216535000636</v>
      </c>
      <c r="BU139" s="195">
        <v>99.89381529826461</v>
      </c>
      <c r="BV139" s="194">
        <v>99.58475292509354</v>
      </c>
      <c r="BW139" s="194">
        <v>100.02918724256405</v>
      </c>
      <c r="BX139" s="194">
        <v>99.92170651631773</v>
      </c>
      <c r="BY139" s="194">
        <v>100.15245307929983</v>
      </c>
      <c r="BZ139" s="194">
        <v>100.93739644162218</v>
      </c>
      <c r="CA139" s="194">
        <v>102.44781601386185</v>
      </c>
      <c r="CB139" s="194">
        <v>102.39465071554051</v>
      </c>
      <c r="CC139" s="194">
        <v>99.95410955980508</v>
      </c>
      <c r="CD139" s="194">
        <v>98.58153283292943</v>
      </c>
      <c r="CE139" s="194">
        <v>98.01102057247613</v>
      </c>
      <c r="CF139" s="194">
        <v>99.95759790488121</v>
      </c>
      <c r="CG139" s="195">
        <v>99.63293792276367</v>
      </c>
      <c r="CH139" s="194">
        <v>100.1040273213518</v>
      </c>
      <c r="CI139" s="194">
        <v>99.93889621420337</v>
      </c>
      <c r="CJ139" s="194">
        <v>100.07538993491892</v>
      </c>
      <c r="CK139" s="194">
        <v>99.99199563217604</v>
      </c>
      <c r="CL139" s="194">
        <v>102.18863631817432</v>
      </c>
      <c r="CM139" s="194">
        <v>102.50344966114567</v>
      </c>
      <c r="CN139" s="194">
        <v>103.47538043337703</v>
      </c>
      <c r="CO139" s="194">
        <v>99.13584215868335</v>
      </c>
      <c r="CP139" s="194">
        <v>98.10885165120524</v>
      </c>
      <c r="CQ139" s="194">
        <v>98.22322116165688</v>
      </c>
      <c r="CR139" s="194">
        <v>100.03817380212767</v>
      </c>
      <c r="CS139" s="195">
        <v>100.42472244846303</v>
      </c>
      <c r="CT139" s="236">
        <v>322.00000000000017</v>
      </c>
      <c r="CU139" s="214" t="s">
        <v>122</v>
      </c>
    </row>
    <row r="140" spans="1:99" ht="12">
      <c r="A140" s="234">
        <v>651.4000000000001</v>
      </c>
      <c r="B140" s="216" t="s">
        <v>118</v>
      </c>
      <c r="C140" s="196">
        <v>99.88741028114076</v>
      </c>
      <c r="D140" s="194">
        <v>100.33037171677259</v>
      </c>
      <c r="E140" s="194">
        <v>100.01304591735575</v>
      </c>
      <c r="F140" s="194">
        <v>99.96268307831964</v>
      </c>
      <c r="G140" s="194">
        <v>99.91925403679596</v>
      </c>
      <c r="H140" s="194">
        <v>100.11235719719038</v>
      </c>
      <c r="I140" s="194">
        <v>99.93818460840629</v>
      </c>
      <c r="J140" s="194">
        <v>100.09641427441014</v>
      </c>
      <c r="K140" s="194">
        <v>100.10503868905958</v>
      </c>
      <c r="L140" s="194">
        <v>100.13746403281357</v>
      </c>
      <c r="M140" s="195">
        <v>100.42174326521669</v>
      </c>
      <c r="N140" s="194">
        <v>100.07495403737659</v>
      </c>
      <c r="O140" s="194">
        <v>100.41271354182098</v>
      </c>
      <c r="P140" s="194">
        <v>100.6420644516715</v>
      </c>
      <c r="Q140" s="194">
        <v>99.88121276768625</v>
      </c>
      <c r="R140" s="194">
        <v>99.75328445097018</v>
      </c>
      <c r="S140" s="194">
        <v>100.55743874970719</v>
      </c>
      <c r="T140" s="194">
        <v>99.97757385484636</v>
      </c>
      <c r="U140" s="194">
        <v>100.35629207629849</v>
      </c>
      <c r="V140" s="194">
        <v>100.23662853721677</v>
      </c>
      <c r="W140" s="194">
        <v>100.1812773163182</v>
      </c>
      <c r="X140" s="194">
        <v>99.96022320861776</v>
      </c>
      <c r="Y140" s="195">
        <v>99.85572688720438</v>
      </c>
      <c r="Z140" s="194">
        <v>100.39924766506219</v>
      </c>
      <c r="AA140" s="194">
        <v>99.99443848538654</v>
      </c>
      <c r="AB140" s="194">
        <v>100.12309435986563</v>
      </c>
      <c r="AC140" s="194">
        <v>100.60329266934207</v>
      </c>
      <c r="AD140" s="194">
        <v>100.93552519275761</v>
      </c>
      <c r="AE140" s="194">
        <v>100.21921050929986</v>
      </c>
      <c r="AF140" s="194">
        <v>101.60951936163995</v>
      </c>
      <c r="AG140" s="194">
        <v>100.74748798206285</v>
      </c>
      <c r="AH140" s="194">
        <v>98.86360346840777</v>
      </c>
      <c r="AI140" s="194">
        <v>99.72702592444453</v>
      </c>
      <c r="AJ140" s="194">
        <v>99.74053463810479</v>
      </c>
      <c r="AK140" s="195">
        <v>99.61615398704143</v>
      </c>
      <c r="AL140" s="194">
        <v>99.70847988342716</v>
      </c>
      <c r="AM140" s="194">
        <v>100.06002799785863</v>
      </c>
      <c r="AN140" s="194">
        <v>100.32221485040897</v>
      </c>
      <c r="AO140" s="194">
        <v>99.51813920812893</v>
      </c>
      <c r="AP140" s="194">
        <v>99.95730471117177</v>
      </c>
      <c r="AQ140" s="194">
        <v>100.34267635869361</v>
      </c>
      <c r="AR140" s="194">
        <v>101.20426745242312</v>
      </c>
      <c r="AS140" s="194">
        <v>100.15820837864229</v>
      </c>
      <c r="AT140" s="194">
        <v>99.81554326601476</v>
      </c>
      <c r="AU140" s="194">
        <v>99.6356552295211</v>
      </c>
      <c r="AV140" s="194">
        <v>99.71624205445781</v>
      </c>
      <c r="AW140" s="195">
        <v>99.90704128973145</v>
      </c>
      <c r="AX140" s="194">
        <v>99.42241072573775</v>
      </c>
      <c r="AY140" s="194">
        <v>99.87121075633256</v>
      </c>
      <c r="AZ140" s="194">
        <v>99.79195129691315</v>
      </c>
      <c r="BA140" s="194">
        <v>100.11170187281073</v>
      </c>
      <c r="BB140" s="194">
        <v>100.28147069510678</v>
      </c>
      <c r="BC140" s="194">
        <v>100.68418832954504</v>
      </c>
      <c r="BD140" s="194">
        <v>100.70891024979328</v>
      </c>
      <c r="BE140" s="194">
        <v>99.97753577505183</v>
      </c>
      <c r="BF140" s="194">
        <v>98.85750092657578</v>
      </c>
      <c r="BG140" s="194">
        <v>99.44369184914002</v>
      </c>
      <c r="BH140" s="194">
        <v>99.76979681770098</v>
      </c>
      <c r="BI140" s="195">
        <v>99.65115580907099</v>
      </c>
      <c r="BJ140" s="194">
        <v>99.20613526163918</v>
      </c>
      <c r="BK140" s="194">
        <v>100.07069665009527</v>
      </c>
      <c r="BL140" s="194">
        <v>100.73274959197312</v>
      </c>
      <c r="BM140" s="194">
        <v>100.3003563364433</v>
      </c>
      <c r="BN140" s="194">
        <v>100.82144135004769</v>
      </c>
      <c r="BO140" s="194">
        <v>102.14277401787461</v>
      </c>
      <c r="BP140" s="194">
        <v>100.80092620428897</v>
      </c>
      <c r="BQ140" s="194">
        <v>99.4572478610197</v>
      </c>
      <c r="BR140" s="194">
        <v>99.38203763877198</v>
      </c>
      <c r="BS140" s="194">
        <v>99.20264184818717</v>
      </c>
      <c r="BT140" s="194">
        <v>99.5233853087231</v>
      </c>
      <c r="BU140" s="195">
        <v>99.63927822093235</v>
      </c>
      <c r="BV140" s="194">
        <v>99.17125310967691</v>
      </c>
      <c r="BW140" s="194">
        <v>99.94438727516933</v>
      </c>
      <c r="BX140" s="194">
        <v>100.16753092066057</v>
      </c>
      <c r="BY140" s="194">
        <v>100.2523307841854</v>
      </c>
      <c r="BZ140" s="194">
        <v>100.3175953653653</v>
      </c>
      <c r="CA140" s="194">
        <v>101.23828851955135</v>
      </c>
      <c r="CB140" s="194">
        <v>100.95323008916579</v>
      </c>
      <c r="CC140" s="194">
        <v>99.8109776639007</v>
      </c>
      <c r="CD140" s="194">
        <v>99.99307069692506</v>
      </c>
      <c r="CE140" s="194">
        <v>99.4853405070241</v>
      </c>
      <c r="CF140" s="194">
        <v>99.98245311597135</v>
      </c>
      <c r="CG140" s="195">
        <v>99.82709909686696</v>
      </c>
      <c r="CH140" s="194">
        <v>100.25551539246995</v>
      </c>
      <c r="CI140" s="194">
        <v>99.98941622187644</v>
      </c>
      <c r="CJ140" s="194">
        <v>100.01136296318347</v>
      </c>
      <c r="CK140" s="194">
        <v>100.08914678789567</v>
      </c>
      <c r="CL140" s="194">
        <v>100.94794165030234</v>
      </c>
      <c r="CM140" s="194">
        <v>101.27232690626886</v>
      </c>
      <c r="CN140" s="194">
        <v>101.90651247946892</v>
      </c>
      <c r="CO140" s="194">
        <v>99.51282516473893</v>
      </c>
      <c r="CP140" s="194">
        <v>99.95884357179007</v>
      </c>
      <c r="CQ140" s="194">
        <v>99.02548454687611</v>
      </c>
      <c r="CR140" s="194">
        <v>100.21397837264847</v>
      </c>
      <c r="CS140" s="195">
        <v>100.05364979417362</v>
      </c>
      <c r="CT140" s="236">
        <v>651.4000000000001</v>
      </c>
      <c r="CU140" s="214" t="s">
        <v>125</v>
      </c>
    </row>
    <row r="141" spans="1:99" ht="12">
      <c r="A141" s="234">
        <v>85</v>
      </c>
      <c r="B141" s="216" t="s">
        <v>119</v>
      </c>
      <c r="C141" s="196">
        <v>99.0414189532271</v>
      </c>
      <c r="D141" s="194">
        <v>102.71872686399013</v>
      </c>
      <c r="E141" s="194">
        <v>100.85463275434591</v>
      </c>
      <c r="F141" s="194">
        <v>100.27442185614186</v>
      </c>
      <c r="G141" s="194">
        <v>99.85726143216063</v>
      </c>
      <c r="H141" s="194">
        <v>100</v>
      </c>
      <c r="I141" s="194">
        <v>99.572992602297</v>
      </c>
      <c r="J141" s="194">
        <v>99.52214091773031</v>
      </c>
      <c r="K141" s="194">
        <v>100.10750215802176</v>
      </c>
      <c r="L141" s="194">
        <v>100.39761682119092</v>
      </c>
      <c r="M141" s="195">
        <v>103.26208472726435</v>
      </c>
      <c r="N141" s="194">
        <v>100.21755692546832</v>
      </c>
      <c r="O141" s="194">
        <v>101.82789999288644</v>
      </c>
      <c r="P141" s="194">
        <v>102.90770698857091</v>
      </c>
      <c r="Q141" s="194">
        <v>99.21206907228289</v>
      </c>
      <c r="R141" s="194">
        <v>99.31894708003396</v>
      </c>
      <c r="S141" s="194">
        <v>99.71192827021603</v>
      </c>
      <c r="T141" s="194">
        <v>100</v>
      </c>
      <c r="U141" s="194">
        <v>100.27634667092099</v>
      </c>
      <c r="V141" s="194">
        <v>99.97662715084662</v>
      </c>
      <c r="W141" s="194">
        <v>100.6464842779057</v>
      </c>
      <c r="X141" s="194">
        <v>100.00462156142349</v>
      </c>
      <c r="Y141" s="195">
        <v>99.78285769307077</v>
      </c>
      <c r="Z141" s="194">
        <v>102.59014462284013</v>
      </c>
      <c r="AA141" s="194">
        <v>101.16912910908556</v>
      </c>
      <c r="AB141" s="194">
        <v>101.12803435381468</v>
      </c>
      <c r="AC141" s="194">
        <v>101.98302864726445</v>
      </c>
      <c r="AD141" s="194">
        <v>99.35130612922215</v>
      </c>
      <c r="AE141" s="194">
        <v>96.21522906217018</v>
      </c>
      <c r="AF141" s="194">
        <v>101.5210747411707</v>
      </c>
      <c r="AG141" s="194">
        <v>105.1568574283658</v>
      </c>
      <c r="AH141" s="194">
        <v>101.56576513624202</v>
      </c>
      <c r="AI141" s="194">
        <v>99.49394022323995</v>
      </c>
      <c r="AJ141" s="194">
        <v>98.79860062827929</v>
      </c>
      <c r="AK141" s="195">
        <v>98.40894268149067</v>
      </c>
      <c r="AL141" s="194">
        <v>100.3821037657262</v>
      </c>
      <c r="AM141" s="194">
        <v>100.44497516339182</v>
      </c>
      <c r="AN141" s="194">
        <v>99.75197657765828</v>
      </c>
      <c r="AO141" s="194">
        <v>97.14312032956504</v>
      </c>
      <c r="AP141" s="194">
        <v>99.98345329956658</v>
      </c>
      <c r="AQ141" s="194">
        <v>99.75878599952573</v>
      </c>
      <c r="AR141" s="194">
        <v>102.50257211198527</v>
      </c>
      <c r="AS141" s="194">
        <v>100.97621377684662</v>
      </c>
      <c r="AT141" s="194">
        <v>101.45081334938762</v>
      </c>
      <c r="AU141" s="194">
        <v>98.25882788440543</v>
      </c>
      <c r="AV141" s="194">
        <v>100.06262671206159</v>
      </c>
      <c r="AW141" s="195">
        <v>100.047310605064</v>
      </c>
      <c r="AX141" s="194">
        <v>99.00002360873968</v>
      </c>
      <c r="AY141" s="194">
        <v>100</v>
      </c>
      <c r="AZ141" s="194">
        <v>100</v>
      </c>
      <c r="BA141" s="194">
        <v>100.16830070643694</v>
      </c>
      <c r="BB141" s="194">
        <v>99.79411463761407</v>
      </c>
      <c r="BC141" s="194">
        <v>99.99754319691395</v>
      </c>
      <c r="BD141" s="194">
        <v>100.00106464082677</v>
      </c>
      <c r="BE141" s="194">
        <v>100.12679821199026</v>
      </c>
      <c r="BF141" s="194">
        <v>99.15541768377948</v>
      </c>
      <c r="BG141" s="194">
        <v>98.2029263986589</v>
      </c>
      <c r="BH141" s="194">
        <v>99.58225877695817</v>
      </c>
      <c r="BI141" s="195">
        <v>97.02185849539777</v>
      </c>
      <c r="BJ141" s="194">
        <v>95.9175955386385</v>
      </c>
      <c r="BK141" s="194">
        <v>100.73791962074013</v>
      </c>
      <c r="BL141" s="194">
        <v>102.76433033537391</v>
      </c>
      <c r="BM141" s="194">
        <v>101.08134983863621</v>
      </c>
      <c r="BN141" s="194">
        <v>103.1196338077626</v>
      </c>
      <c r="BO141" s="194">
        <v>100.37040245230659</v>
      </c>
      <c r="BP141" s="194">
        <v>99.29190179061291</v>
      </c>
      <c r="BQ141" s="194">
        <v>97.82996879956939</v>
      </c>
      <c r="BR141" s="194">
        <v>98.72023883393773</v>
      </c>
      <c r="BS141" s="194">
        <v>99.53689539464008</v>
      </c>
      <c r="BT141" s="194">
        <v>97.17990685979323</v>
      </c>
      <c r="BU141" s="195">
        <v>98.01629089132216</v>
      </c>
      <c r="BV141" s="194">
        <v>97.95251141354757</v>
      </c>
      <c r="BW141" s="194">
        <v>99.01890185787552</v>
      </c>
      <c r="BX141" s="194">
        <v>100.78554653214103</v>
      </c>
      <c r="BY141" s="194">
        <v>101.24303591717808</v>
      </c>
      <c r="BZ141" s="194">
        <v>100.26628174876664</v>
      </c>
      <c r="CA141" s="194">
        <v>101.37791864913312</v>
      </c>
      <c r="CB141" s="194">
        <v>99.55866180080707</v>
      </c>
      <c r="CC141" s="194">
        <v>98.74942968966792</v>
      </c>
      <c r="CD141" s="194">
        <v>100.64376880519832</v>
      </c>
      <c r="CE141" s="194">
        <v>101.71473408395018</v>
      </c>
      <c r="CF141" s="194">
        <v>100.26964413252408</v>
      </c>
      <c r="CG141" s="195">
        <v>100.68828450531879</v>
      </c>
      <c r="CH141" s="194">
        <v>105.59945641419866</v>
      </c>
      <c r="CI141" s="194">
        <v>99.75867377651124</v>
      </c>
      <c r="CJ141" s="194">
        <v>98.78002640179562</v>
      </c>
      <c r="CK141" s="194">
        <v>100.83343064762813</v>
      </c>
      <c r="CL141" s="194">
        <v>98.44964577989478</v>
      </c>
      <c r="CM141" s="194">
        <v>99.99683730023821</v>
      </c>
      <c r="CN141" s="194">
        <v>100.15616075077138</v>
      </c>
      <c r="CO141" s="194">
        <v>100.67363492767404</v>
      </c>
      <c r="CP141" s="194">
        <v>100.88931707776499</v>
      </c>
      <c r="CQ141" s="194">
        <v>99.80698210470116</v>
      </c>
      <c r="CR141" s="194">
        <v>101.44133891114082</v>
      </c>
      <c r="CS141" s="195">
        <v>100</v>
      </c>
      <c r="CT141" s="236">
        <v>85</v>
      </c>
      <c r="CU141" s="214" t="s">
        <v>123</v>
      </c>
    </row>
    <row r="142" spans="1:99" ht="13.5">
      <c r="A142" s="235">
        <v>52</v>
      </c>
      <c r="B142" s="217" t="s">
        <v>686</v>
      </c>
      <c r="C142" s="208">
        <v>99.99999999994013</v>
      </c>
      <c r="D142" s="206">
        <v>100</v>
      </c>
      <c r="E142" s="206">
        <v>100.00000000005988</v>
      </c>
      <c r="F142" s="206">
        <v>100</v>
      </c>
      <c r="G142" s="206">
        <v>100</v>
      </c>
      <c r="H142" s="206">
        <v>100.00534796295008</v>
      </c>
      <c r="I142" s="206">
        <v>100.1281251387228</v>
      </c>
      <c r="J142" s="206">
        <v>100.00338057533003</v>
      </c>
      <c r="K142" s="206">
        <v>100.46794596386974</v>
      </c>
      <c r="L142" s="206">
        <v>100.03458100936217</v>
      </c>
      <c r="M142" s="207">
        <v>100.15289048601494</v>
      </c>
      <c r="N142" s="206">
        <v>99.77883861424553</v>
      </c>
      <c r="O142" s="206">
        <v>100.03482179491809</v>
      </c>
      <c r="P142" s="206">
        <v>100.04626793477094</v>
      </c>
      <c r="Q142" s="206">
        <v>97.43872329437842</v>
      </c>
      <c r="R142" s="206">
        <v>100.23969093865368</v>
      </c>
      <c r="S142" s="206">
        <v>100.06830486150709</v>
      </c>
      <c r="T142" s="206">
        <v>100.84606000187632</v>
      </c>
      <c r="U142" s="206">
        <v>103.64643661533268</v>
      </c>
      <c r="V142" s="206">
        <v>100.08145365169467</v>
      </c>
      <c r="W142" s="206">
        <v>100.02953133920116</v>
      </c>
      <c r="X142" s="206">
        <v>100.00033240395409</v>
      </c>
      <c r="Y142" s="207">
        <v>100.00000000000003</v>
      </c>
      <c r="Z142" s="206">
        <v>105.18373288071166</v>
      </c>
      <c r="AA142" s="206">
        <v>99.99999999999997</v>
      </c>
      <c r="AB142" s="206">
        <v>99.99999999999999</v>
      </c>
      <c r="AC142" s="206">
        <v>100.00004282350984</v>
      </c>
      <c r="AD142" s="206">
        <v>99.99215357841095</v>
      </c>
      <c r="AE142" s="206">
        <v>100.0078923357348</v>
      </c>
      <c r="AF142" s="206">
        <v>102.19210019267821</v>
      </c>
      <c r="AG142" s="206">
        <v>104.57248273384462</v>
      </c>
      <c r="AH142" s="206">
        <v>100.00080462570958</v>
      </c>
      <c r="AI142" s="206">
        <v>99.99999999999999</v>
      </c>
      <c r="AJ142" s="206">
        <v>100.00582463834151</v>
      </c>
      <c r="AK142" s="207">
        <v>99.99999999999997</v>
      </c>
      <c r="AL142" s="206">
        <v>100.00000000000003</v>
      </c>
      <c r="AM142" s="206">
        <v>100.00000000000003</v>
      </c>
      <c r="AN142" s="206">
        <v>100.00000000000003</v>
      </c>
      <c r="AO142" s="206">
        <v>100.00000000000003</v>
      </c>
      <c r="AP142" s="206">
        <v>99.91416908595883</v>
      </c>
      <c r="AQ142" s="206">
        <v>100.0393006550742</v>
      </c>
      <c r="AR142" s="206">
        <v>101.25906281353876</v>
      </c>
      <c r="AS142" s="206">
        <v>100.85031598170696</v>
      </c>
      <c r="AT142" s="206">
        <v>100.00000000000003</v>
      </c>
      <c r="AU142" s="206">
        <v>100</v>
      </c>
      <c r="AV142" s="206">
        <v>100.00000000000003</v>
      </c>
      <c r="AW142" s="207">
        <v>100</v>
      </c>
      <c r="AX142" s="206">
        <v>97.54247848898272</v>
      </c>
      <c r="AY142" s="206">
        <v>100.00000000000003</v>
      </c>
      <c r="AZ142" s="206">
        <v>100.00000000000003</v>
      </c>
      <c r="BA142" s="206">
        <v>100</v>
      </c>
      <c r="BB142" s="206">
        <v>100.00000000000003</v>
      </c>
      <c r="BC142" s="206">
        <v>100.00000000000003</v>
      </c>
      <c r="BD142" s="206">
        <v>100.00000000000003</v>
      </c>
      <c r="BE142" s="206">
        <v>101.37054319500808</v>
      </c>
      <c r="BF142" s="206">
        <v>100.00000000000003</v>
      </c>
      <c r="BG142" s="206">
        <v>100.00000000000003</v>
      </c>
      <c r="BH142" s="206">
        <v>100</v>
      </c>
      <c r="BI142" s="207">
        <v>100.00000000000003</v>
      </c>
      <c r="BJ142" s="206">
        <v>100.00000000000003</v>
      </c>
      <c r="BK142" s="206">
        <v>100.00000000000003</v>
      </c>
      <c r="BL142" s="206">
        <v>100.10705570272293</v>
      </c>
      <c r="BM142" s="206">
        <v>100.86333728807175</v>
      </c>
      <c r="BN142" s="206">
        <v>100.00000000000003</v>
      </c>
      <c r="BO142" s="206">
        <v>100.00000000000003</v>
      </c>
      <c r="BP142" s="206">
        <v>99.99808918801644</v>
      </c>
      <c r="BQ142" s="206">
        <v>99.89264948499309</v>
      </c>
      <c r="BR142" s="206">
        <v>100.00000000000003</v>
      </c>
      <c r="BS142" s="206">
        <v>100</v>
      </c>
      <c r="BT142" s="206">
        <v>100.00000000000007</v>
      </c>
      <c r="BU142" s="207">
        <v>99.99898207965565</v>
      </c>
      <c r="BV142" s="206">
        <v>98.7758106025852</v>
      </c>
      <c r="BW142" s="206">
        <v>100</v>
      </c>
      <c r="BX142" s="206">
        <v>100</v>
      </c>
      <c r="BY142" s="206">
        <v>100</v>
      </c>
      <c r="BZ142" s="206">
        <v>100</v>
      </c>
      <c r="CA142" s="206">
        <v>100</v>
      </c>
      <c r="CB142" s="206">
        <v>100.22350017843875</v>
      </c>
      <c r="CC142" s="206">
        <v>100</v>
      </c>
      <c r="CD142" s="206">
        <v>100</v>
      </c>
      <c r="CE142" s="206">
        <v>100</v>
      </c>
      <c r="CF142" s="206">
        <v>100</v>
      </c>
      <c r="CG142" s="207">
        <v>100</v>
      </c>
      <c r="CH142" s="206">
        <v>101.36592095960837</v>
      </c>
      <c r="CI142" s="206">
        <v>100</v>
      </c>
      <c r="CJ142" s="206">
        <v>100</v>
      </c>
      <c r="CK142" s="206">
        <v>100</v>
      </c>
      <c r="CL142" s="206">
        <v>100</v>
      </c>
      <c r="CM142" s="206">
        <v>100</v>
      </c>
      <c r="CN142" s="206">
        <v>100</v>
      </c>
      <c r="CO142" s="206">
        <v>100.07091021731247</v>
      </c>
      <c r="CP142" s="206">
        <v>100</v>
      </c>
      <c r="CQ142" s="206">
        <v>100</v>
      </c>
      <c r="CR142" s="206">
        <v>100</v>
      </c>
      <c r="CS142" s="207">
        <v>100</v>
      </c>
      <c r="CT142" s="237">
        <v>52</v>
      </c>
      <c r="CU142" s="215" t="s">
        <v>687</v>
      </c>
    </row>
    <row r="143" spans="1:98" ht="12">
      <c r="A143" s="15" t="s">
        <v>681</v>
      </c>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00" t="s">
        <v>682</v>
      </c>
    </row>
    <row r="144" spans="32:97" ht="1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row>
    <row r="145" spans="1:99" ht="48.75" customHeight="1">
      <c r="A145" s="306" t="s">
        <v>688</v>
      </c>
      <c r="B145" s="303"/>
      <c r="N145" s="24"/>
      <c r="O145" s="24"/>
      <c r="P145" s="24"/>
      <c r="Q145" s="24"/>
      <c r="R145" s="24"/>
      <c r="S145" s="24"/>
      <c r="T145" s="24"/>
      <c r="U145" s="24"/>
      <c r="V145" s="24"/>
      <c r="W145" s="24"/>
      <c r="X145" s="24"/>
      <c r="Y145" s="24"/>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304" t="s">
        <v>691</v>
      </c>
      <c r="CU145" s="305"/>
    </row>
    <row r="146" spans="1:99" ht="114" customHeight="1">
      <c r="A146" s="306" t="s">
        <v>689</v>
      </c>
      <c r="B146" s="303"/>
      <c r="N146" s="212"/>
      <c r="O146" s="212"/>
      <c r="P146" s="212"/>
      <c r="Q146" s="212"/>
      <c r="R146" s="212"/>
      <c r="S146" s="212"/>
      <c r="T146" s="212"/>
      <c r="U146" s="212"/>
      <c r="V146" s="212"/>
      <c r="W146" s="212"/>
      <c r="X146" s="212"/>
      <c r="Y146" s="21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304" t="s">
        <v>690</v>
      </c>
      <c r="CU146" s="305"/>
    </row>
    <row r="147" spans="1:98" ht="12">
      <c r="A147" s="303" t="s">
        <v>717</v>
      </c>
      <c r="B147" s="303"/>
      <c r="AF147" s="211"/>
      <c r="AG147" s="211"/>
      <c r="AH147" s="211"/>
      <c r="AI147" s="211"/>
      <c r="AJ147" s="211"/>
      <c r="AK147" s="211"/>
      <c r="AL147" s="211"/>
      <c r="AM147" s="211"/>
      <c r="AN147" s="211"/>
      <c r="AO147" s="211"/>
      <c r="AP147" s="211"/>
      <c r="AQ147" s="211"/>
      <c r="AR147" s="211"/>
      <c r="AS147" s="211"/>
      <c r="AT147" s="211"/>
      <c r="AU147" s="211"/>
      <c r="AV147" s="211"/>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315" t="s">
        <v>718</v>
      </c>
    </row>
    <row r="148" spans="1:97" ht="12">
      <c r="A148" s="303"/>
      <c r="B148" s="303"/>
      <c r="AF148" s="213"/>
      <c r="AG148" s="213"/>
      <c r="AH148" s="213"/>
      <c r="AI148" s="213"/>
      <c r="AJ148" s="213"/>
      <c r="AK148" s="213"/>
      <c r="AL148" s="213"/>
      <c r="AM148" s="213"/>
      <c r="AN148" s="213"/>
      <c r="AO148" s="213"/>
      <c r="AP148" s="213"/>
      <c r="AQ148" s="213"/>
      <c r="AR148" s="213"/>
      <c r="AS148" s="213"/>
      <c r="AT148" s="213"/>
      <c r="AU148" s="213"/>
      <c r="AV148" s="21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row>
    <row r="149" spans="1:97" ht="12">
      <c r="A149" s="303"/>
      <c r="B149" s="303"/>
      <c r="AF149" s="211"/>
      <c r="AG149" s="211"/>
      <c r="AH149" s="211"/>
      <c r="AI149" s="211"/>
      <c r="AJ149" s="211"/>
      <c r="AK149" s="211"/>
      <c r="AL149" s="211"/>
      <c r="AM149" s="211"/>
      <c r="AN149" s="211"/>
      <c r="AO149" s="211"/>
      <c r="AP149" s="211"/>
      <c r="AQ149" s="211"/>
      <c r="AR149" s="211"/>
      <c r="AS149" s="211"/>
      <c r="AT149" s="211"/>
      <c r="AU149" s="211"/>
      <c r="AV149" s="211"/>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row>
    <row r="150" spans="1:97" ht="12">
      <c r="A150" s="303"/>
      <c r="B150" s="303"/>
      <c r="AF150" s="211"/>
      <c r="AG150" s="211"/>
      <c r="AH150" s="211"/>
      <c r="AI150" s="211"/>
      <c r="AJ150" s="211"/>
      <c r="AK150" s="211"/>
      <c r="AL150" s="211"/>
      <c r="AM150" s="211"/>
      <c r="AN150" s="211"/>
      <c r="AO150" s="211"/>
      <c r="AP150" s="211"/>
      <c r="AQ150" s="211"/>
      <c r="AR150" s="211"/>
      <c r="AS150" s="211"/>
      <c r="AT150" s="211"/>
      <c r="AU150" s="211"/>
      <c r="AV150" s="211"/>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row>
    <row r="151" spans="32:97" ht="12">
      <c r="AF151" s="211"/>
      <c r="AG151" s="211"/>
      <c r="AH151" s="211"/>
      <c r="AI151" s="211"/>
      <c r="AJ151" s="211"/>
      <c r="AK151" s="211"/>
      <c r="AL151" s="211"/>
      <c r="AM151" s="211"/>
      <c r="AN151" s="211"/>
      <c r="AO151" s="211"/>
      <c r="AP151" s="211"/>
      <c r="AQ151" s="211"/>
      <c r="AR151" s="211"/>
      <c r="AS151" s="211"/>
      <c r="AT151" s="211"/>
      <c r="AU151" s="211"/>
      <c r="AV151" s="211"/>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row>
    <row r="152" spans="32:97" ht="12">
      <c r="AF152" s="211"/>
      <c r="AG152" s="211"/>
      <c r="AH152" s="211"/>
      <c r="AI152" s="211"/>
      <c r="AJ152" s="211"/>
      <c r="AK152" s="211"/>
      <c r="AL152" s="211"/>
      <c r="AM152" s="211"/>
      <c r="AN152" s="211"/>
      <c r="AO152" s="211"/>
      <c r="AP152" s="211"/>
      <c r="AQ152" s="211"/>
      <c r="AR152" s="211"/>
      <c r="AS152" s="211"/>
      <c r="AT152" s="211"/>
      <c r="AU152" s="211"/>
      <c r="AV152" s="211"/>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row>
    <row r="153" spans="32:97" ht="12">
      <c r="AF153" s="211"/>
      <c r="AG153" s="211"/>
      <c r="AH153" s="211"/>
      <c r="AI153" s="211"/>
      <c r="AJ153" s="211"/>
      <c r="AK153" s="211"/>
      <c r="AL153" s="211"/>
      <c r="AM153" s="211"/>
      <c r="AN153" s="211"/>
      <c r="AO153" s="211"/>
      <c r="AP153" s="211"/>
      <c r="AQ153" s="211"/>
      <c r="AR153" s="211"/>
      <c r="AS153" s="211"/>
      <c r="AT153" s="211"/>
      <c r="AU153" s="211"/>
      <c r="AV153" s="211"/>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row>
    <row r="154" spans="32:97" ht="12">
      <c r="AF154" s="213"/>
      <c r="AG154" s="213"/>
      <c r="AH154" s="213"/>
      <c r="AI154" s="213"/>
      <c r="AJ154" s="213"/>
      <c r="AK154" s="213"/>
      <c r="AL154" s="213"/>
      <c r="AM154" s="213"/>
      <c r="AN154" s="213"/>
      <c r="AO154" s="213"/>
      <c r="AP154" s="213"/>
      <c r="AQ154" s="213"/>
      <c r="AR154" s="213"/>
      <c r="AS154" s="213"/>
      <c r="AT154" s="213"/>
      <c r="AU154" s="213"/>
      <c r="AV154" s="21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row>
    <row r="155" spans="32:97" ht="12">
      <c r="AF155" s="213"/>
      <c r="AG155" s="213"/>
      <c r="AH155" s="213"/>
      <c r="AI155" s="213"/>
      <c r="AJ155" s="213"/>
      <c r="AK155" s="213"/>
      <c r="AL155" s="213"/>
      <c r="AM155" s="213"/>
      <c r="AN155" s="213"/>
      <c r="AO155" s="213"/>
      <c r="AP155" s="213"/>
      <c r="AQ155" s="213"/>
      <c r="AR155" s="213"/>
      <c r="AS155" s="213"/>
      <c r="AT155" s="213"/>
      <c r="AU155" s="213"/>
      <c r="AV155" s="21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row>
    <row r="156" spans="32:97" ht="12">
      <c r="AF156" s="213"/>
      <c r="AG156" s="213"/>
      <c r="AH156" s="213"/>
      <c r="AI156" s="213"/>
      <c r="AJ156" s="213"/>
      <c r="AK156" s="213"/>
      <c r="AL156" s="213"/>
      <c r="AM156" s="213"/>
      <c r="AN156" s="213"/>
      <c r="AO156" s="213"/>
      <c r="AP156" s="213"/>
      <c r="AQ156" s="213"/>
      <c r="AR156" s="213"/>
      <c r="AS156" s="213"/>
      <c r="AT156" s="213"/>
      <c r="AU156" s="213"/>
      <c r="AV156" s="21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row>
    <row r="157" spans="32:97" ht="12">
      <c r="AF157" s="213"/>
      <c r="AG157" s="213"/>
      <c r="AH157" s="213"/>
      <c r="AI157" s="213"/>
      <c r="AJ157" s="213"/>
      <c r="AK157" s="213"/>
      <c r="AL157" s="213"/>
      <c r="AM157" s="213"/>
      <c r="AN157" s="213"/>
      <c r="AO157" s="213"/>
      <c r="AP157" s="213"/>
      <c r="AQ157" s="213"/>
      <c r="AR157" s="213"/>
      <c r="AS157" s="213"/>
      <c r="AT157" s="213"/>
      <c r="AU157" s="213"/>
      <c r="AV157" s="21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row>
    <row r="158" spans="32:97" ht="12">
      <c r="AF158" s="213"/>
      <c r="AG158" s="213"/>
      <c r="AH158" s="213"/>
      <c r="AI158" s="213"/>
      <c r="AJ158" s="213"/>
      <c r="AK158" s="213"/>
      <c r="AL158" s="213"/>
      <c r="AM158" s="213"/>
      <c r="AN158" s="213"/>
      <c r="AO158" s="213"/>
      <c r="AP158" s="213"/>
      <c r="AQ158" s="213"/>
      <c r="AR158" s="213"/>
      <c r="AS158" s="213"/>
      <c r="AT158" s="213"/>
      <c r="AU158" s="213"/>
      <c r="AV158" s="21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row>
    <row r="159" spans="32:97" ht="12">
      <c r="AF159" s="211"/>
      <c r="AG159" s="211"/>
      <c r="AH159" s="211"/>
      <c r="AI159" s="211"/>
      <c r="AJ159" s="211"/>
      <c r="AK159" s="211"/>
      <c r="AL159" s="211"/>
      <c r="AM159" s="211"/>
      <c r="AN159" s="211"/>
      <c r="AO159" s="211"/>
      <c r="AP159" s="211"/>
      <c r="AQ159" s="211"/>
      <c r="AR159" s="211"/>
      <c r="AS159" s="211"/>
      <c r="AT159" s="211"/>
      <c r="AU159" s="211"/>
      <c r="AV159" s="211"/>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row>
    <row r="160" spans="32:97" ht="12">
      <c r="AF160" s="211"/>
      <c r="AG160" s="211"/>
      <c r="AH160" s="211"/>
      <c r="AI160" s="211"/>
      <c r="AJ160" s="211"/>
      <c r="AK160" s="211"/>
      <c r="AL160" s="211"/>
      <c r="AM160" s="211"/>
      <c r="AN160" s="211"/>
      <c r="AO160" s="211"/>
      <c r="AP160" s="211"/>
      <c r="AQ160" s="211"/>
      <c r="AR160" s="211"/>
      <c r="AS160" s="211"/>
      <c r="AT160" s="211"/>
      <c r="AU160" s="211"/>
      <c r="AV160" s="211"/>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row>
    <row r="161" spans="32:97" ht="12">
      <c r="AF161" s="211"/>
      <c r="AG161" s="211"/>
      <c r="AH161" s="211"/>
      <c r="AI161" s="211"/>
      <c r="AJ161" s="211"/>
      <c r="AK161" s="211"/>
      <c r="AL161" s="211"/>
      <c r="AM161" s="211"/>
      <c r="AN161" s="211"/>
      <c r="AO161" s="211"/>
      <c r="AP161" s="211"/>
      <c r="AQ161" s="211"/>
      <c r="AR161" s="211"/>
      <c r="AS161" s="211"/>
      <c r="AT161" s="211"/>
      <c r="AU161" s="211"/>
      <c r="AV161" s="211"/>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row>
    <row r="162" spans="32:97" ht="12">
      <c r="AF162" s="213"/>
      <c r="AG162" s="213"/>
      <c r="AH162" s="213"/>
      <c r="AI162" s="213"/>
      <c r="AJ162" s="213"/>
      <c r="AK162" s="213"/>
      <c r="AL162" s="213"/>
      <c r="AM162" s="213"/>
      <c r="AN162" s="213"/>
      <c r="AO162" s="213"/>
      <c r="AP162" s="213"/>
      <c r="AQ162" s="213"/>
      <c r="AR162" s="213"/>
      <c r="AS162" s="213"/>
      <c r="AT162" s="213"/>
      <c r="AU162" s="213"/>
      <c r="AV162" s="21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row>
    <row r="163" spans="32:97" ht="12">
      <c r="AF163" s="211"/>
      <c r="AG163" s="211"/>
      <c r="AH163" s="211"/>
      <c r="AI163" s="211"/>
      <c r="AJ163" s="211"/>
      <c r="AK163" s="211"/>
      <c r="AL163" s="211"/>
      <c r="AM163" s="211"/>
      <c r="AN163" s="211"/>
      <c r="AO163" s="211"/>
      <c r="AP163" s="211"/>
      <c r="AQ163" s="211"/>
      <c r="AR163" s="211"/>
      <c r="AS163" s="211"/>
      <c r="AT163" s="211"/>
      <c r="AU163" s="211"/>
      <c r="AV163" s="211"/>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row>
    <row r="164" spans="32:97" ht="12">
      <c r="AF164" s="211"/>
      <c r="AG164" s="211"/>
      <c r="AH164" s="211"/>
      <c r="AI164" s="211"/>
      <c r="AJ164" s="211"/>
      <c r="AK164" s="211"/>
      <c r="AL164" s="211"/>
      <c r="AM164" s="211"/>
      <c r="AN164" s="211"/>
      <c r="AO164" s="211"/>
      <c r="AP164" s="211"/>
      <c r="AQ164" s="211"/>
      <c r="AR164" s="211"/>
      <c r="AS164" s="211"/>
      <c r="AT164" s="211"/>
      <c r="AU164" s="211"/>
      <c r="AV164" s="211"/>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row>
    <row r="165" spans="32:97" ht="12">
      <c r="AF165" s="211"/>
      <c r="AG165" s="211"/>
      <c r="AH165" s="211"/>
      <c r="AI165" s="211"/>
      <c r="AJ165" s="211"/>
      <c r="AK165" s="211"/>
      <c r="AL165" s="211"/>
      <c r="AM165" s="211"/>
      <c r="AN165" s="211"/>
      <c r="AO165" s="211"/>
      <c r="AP165" s="211"/>
      <c r="AQ165" s="211"/>
      <c r="AR165" s="211"/>
      <c r="AS165" s="211"/>
      <c r="AT165" s="211"/>
      <c r="AU165" s="211"/>
      <c r="AV165" s="211"/>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row>
    <row r="166" spans="32:97" ht="12">
      <c r="AF166" s="213"/>
      <c r="AG166" s="213"/>
      <c r="AH166" s="213"/>
      <c r="AI166" s="213"/>
      <c r="AJ166" s="213"/>
      <c r="AK166" s="213"/>
      <c r="AL166" s="213"/>
      <c r="AM166" s="213"/>
      <c r="AN166" s="213"/>
      <c r="AO166" s="213"/>
      <c r="AP166" s="213"/>
      <c r="AQ166" s="213"/>
      <c r="AR166" s="213"/>
      <c r="AS166" s="213"/>
      <c r="AT166" s="213"/>
      <c r="AU166" s="213"/>
      <c r="AV166" s="21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row>
    <row r="167" spans="32:97" ht="12">
      <c r="AF167" s="213"/>
      <c r="AG167" s="213"/>
      <c r="AH167" s="213"/>
      <c r="AI167" s="213"/>
      <c r="AJ167" s="213"/>
      <c r="AK167" s="213"/>
      <c r="AL167" s="213"/>
      <c r="AM167" s="213"/>
      <c r="AN167" s="213"/>
      <c r="AO167" s="213"/>
      <c r="AP167" s="213"/>
      <c r="AQ167" s="213"/>
      <c r="AR167" s="213"/>
      <c r="AS167" s="213"/>
      <c r="AT167" s="213"/>
      <c r="AU167" s="213"/>
      <c r="AV167" s="21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row>
    <row r="168" spans="32:97" ht="12">
      <c r="AF168" s="213"/>
      <c r="AG168" s="213"/>
      <c r="AH168" s="213"/>
      <c r="AI168" s="213"/>
      <c r="AJ168" s="213"/>
      <c r="AK168" s="213"/>
      <c r="AL168" s="213"/>
      <c r="AM168" s="213"/>
      <c r="AN168" s="213"/>
      <c r="AO168" s="213"/>
      <c r="AP168" s="213"/>
      <c r="AQ168" s="213"/>
      <c r="AR168" s="213"/>
      <c r="AS168" s="213"/>
      <c r="AT168" s="213"/>
      <c r="AU168" s="213"/>
      <c r="AV168" s="21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row>
    <row r="169" spans="32:97" ht="12">
      <c r="AF169" s="213"/>
      <c r="AG169" s="213"/>
      <c r="AH169" s="213"/>
      <c r="AI169" s="213"/>
      <c r="AJ169" s="213"/>
      <c r="AK169" s="213"/>
      <c r="AL169" s="213"/>
      <c r="AM169" s="213"/>
      <c r="AN169" s="213"/>
      <c r="AO169" s="213"/>
      <c r="AP169" s="213"/>
      <c r="AQ169" s="213"/>
      <c r="AR169" s="213"/>
      <c r="AS169" s="213"/>
      <c r="AT169" s="213"/>
      <c r="AU169" s="213"/>
      <c r="AV169" s="21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row>
    <row r="170" spans="32:97" ht="12">
      <c r="AF170" s="211"/>
      <c r="AG170" s="211"/>
      <c r="AH170" s="211"/>
      <c r="AI170" s="211"/>
      <c r="AJ170" s="211"/>
      <c r="AK170" s="211"/>
      <c r="AL170" s="211"/>
      <c r="AM170" s="211"/>
      <c r="AN170" s="211"/>
      <c r="AO170" s="211"/>
      <c r="AP170" s="211"/>
      <c r="AQ170" s="211"/>
      <c r="AR170" s="211"/>
      <c r="AS170" s="211"/>
      <c r="AT170" s="211"/>
      <c r="AU170" s="211"/>
      <c r="AV170" s="211"/>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row>
    <row r="171" spans="32:97" ht="12">
      <c r="AF171" s="211"/>
      <c r="AG171" s="211"/>
      <c r="AH171" s="211"/>
      <c r="AI171" s="211"/>
      <c r="AJ171" s="211"/>
      <c r="AK171" s="211"/>
      <c r="AL171" s="211"/>
      <c r="AM171" s="211"/>
      <c r="AN171" s="211"/>
      <c r="AO171" s="211"/>
      <c r="AP171" s="211"/>
      <c r="AQ171" s="211"/>
      <c r="AR171" s="211"/>
      <c r="AS171" s="211"/>
      <c r="AT171" s="211"/>
      <c r="AU171" s="211"/>
      <c r="AV171" s="211"/>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row>
    <row r="172" spans="32:97" ht="12">
      <c r="AF172" s="211"/>
      <c r="AG172" s="211"/>
      <c r="AH172" s="211"/>
      <c r="AI172" s="211"/>
      <c r="AJ172" s="211"/>
      <c r="AK172" s="211"/>
      <c r="AL172" s="211"/>
      <c r="AM172" s="211"/>
      <c r="AN172" s="211"/>
      <c r="AO172" s="211"/>
      <c r="AP172" s="211"/>
      <c r="AQ172" s="211"/>
      <c r="AR172" s="211"/>
      <c r="AS172" s="211"/>
      <c r="AT172" s="211"/>
      <c r="AU172" s="211"/>
      <c r="AV172" s="211"/>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row>
    <row r="173" spans="32:97" ht="12">
      <c r="AF173" s="213"/>
      <c r="AG173" s="213"/>
      <c r="AH173" s="213"/>
      <c r="AI173" s="213"/>
      <c r="AJ173" s="213"/>
      <c r="AK173" s="213"/>
      <c r="AL173" s="213"/>
      <c r="AM173" s="213"/>
      <c r="AN173" s="213"/>
      <c r="AO173" s="213"/>
      <c r="AP173" s="213"/>
      <c r="AQ173" s="213"/>
      <c r="AR173" s="213"/>
      <c r="AS173" s="213"/>
      <c r="AT173" s="213"/>
      <c r="AU173" s="213"/>
      <c r="AV173" s="21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row>
    <row r="174" spans="32:97" ht="12">
      <c r="AF174" s="213"/>
      <c r="AG174" s="213"/>
      <c r="AH174" s="213"/>
      <c r="AI174" s="213"/>
      <c r="AJ174" s="213"/>
      <c r="AK174" s="213"/>
      <c r="AL174" s="213"/>
      <c r="AM174" s="213"/>
      <c r="AN174" s="213"/>
      <c r="AO174" s="213"/>
      <c r="AP174" s="213"/>
      <c r="AQ174" s="213"/>
      <c r="AR174" s="213"/>
      <c r="AS174" s="213"/>
      <c r="AT174" s="213"/>
      <c r="AU174" s="213"/>
      <c r="AV174" s="21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row>
    <row r="175" spans="32:97" ht="12">
      <c r="AF175" s="211"/>
      <c r="AG175" s="211"/>
      <c r="AH175" s="211"/>
      <c r="AI175" s="211"/>
      <c r="AJ175" s="211"/>
      <c r="AK175" s="211"/>
      <c r="AL175" s="211"/>
      <c r="AM175" s="211"/>
      <c r="AN175" s="211"/>
      <c r="AO175" s="211"/>
      <c r="AP175" s="211"/>
      <c r="AQ175" s="211"/>
      <c r="AR175" s="211"/>
      <c r="AS175" s="211"/>
      <c r="AT175" s="211"/>
      <c r="AU175" s="211"/>
      <c r="AV175" s="211"/>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row>
    <row r="176" spans="32:97" ht="12">
      <c r="AF176" s="211"/>
      <c r="AG176" s="211"/>
      <c r="AH176" s="211"/>
      <c r="AI176" s="211"/>
      <c r="AJ176" s="211"/>
      <c r="AK176" s="211"/>
      <c r="AL176" s="211"/>
      <c r="AM176" s="211"/>
      <c r="AN176" s="211"/>
      <c r="AO176" s="211"/>
      <c r="AP176" s="211"/>
      <c r="AQ176" s="211"/>
      <c r="AR176" s="211"/>
      <c r="AS176" s="211"/>
      <c r="AT176" s="211"/>
      <c r="AU176" s="211"/>
      <c r="AV176" s="211"/>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row>
    <row r="177" spans="32:97" ht="12">
      <c r="AF177" s="211"/>
      <c r="AG177" s="211"/>
      <c r="AH177" s="211"/>
      <c r="AI177" s="211"/>
      <c r="AJ177" s="211"/>
      <c r="AK177" s="211"/>
      <c r="AL177" s="211"/>
      <c r="AM177" s="211"/>
      <c r="AN177" s="211"/>
      <c r="AO177" s="211"/>
      <c r="AP177" s="211"/>
      <c r="AQ177" s="211"/>
      <c r="AR177" s="211"/>
      <c r="AS177" s="211"/>
      <c r="AT177" s="211"/>
      <c r="AU177" s="211"/>
      <c r="AV177" s="211"/>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row>
    <row r="178" spans="32:97" ht="12">
      <c r="AF178" s="213"/>
      <c r="AG178" s="213"/>
      <c r="AH178" s="213"/>
      <c r="AI178" s="213"/>
      <c r="AJ178" s="213"/>
      <c r="AK178" s="213"/>
      <c r="AL178" s="213"/>
      <c r="AM178" s="213"/>
      <c r="AN178" s="213"/>
      <c r="AO178" s="213"/>
      <c r="AP178" s="213"/>
      <c r="AQ178" s="213"/>
      <c r="AR178" s="213"/>
      <c r="AS178" s="213"/>
      <c r="AT178" s="213"/>
      <c r="AU178" s="213"/>
      <c r="AV178" s="21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row>
    <row r="179" spans="32:97" ht="12">
      <c r="AF179" s="213"/>
      <c r="AG179" s="213"/>
      <c r="AH179" s="213"/>
      <c r="AI179" s="213"/>
      <c r="AJ179" s="213"/>
      <c r="AK179" s="213"/>
      <c r="AL179" s="213"/>
      <c r="AM179" s="213"/>
      <c r="AN179" s="213"/>
      <c r="AO179" s="213"/>
      <c r="AP179" s="213"/>
      <c r="AQ179" s="213"/>
      <c r="AR179" s="213"/>
      <c r="AS179" s="213"/>
      <c r="AT179" s="213"/>
      <c r="AU179" s="213"/>
      <c r="AV179" s="21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row>
    <row r="180" spans="32:97" ht="12">
      <c r="AF180" s="213"/>
      <c r="AG180" s="213"/>
      <c r="AH180" s="213"/>
      <c r="AI180" s="213"/>
      <c r="AJ180" s="213"/>
      <c r="AK180" s="213"/>
      <c r="AL180" s="213"/>
      <c r="AM180" s="213"/>
      <c r="AN180" s="213"/>
      <c r="AO180" s="213"/>
      <c r="AP180" s="213"/>
      <c r="AQ180" s="213"/>
      <c r="AR180" s="213"/>
      <c r="AS180" s="213"/>
      <c r="AT180" s="213"/>
      <c r="AU180" s="213"/>
      <c r="AV180" s="21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row>
    <row r="181" spans="32:97" ht="12">
      <c r="AF181" s="211"/>
      <c r="AG181" s="211"/>
      <c r="AH181" s="211"/>
      <c r="AI181" s="211"/>
      <c r="AJ181" s="211"/>
      <c r="AK181" s="211"/>
      <c r="AL181" s="211"/>
      <c r="AM181" s="211"/>
      <c r="AN181" s="211"/>
      <c r="AO181" s="211"/>
      <c r="AP181" s="211"/>
      <c r="AQ181" s="211"/>
      <c r="AR181" s="211"/>
      <c r="AS181" s="211"/>
      <c r="AT181" s="211"/>
      <c r="AU181" s="211"/>
      <c r="AV181" s="211"/>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row>
    <row r="182" spans="32:97" ht="12">
      <c r="AF182" s="211"/>
      <c r="AG182" s="211"/>
      <c r="AH182" s="211"/>
      <c r="AI182" s="211"/>
      <c r="AJ182" s="211"/>
      <c r="AK182" s="211"/>
      <c r="AL182" s="211"/>
      <c r="AM182" s="211"/>
      <c r="AN182" s="211"/>
      <c r="AO182" s="211"/>
      <c r="AP182" s="211"/>
      <c r="AQ182" s="211"/>
      <c r="AR182" s="211"/>
      <c r="AS182" s="211"/>
      <c r="AT182" s="211"/>
      <c r="AU182" s="211"/>
      <c r="AV182" s="211"/>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row>
    <row r="183" spans="32:97" ht="12">
      <c r="AF183" s="211"/>
      <c r="AG183" s="211"/>
      <c r="AH183" s="211"/>
      <c r="AI183" s="211"/>
      <c r="AJ183" s="211"/>
      <c r="AK183" s="211"/>
      <c r="AL183" s="211"/>
      <c r="AM183" s="211"/>
      <c r="AN183" s="211"/>
      <c r="AO183" s="211"/>
      <c r="AP183" s="211"/>
      <c r="AQ183" s="211"/>
      <c r="AR183" s="211"/>
      <c r="AS183" s="211"/>
      <c r="AT183" s="211"/>
      <c r="AU183" s="211"/>
      <c r="AV183" s="211"/>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row>
    <row r="184" spans="32:97" ht="12">
      <c r="AF184" s="211"/>
      <c r="AG184" s="211"/>
      <c r="AH184" s="211"/>
      <c r="AI184" s="211"/>
      <c r="AJ184" s="211"/>
      <c r="AK184" s="211"/>
      <c r="AL184" s="211"/>
      <c r="AM184" s="211"/>
      <c r="AN184" s="211"/>
      <c r="AO184" s="211"/>
      <c r="AP184" s="211"/>
      <c r="AQ184" s="211"/>
      <c r="AR184" s="211"/>
      <c r="AS184" s="211"/>
      <c r="AT184" s="211"/>
      <c r="AU184" s="211"/>
      <c r="AV184" s="211"/>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row>
    <row r="185" spans="32:97" ht="12">
      <c r="AF185" s="211"/>
      <c r="AG185" s="211"/>
      <c r="AH185" s="211"/>
      <c r="AI185" s="211"/>
      <c r="AJ185" s="211"/>
      <c r="AK185" s="211"/>
      <c r="AL185" s="211"/>
      <c r="AM185" s="211"/>
      <c r="AN185" s="211"/>
      <c r="AO185" s="211"/>
      <c r="AP185" s="211"/>
      <c r="AQ185" s="211"/>
      <c r="AR185" s="211"/>
      <c r="AS185" s="211"/>
      <c r="AT185" s="211"/>
      <c r="AU185" s="211"/>
      <c r="AV185" s="211"/>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row>
    <row r="186" spans="32:97" ht="12">
      <c r="AF186" s="213"/>
      <c r="AG186" s="213"/>
      <c r="AH186" s="213"/>
      <c r="AI186" s="213"/>
      <c r="AJ186" s="213"/>
      <c r="AK186" s="213"/>
      <c r="AL186" s="213"/>
      <c r="AM186" s="213"/>
      <c r="AN186" s="213"/>
      <c r="AO186" s="213"/>
      <c r="AP186" s="213"/>
      <c r="AQ186" s="213"/>
      <c r="AR186" s="213"/>
      <c r="AS186" s="213"/>
      <c r="AT186" s="213"/>
      <c r="AU186" s="213"/>
      <c r="AV186" s="21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row>
    <row r="187" spans="32:97" ht="12">
      <c r="AF187" s="211"/>
      <c r="AG187" s="211"/>
      <c r="AH187" s="211"/>
      <c r="AI187" s="211"/>
      <c r="AJ187" s="211"/>
      <c r="AK187" s="211"/>
      <c r="AL187" s="211"/>
      <c r="AM187" s="211"/>
      <c r="AN187" s="211"/>
      <c r="AO187" s="211"/>
      <c r="AP187" s="211"/>
      <c r="AQ187" s="211"/>
      <c r="AR187" s="211"/>
      <c r="AS187" s="211"/>
      <c r="AT187" s="211"/>
      <c r="AU187" s="211"/>
      <c r="AV187" s="211"/>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row>
    <row r="188" spans="32:97" ht="12">
      <c r="AF188" s="211"/>
      <c r="AG188" s="211"/>
      <c r="AH188" s="211"/>
      <c r="AI188" s="211"/>
      <c r="AJ188" s="211"/>
      <c r="AK188" s="211"/>
      <c r="AL188" s="211"/>
      <c r="AM188" s="211"/>
      <c r="AN188" s="211"/>
      <c r="AO188" s="211"/>
      <c r="AP188" s="211"/>
      <c r="AQ188" s="211"/>
      <c r="AR188" s="211"/>
      <c r="AS188" s="211"/>
      <c r="AT188" s="211"/>
      <c r="AU188" s="211"/>
      <c r="AV188" s="211"/>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row>
    <row r="189" spans="32:97" ht="12">
      <c r="AF189" s="211"/>
      <c r="AG189" s="211"/>
      <c r="AH189" s="211"/>
      <c r="AI189" s="211"/>
      <c r="AJ189" s="211"/>
      <c r="AK189" s="211"/>
      <c r="AL189" s="211"/>
      <c r="AM189" s="211"/>
      <c r="AN189" s="211"/>
      <c r="AO189" s="211"/>
      <c r="AP189" s="211"/>
      <c r="AQ189" s="211"/>
      <c r="AR189" s="211"/>
      <c r="AS189" s="211"/>
      <c r="AT189" s="211"/>
      <c r="AU189" s="211"/>
      <c r="AV189" s="211"/>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row>
    <row r="190" spans="32:97" ht="12">
      <c r="AF190" s="211"/>
      <c r="AG190" s="211"/>
      <c r="AH190" s="211"/>
      <c r="AI190" s="211"/>
      <c r="AJ190" s="211"/>
      <c r="AK190" s="211"/>
      <c r="AL190" s="211"/>
      <c r="AM190" s="211"/>
      <c r="AN190" s="211"/>
      <c r="AO190" s="211"/>
      <c r="AP190" s="211"/>
      <c r="AQ190" s="211"/>
      <c r="AR190" s="211"/>
      <c r="AS190" s="211"/>
      <c r="AT190" s="211"/>
      <c r="AU190" s="211"/>
      <c r="AV190" s="211"/>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row>
    <row r="191" spans="32:97" ht="12">
      <c r="AF191" s="211"/>
      <c r="AG191" s="211"/>
      <c r="AH191" s="211"/>
      <c r="AI191" s="211"/>
      <c r="AJ191" s="211"/>
      <c r="AK191" s="211"/>
      <c r="AL191" s="211"/>
      <c r="AM191" s="211"/>
      <c r="AN191" s="211"/>
      <c r="AO191" s="211"/>
      <c r="AP191" s="211"/>
      <c r="AQ191" s="211"/>
      <c r="AR191" s="211"/>
      <c r="AS191" s="211"/>
      <c r="AT191" s="211"/>
      <c r="AU191" s="211"/>
      <c r="AV191" s="211"/>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row>
    <row r="192" spans="32:97" ht="12">
      <c r="AF192" s="213"/>
      <c r="AG192" s="213"/>
      <c r="AH192" s="213"/>
      <c r="AI192" s="213"/>
      <c r="AJ192" s="213"/>
      <c r="AK192" s="213"/>
      <c r="AL192" s="213"/>
      <c r="AM192" s="213"/>
      <c r="AN192" s="213"/>
      <c r="AO192" s="213"/>
      <c r="AP192" s="213"/>
      <c r="AQ192" s="213"/>
      <c r="AR192" s="213"/>
      <c r="AS192" s="213"/>
      <c r="AT192" s="213"/>
      <c r="AU192" s="213"/>
      <c r="AV192" s="21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row>
    <row r="193" spans="32:97" ht="12">
      <c r="AF193" s="211"/>
      <c r="AG193" s="211"/>
      <c r="AH193" s="211"/>
      <c r="AI193" s="211"/>
      <c r="AJ193" s="211"/>
      <c r="AK193" s="211"/>
      <c r="AL193" s="211"/>
      <c r="AM193" s="211"/>
      <c r="AN193" s="211"/>
      <c r="AO193" s="211"/>
      <c r="AP193" s="211"/>
      <c r="AQ193" s="211"/>
      <c r="AR193" s="211"/>
      <c r="AS193" s="211"/>
      <c r="AT193" s="211"/>
      <c r="AU193" s="211"/>
      <c r="AV193" s="211"/>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row>
    <row r="194" spans="32:97" ht="12">
      <c r="AF194" s="211"/>
      <c r="AG194" s="211"/>
      <c r="AH194" s="211"/>
      <c r="AI194" s="211"/>
      <c r="AJ194" s="211"/>
      <c r="AK194" s="211"/>
      <c r="AL194" s="211"/>
      <c r="AM194" s="211"/>
      <c r="AN194" s="211"/>
      <c r="AO194" s="211"/>
      <c r="AP194" s="211"/>
      <c r="AQ194" s="211"/>
      <c r="AR194" s="211"/>
      <c r="AS194" s="211"/>
      <c r="AT194" s="211"/>
      <c r="AU194" s="211"/>
      <c r="AV194" s="211"/>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row>
    <row r="195" spans="32:97" ht="12">
      <c r="AF195" s="211"/>
      <c r="AG195" s="211"/>
      <c r="AH195" s="211"/>
      <c r="AI195" s="211"/>
      <c r="AJ195" s="211"/>
      <c r="AK195" s="211"/>
      <c r="AL195" s="211"/>
      <c r="AM195" s="211"/>
      <c r="AN195" s="211"/>
      <c r="AO195" s="211"/>
      <c r="AP195" s="211"/>
      <c r="AQ195" s="211"/>
      <c r="AR195" s="211"/>
      <c r="AS195" s="211"/>
      <c r="AT195" s="211"/>
      <c r="AU195" s="211"/>
      <c r="AV195" s="211"/>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row>
    <row r="196" spans="32:97" ht="12">
      <c r="AF196" s="213"/>
      <c r="AG196" s="213"/>
      <c r="AH196" s="213"/>
      <c r="AI196" s="213"/>
      <c r="AJ196" s="213"/>
      <c r="AK196" s="213"/>
      <c r="AL196" s="213"/>
      <c r="AM196" s="213"/>
      <c r="AN196" s="213"/>
      <c r="AO196" s="213"/>
      <c r="AP196" s="213"/>
      <c r="AQ196" s="213"/>
      <c r="AR196" s="213"/>
      <c r="AS196" s="213"/>
      <c r="AT196" s="213"/>
      <c r="AU196" s="213"/>
      <c r="AV196" s="21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row>
    <row r="197" spans="32:97" ht="12">
      <c r="AF197" s="211"/>
      <c r="AG197" s="211"/>
      <c r="AH197" s="211"/>
      <c r="AI197" s="211"/>
      <c r="AJ197" s="211"/>
      <c r="AK197" s="211"/>
      <c r="AL197" s="211"/>
      <c r="AM197" s="211"/>
      <c r="AN197" s="211"/>
      <c r="AO197" s="211"/>
      <c r="AP197" s="211"/>
      <c r="AQ197" s="211"/>
      <c r="AR197" s="211"/>
      <c r="AS197" s="211"/>
      <c r="AT197" s="211"/>
      <c r="AU197" s="211"/>
      <c r="AV197" s="211"/>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row>
    <row r="198" spans="32:97" ht="12">
      <c r="AF198" s="211"/>
      <c r="AG198" s="211"/>
      <c r="AH198" s="211"/>
      <c r="AI198" s="211"/>
      <c r="AJ198" s="211"/>
      <c r="AK198" s="211"/>
      <c r="AL198" s="211"/>
      <c r="AM198" s="211"/>
      <c r="AN198" s="211"/>
      <c r="AO198" s="211"/>
      <c r="AP198" s="211"/>
      <c r="AQ198" s="211"/>
      <c r="AR198" s="211"/>
      <c r="AS198" s="211"/>
      <c r="AT198" s="211"/>
      <c r="AU198" s="211"/>
      <c r="AV198" s="211"/>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row>
    <row r="199" spans="32:97" ht="12">
      <c r="AF199" s="211"/>
      <c r="AG199" s="211"/>
      <c r="AH199" s="211"/>
      <c r="AI199" s="211"/>
      <c r="AJ199" s="211"/>
      <c r="AK199" s="211"/>
      <c r="AL199" s="211"/>
      <c r="AM199" s="211"/>
      <c r="AN199" s="211"/>
      <c r="AO199" s="211"/>
      <c r="AP199" s="211"/>
      <c r="AQ199" s="211"/>
      <c r="AR199" s="211"/>
      <c r="AS199" s="211"/>
      <c r="AT199" s="211"/>
      <c r="AU199" s="211"/>
      <c r="AV199" s="211"/>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row>
    <row r="200" spans="32:97" ht="12">
      <c r="AF200" s="211"/>
      <c r="AG200" s="211"/>
      <c r="AH200" s="211"/>
      <c r="AI200" s="211"/>
      <c r="AJ200" s="211"/>
      <c r="AK200" s="211"/>
      <c r="AL200" s="211"/>
      <c r="AM200" s="211"/>
      <c r="AN200" s="211"/>
      <c r="AO200" s="211"/>
      <c r="AP200" s="211"/>
      <c r="AQ200" s="211"/>
      <c r="AR200" s="211"/>
      <c r="AS200" s="211"/>
      <c r="AT200" s="211"/>
      <c r="AU200" s="211"/>
      <c r="AV200" s="211"/>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row>
    <row r="201" spans="32:97" ht="12">
      <c r="AF201" s="211"/>
      <c r="AG201" s="211"/>
      <c r="AH201" s="211"/>
      <c r="AI201" s="211"/>
      <c r="AJ201" s="211"/>
      <c r="AK201" s="211"/>
      <c r="AL201" s="211"/>
      <c r="AM201" s="211"/>
      <c r="AN201" s="211"/>
      <c r="AO201" s="211"/>
      <c r="AP201" s="211"/>
      <c r="AQ201" s="211"/>
      <c r="AR201" s="211"/>
      <c r="AS201" s="211"/>
      <c r="AT201" s="211"/>
      <c r="AU201" s="211"/>
      <c r="AV201" s="211"/>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row>
    <row r="202" spans="32:97" ht="12">
      <c r="AF202" s="213"/>
      <c r="AG202" s="213"/>
      <c r="AH202" s="213"/>
      <c r="AI202" s="213"/>
      <c r="AJ202" s="213"/>
      <c r="AK202" s="213"/>
      <c r="AL202" s="213"/>
      <c r="AM202" s="213"/>
      <c r="AN202" s="213"/>
      <c r="AO202" s="213"/>
      <c r="AP202" s="213"/>
      <c r="AQ202" s="213"/>
      <c r="AR202" s="213"/>
      <c r="AS202" s="213"/>
      <c r="AT202" s="213"/>
      <c r="AU202" s="213"/>
      <c r="AV202" s="21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row>
    <row r="203" spans="32:97" ht="12">
      <c r="AF203" s="213"/>
      <c r="AG203" s="213"/>
      <c r="AH203" s="213"/>
      <c r="AI203" s="213"/>
      <c r="AJ203" s="213"/>
      <c r="AK203" s="213"/>
      <c r="AL203" s="213"/>
      <c r="AM203" s="213"/>
      <c r="AN203" s="213"/>
      <c r="AO203" s="213"/>
      <c r="AP203" s="213"/>
      <c r="AQ203" s="213"/>
      <c r="AR203" s="213"/>
      <c r="AS203" s="213"/>
      <c r="AT203" s="213"/>
      <c r="AU203" s="213"/>
      <c r="AV203" s="21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row>
    <row r="204" spans="32:97" ht="12">
      <c r="AF204" s="211"/>
      <c r="AG204" s="211"/>
      <c r="AH204" s="211"/>
      <c r="AI204" s="211"/>
      <c r="AJ204" s="211"/>
      <c r="AK204" s="211"/>
      <c r="AL204" s="211"/>
      <c r="AM204" s="211"/>
      <c r="AN204" s="211"/>
      <c r="AO204" s="211"/>
      <c r="AP204" s="211"/>
      <c r="AQ204" s="211"/>
      <c r="AR204" s="211"/>
      <c r="AS204" s="211"/>
      <c r="AT204" s="211"/>
      <c r="AU204" s="211"/>
      <c r="AV204" s="211"/>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row>
    <row r="205" spans="32:97" ht="12">
      <c r="AF205" s="211"/>
      <c r="AG205" s="211"/>
      <c r="AH205" s="211"/>
      <c r="AI205" s="211"/>
      <c r="AJ205" s="211"/>
      <c r="AK205" s="211"/>
      <c r="AL205" s="211"/>
      <c r="AM205" s="211"/>
      <c r="AN205" s="211"/>
      <c r="AO205" s="211"/>
      <c r="AP205" s="211"/>
      <c r="AQ205" s="211"/>
      <c r="AR205" s="211"/>
      <c r="AS205" s="211"/>
      <c r="AT205" s="211"/>
      <c r="AU205" s="211"/>
      <c r="AV205" s="211"/>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row>
    <row r="206" spans="32:97" ht="12">
      <c r="AF206" s="211"/>
      <c r="AG206" s="211"/>
      <c r="AH206" s="211"/>
      <c r="AI206" s="211"/>
      <c r="AJ206" s="211"/>
      <c r="AK206" s="211"/>
      <c r="AL206" s="211"/>
      <c r="AM206" s="211"/>
      <c r="AN206" s="211"/>
      <c r="AO206" s="211"/>
      <c r="AP206" s="211"/>
      <c r="AQ206" s="211"/>
      <c r="AR206" s="211"/>
      <c r="AS206" s="211"/>
      <c r="AT206" s="211"/>
      <c r="AU206" s="211"/>
      <c r="AV206" s="211"/>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row>
    <row r="207" spans="32:97" ht="12">
      <c r="AF207" s="213"/>
      <c r="AG207" s="213"/>
      <c r="AH207" s="213"/>
      <c r="AI207" s="213"/>
      <c r="AJ207" s="213"/>
      <c r="AK207" s="213"/>
      <c r="AL207" s="213"/>
      <c r="AM207" s="213"/>
      <c r="AN207" s="213"/>
      <c r="AO207" s="213"/>
      <c r="AP207" s="213"/>
      <c r="AQ207" s="213"/>
      <c r="AR207" s="213"/>
      <c r="AS207" s="213"/>
      <c r="AT207" s="213"/>
      <c r="AU207" s="213"/>
      <c r="AV207" s="21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row>
    <row r="208" spans="32:97" ht="12">
      <c r="AF208" s="213"/>
      <c r="AG208" s="213"/>
      <c r="AH208" s="213"/>
      <c r="AI208" s="213"/>
      <c r="AJ208" s="213"/>
      <c r="AK208" s="213"/>
      <c r="AL208" s="213"/>
      <c r="AM208" s="213"/>
      <c r="AN208" s="213"/>
      <c r="AO208" s="213"/>
      <c r="AP208" s="213"/>
      <c r="AQ208" s="213"/>
      <c r="AR208" s="213"/>
      <c r="AS208" s="213"/>
      <c r="AT208" s="213"/>
      <c r="AU208" s="213"/>
      <c r="AV208" s="21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row>
    <row r="209" spans="32:97" ht="12">
      <c r="AF209" s="211"/>
      <c r="AG209" s="211"/>
      <c r="AH209" s="211"/>
      <c r="AI209" s="211"/>
      <c r="AJ209" s="211"/>
      <c r="AK209" s="211"/>
      <c r="AL209" s="211"/>
      <c r="AM209" s="211"/>
      <c r="AN209" s="211"/>
      <c r="AO209" s="211"/>
      <c r="AP209" s="211"/>
      <c r="AQ209" s="211"/>
      <c r="AR209" s="211"/>
      <c r="AS209" s="211"/>
      <c r="AT209" s="211"/>
      <c r="AU209" s="211"/>
      <c r="AV209" s="211"/>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row>
    <row r="210" spans="32:97" ht="12">
      <c r="AF210" s="211"/>
      <c r="AG210" s="211"/>
      <c r="AH210" s="211"/>
      <c r="AI210" s="211"/>
      <c r="AJ210" s="211"/>
      <c r="AK210" s="211"/>
      <c r="AL210" s="211"/>
      <c r="AM210" s="211"/>
      <c r="AN210" s="211"/>
      <c r="AO210" s="211"/>
      <c r="AP210" s="211"/>
      <c r="AQ210" s="211"/>
      <c r="AR210" s="211"/>
      <c r="AS210" s="211"/>
      <c r="AT210" s="211"/>
      <c r="AU210" s="211"/>
      <c r="AV210" s="211"/>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row>
    <row r="211" spans="32:97" ht="12">
      <c r="AF211" s="211"/>
      <c r="AG211" s="211"/>
      <c r="AH211" s="211"/>
      <c r="AI211" s="211"/>
      <c r="AJ211" s="211"/>
      <c r="AK211" s="211"/>
      <c r="AL211" s="211"/>
      <c r="AM211" s="211"/>
      <c r="AN211" s="211"/>
      <c r="AO211" s="211"/>
      <c r="AP211" s="211"/>
      <c r="AQ211" s="211"/>
      <c r="AR211" s="211"/>
      <c r="AS211" s="211"/>
      <c r="AT211" s="211"/>
      <c r="AU211" s="211"/>
      <c r="AV211" s="211"/>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row>
    <row r="212" spans="32:97" ht="12">
      <c r="AF212" s="213"/>
      <c r="AG212" s="213"/>
      <c r="AH212" s="213"/>
      <c r="AI212" s="213"/>
      <c r="AJ212" s="213"/>
      <c r="AK212" s="213"/>
      <c r="AL212" s="213"/>
      <c r="AM212" s="213"/>
      <c r="AN212" s="213"/>
      <c r="AO212" s="213"/>
      <c r="AP212" s="213"/>
      <c r="AQ212" s="213"/>
      <c r="AR212" s="213"/>
      <c r="AS212" s="213"/>
      <c r="AT212" s="213"/>
      <c r="AU212" s="213"/>
      <c r="AV212" s="21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row>
    <row r="213" spans="32:97" ht="12">
      <c r="AF213" s="211"/>
      <c r="AG213" s="211"/>
      <c r="AH213" s="211"/>
      <c r="AI213" s="211"/>
      <c r="AJ213" s="211"/>
      <c r="AK213" s="211"/>
      <c r="AL213" s="211"/>
      <c r="AM213" s="211"/>
      <c r="AN213" s="211"/>
      <c r="AO213" s="211"/>
      <c r="AP213" s="211"/>
      <c r="AQ213" s="211"/>
      <c r="AR213" s="211"/>
      <c r="AS213" s="211"/>
      <c r="AT213" s="211"/>
      <c r="AU213" s="211"/>
      <c r="AV213" s="211"/>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row>
    <row r="214" spans="32:97" ht="12">
      <c r="AF214" s="211"/>
      <c r="AG214" s="211"/>
      <c r="AH214" s="211"/>
      <c r="AI214" s="211"/>
      <c r="AJ214" s="211"/>
      <c r="AK214" s="211"/>
      <c r="AL214" s="211"/>
      <c r="AM214" s="211"/>
      <c r="AN214" s="211"/>
      <c r="AO214" s="211"/>
      <c r="AP214" s="211"/>
      <c r="AQ214" s="211"/>
      <c r="AR214" s="211"/>
      <c r="AS214" s="211"/>
      <c r="AT214" s="211"/>
      <c r="AU214" s="211"/>
      <c r="AV214" s="211"/>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row>
    <row r="215" spans="32:97" ht="12">
      <c r="AF215" s="211"/>
      <c r="AG215" s="211"/>
      <c r="AH215" s="211"/>
      <c r="AI215" s="211"/>
      <c r="AJ215" s="211"/>
      <c r="AK215" s="211"/>
      <c r="AL215" s="211"/>
      <c r="AM215" s="211"/>
      <c r="AN215" s="211"/>
      <c r="AO215" s="211"/>
      <c r="AP215" s="211"/>
      <c r="AQ215" s="211"/>
      <c r="AR215" s="211"/>
      <c r="AS215" s="211"/>
      <c r="AT215" s="211"/>
      <c r="AU215" s="211"/>
      <c r="AV215" s="211"/>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row>
    <row r="216" spans="32:97" ht="12">
      <c r="AF216" s="213"/>
      <c r="AG216" s="213"/>
      <c r="AH216" s="213"/>
      <c r="AI216" s="213"/>
      <c r="AJ216" s="213"/>
      <c r="AK216" s="213"/>
      <c r="AL216" s="213"/>
      <c r="AM216" s="213"/>
      <c r="AN216" s="213"/>
      <c r="AO216" s="213"/>
      <c r="AP216" s="213"/>
      <c r="AQ216" s="213"/>
      <c r="AR216" s="213"/>
      <c r="AS216" s="213"/>
      <c r="AT216" s="213"/>
      <c r="AU216" s="213"/>
      <c r="AV216" s="21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row>
    <row r="217" spans="32:97" ht="12">
      <c r="AF217" s="213"/>
      <c r="AG217" s="213"/>
      <c r="AH217" s="213"/>
      <c r="AI217" s="213"/>
      <c r="AJ217" s="213"/>
      <c r="AK217" s="213"/>
      <c r="AL217" s="213"/>
      <c r="AM217" s="213"/>
      <c r="AN217" s="213"/>
      <c r="AO217" s="213"/>
      <c r="AP217" s="213"/>
      <c r="AQ217" s="213"/>
      <c r="AR217" s="213"/>
      <c r="AS217" s="213"/>
      <c r="AT217" s="213"/>
      <c r="AU217" s="213"/>
      <c r="AV217" s="21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row>
    <row r="218" spans="32:97" ht="12">
      <c r="AF218" s="211"/>
      <c r="AG218" s="211"/>
      <c r="AH218" s="211"/>
      <c r="AI218" s="211"/>
      <c r="AJ218" s="211"/>
      <c r="AK218" s="211"/>
      <c r="AL218" s="211"/>
      <c r="AM218" s="211"/>
      <c r="AN218" s="211"/>
      <c r="AO218" s="211"/>
      <c r="AP218" s="211"/>
      <c r="AQ218" s="211"/>
      <c r="AR218" s="211"/>
      <c r="AS218" s="211"/>
      <c r="AT218" s="211"/>
      <c r="AU218" s="211"/>
      <c r="AV218" s="211"/>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row>
    <row r="219" spans="32:97" ht="12">
      <c r="AF219" s="211"/>
      <c r="AG219" s="211"/>
      <c r="AH219" s="211"/>
      <c r="AI219" s="211"/>
      <c r="AJ219" s="211"/>
      <c r="AK219" s="211"/>
      <c r="AL219" s="211"/>
      <c r="AM219" s="211"/>
      <c r="AN219" s="211"/>
      <c r="AO219" s="211"/>
      <c r="AP219" s="211"/>
      <c r="AQ219" s="211"/>
      <c r="AR219" s="211"/>
      <c r="AS219" s="211"/>
      <c r="AT219" s="211"/>
      <c r="AU219" s="211"/>
      <c r="AV219" s="211"/>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row>
    <row r="220" spans="32:97" ht="12">
      <c r="AF220" s="211"/>
      <c r="AG220" s="211"/>
      <c r="AH220" s="211"/>
      <c r="AI220" s="211"/>
      <c r="AJ220" s="211"/>
      <c r="AK220" s="211"/>
      <c r="AL220" s="211"/>
      <c r="AM220" s="211"/>
      <c r="AN220" s="211"/>
      <c r="AO220" s="211"/>
      <c r="AP220" s="211"/>
      <c r="AQ220" s="211"/>
      <c r="AR220" s="211"/>
      <c r="AS220" s="211"/>
      <c r="AT220" s="211"/>
      <c r="AU220" s="211"/>
      <c r="AV220" s="211"/>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row>
    <row r="221" spans="32:97" ht="12">
      <c r="AF221" s="213"/>
      <c r="AG221" s="213"/>
      <c r="AH221" s="213"/>
      <c r="AI221" s="213"/>
      <c r="AJ221" s="213"/>
      <c r="AK221" s="213"/>
      <c r="AL221" s="213"/>
      <c r="AM221" s="213"/>
      <c r="AN221" s="213"/>
      <c r="AO221" s="213"/>
      <c r="AP221" s="213"/>
      <c r="AQ221" s="213"/>
      <c r="AR221" s="213"/>
      <c r="AS221" s="213"/>
      <c r="AT221" s="213"/>
      <c r="AU221" s="213"/>
      <c r="AV221" s="21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row>
    <row r="222" spans="32:97" ht="12">
      <c r="AF222" s="211"/>
      <c r="AG222" s="211"/>
      <c r="AH222" s="211"/>
      <c r="AI222" s="211"/>
      <c r="AJ222" s="211"/>
      <c r="AK222" s="211"/>
      <c r="AL222" s="211"/>
      <c r="AM222" s="211"/>
      <c r="AN222" s="211"/>
      <c r="AO222" s="211"/>
      <c r="AP222" s="211"/>
      <c r="AQ222" s="211"/>
      <c r="AR222" s="211"/>
      <c r="AS222" s="211"/>
      <c r="AT222" s="211"/>
      <c r="AU222" s="211"/>
      <c r="AV222" s="211"/>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row>
    <row r="223" spans="32:97" ht="12">
      <c r="AF223" s="211"/>
      <c r="AG223" s="211"/>
      <c r="AH223" s="211"/>
      <c r="AI223" s="211"/>
      <c r="AJ223" s="211"/>
      <c r="AK223" s="211"/>
      <c r="AL223" s="211"/>
      <c r="AM223" s="211"/>
      <c r="AN223" s="211"/>
      <c r="AO223" s="211"/>
      <c r="AP223" s="211"/>
      <c r="AQ223" s="211"/>
      <c r="AR223" s="211"/>
      <c r="AS223" s="211"/>
      <c r="AT223" s="211"/>
      <c r="AU223" s="211"/>
      <c r="AV223" s="211"/>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row>
    <row r="224" spans="32:97" ht="12">
      <c r="AF224" s="211"/>
      <c r="AG224" s="211"/>
      <c r="AH224" s="211"/>
      <c r="AI224" s="211"/>
      <c r="AJ224" s="211"/>
      <c r="AK224" s="211"/>
      <c r="AL224" s="211"/>
      <c r="AM224" s="211"/>
      <c r="AN224" s="211"/>
      <c r="AO224" s="211"/>
      <c r="AP224" s="211"/>
      <c r="AQ224" s="211"/>
      <c r="AR224" s="211"/>
      <c r="AS224" s="211"/>
      <c r="AT224" s="211"/>
      <c r="AU224" s="211"/>
      <c r="AV224" s="211"/>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row>
    <row r="225" spans="32:97" ht="12">
      <c r="AF225" s="213"/>
      <c r="AG225" s="213"/>
      <c r="AH225" s="213"/>
      <c r="AI225" s="213"/>
      <c r="AJ225" s="213"/>
      <c r="AK225" s="213"/>
      <c r="AL225" s="213"/>
      <c r="AM225" s="213"/>
      <c r="AN225" s="213"/>
      <c r="AO225" s="213"/>
      <c r="AP225" s="213"/>
      <c r="AQ225" s="213"/>
      <c r="AR225" s="213"/>
      <c r="AS225" s="213"/>
      <c r="AT225" s="213"/>
      <c r="AU225" s="213"/>
      <c r="AV225" s="21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row>
  </sheetData>
  <sheetProtection/>
  <mergeCells count="8">
    <mergeCell ref="A150:B150"/>
    <mergeCell ref="CT146:CU146"/>
    <mergeCell ref="A145:B145"/>
    <mergeCell ref="CT145:CU145"/>
    <mergeCell ref="A146:B146"/>
    <mergeCell ref="A147:B147"/>
    <mergeCell ref="A148:B148"/>
    <mergeCell ref="A149:B149"/>
  </mergeCells>
  <printOptions/>
  <pageMargins left="0.7" right="0.7" top="0.75" bottom="0.75" header="0.3" footer="0.3"/>
  <pageSetup horizontalDpi="600" verticalDpi="600" orientation="portrait" r:id="rId1"/>
  <ignoredErrors>
    <ignoredError sqref="CT3:CT136 A3:A136" numberStoredAsText="1"/>
  </ignoredErrors>
</worksheet>
</file>

<file path=xl/worksheets/sheet5.xml><?xml version="1.0" encoding="utf-8"?>
<worksheet xmlns="http://schemas.openxmlformats.org/spreadsheetml/2006/main" xmlns:r="http://schemas.openxmlformats.org/officeDocument/2006/relationships">
  <dimension ref="A1:DV227"/>
  <sheetViews>
    <sheetView zoomScale="90" zoomScaleNormal="90" zoomScalePageLayoutView="0" workbookViewId="0" topLeftCell="A1">
      <pane xSplit="2" ySplit="1" topLeftCell="BU2"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7109375" style="187" customWidth="1"/>
    <col min="2" max="2" width="45.140625" style="187" customWidth="1"/>
    <col min="3" max="14" width="9.140625" style="187" customWidth="1"/>
    <col min="15" max="21" width="9.140625" style="15" customWidth="1"/>
    <col min="22" max="86" width="9.421875" style="15" customWidth="1"/>
    <col min="87" max="87" width="9.7109375" style="187" customWidth="1"/>
    <col min="88" max="88" width="45.140625" style="187" customWidth="1"/>
    <col min="89" max="16384" width="9.140625" style="187" customWidth="1"/>
  </cols>
  <sheetData>
    <row r="1" spans="1:88" s="176" customFormat="1" ht="25.5" customHeight="1">
      <c r="A1" s="170" t="s">
        <v>683</v>
      </c>
      <c r="B1" s="171" t="s">
        <v>662</v>
      </c>
      <c r="C1" s="172" t="s">
        <v>359</v>
      </c>
      <c r="D1" s="172" t="s">
        <v>361</v>
      </c>
      <c r="E1" s="172" t="s">
        <v>362</v>
      </c>
      <c r="F1" s="172" t="s">
        <v>363</v>
      </c>
      <c r="G1" s="172" t="s">
        <v>365</v>
      </c>
      <c r="H1" s="172" t="s">
        <v>366</v>
      </c>
      <c r="I1" s="172" t="s">
        <v>367</v>
      </c>
      <c r="J1" s="172" t="s">
        <v>369</v>
      </c>
      <c r="K1" s="172" t="s">
        <v>370</v>
      </c>
      <c r="L1" s="172" t="s">
        <v>371</v>
      </c>
      <c r="M1" s="172" t="s">
        <v>373</v>
      </c>
      <c r="N1" s="173" t="s">
        <v>374</v>
      </c>
      <c r="O1" s="172" t="s">
        <v>375</v>
      </c>
      <c r="P1" s="172" t="s">
        <v>377</v>
      </c>
      <c r="Q1" s="172" t="s">
        <v>378</v>
      </c>
      <c r="R1" s="172" t="s">
        <v>379</v>
      </c>
      <c r="S1" s="172" t="s">
        <v>663</v>
      </c>
      <c r="T1" s="172" t="s">
        <v>664</v>
      </c>
      <c r="U1" s="172" t="s">
        <v>665</v>
      </c>
      <c r="V1" s="172" t="s">
        <v>666</v>
      </c>
      <c r="W1" s="172" t="s">
        <v>382</v>
      </c>
      <c r="X1" s="172" t="s">
        <v>667</v>
      </c>
      <c r="Y1" s="172" t="s">
        <v>668</v>
      </c>
      <c r="Z1" s="173" t="s">
        <v>669</v>
      </c>
      <c r="AA1" s="172" t="s">
        <v>384</v>
      </c>
      <c r="AB1" s="172" t="s">
        <v>386</v>
      </c>
      <c r="AC1" s="172" t="s">
        <v>387</v>
      </c>
      <c r="AD1" s="172" t="s">
        <v>388</v>
      </c>
      <c r="AE1" s="172" t="s">
        <v>390</v>
      </c>
      <c r="AF1" s="172" t="s">
        <v>391</v>
      </c>
      <c r="AG1" s="172" t="s">
        <v>392</v>
      </c>
      <c r="AH1" s="172" t="s">
        <v>394</v>
      </c>
      <c r="AI1" s="172" t="s">
        <v>395</v>
      </c>
      <c r="AJ1" s="172" t="s">
        <v>396</v>
      </c>
      <c r="AK1" s="172" t="s">
        <v>398</v>
      </c>
      <c r="AL1" s="173" t="s">
        <v>399</v>
      </c>
      <c r="AM1" s="172" t="s">
        <v>400</v>
      </c>
      <c r="AN1" s="172" t="s">
        <v>402</v>
      </c>
      <c r="AO1" s="172" t="s">
        <v>403</v>
      </c>
      <c r="AP1" s="172" t="s">
        <v>404</v>
      </c>
      <c r="AQ1" s="28" t="s">
        <v>578</v>
      </c>
      <c r="AR1" s="172" t="s">
        <v>415</v>
      </c>
      <c r="AS1" s="172" t="s">
        <v>416</v>
      </c>
      <c r="AT1" s="172" t="s">
        <v>417</v>
      </c>
      <c r="AU1" s="174" t="s">
        <v>418</v>
      </c>
      <c r="AV1" s="174" t="s">
        <v>419</v>
      </c>
      <c r="AW1" s="174" t="s">
        <v>420</v>
      </c>
      <c r="AX1" s="173" t="s">
        <v>421</v>
      </c>
      <c r="AY1" s="28" t="s">
        <v>422</v>
      </c>
      <c r="AZ1" s="28" t="s">
        <v>423</v>
      </c>
      <c r="BA1" s="28" t="s">
        <v>411</v>
      </c>
      <c r="BB1" s="28" t="s">
        <v>412</v>
      </c>
      <c r="BC1" s="28" t="s">
        <v>577</v>
      </c>
      <c r="BD1" s="28" t="s">
        <v>424</v>
      </c>
      <c r="BE1" s="28" t="s">
        <v>425</v>
      </c>
      <c r="BF1" s="28" t="s">
        <v>426</v>
      </c>
      <c r="BG1" s="28" t="s">
        <v>427</v>
      </c>
      <c r="BH1" s="28" t="s">
        <v>428</v>
      </c>
      <c r="BI1" s="28" t="s">
        <v>429</v>
      </c>
      <c r="BJ1" s="173" t="s">
        <v>430</v>
      </c>
      <c r="BK1" s="28" t="s">
        <v>433</v>
      </c>
      <c r="BL1" s="28" t="s">
        <v>434</v>
      </c>
      <c r="BM1" s="28" t="s">
        <v>413</v>
      </c>
      <c r="BN1" s="28" t="s">
        <v>414</v>
      </c>
      <c r="BO1" s="28" t="s">
        <v>627</v>
      </c>
      <c r="BP1" s="28" t="s">
        <v>435</v>
      </c>
      <c r="BQ1" s="28" t="s">
        <v>436</v>
      </c>
      <c r="BR1" s="28" t="s">
        <v>437</v>
      </c>
      <c r="BS1" s="28" t="s">
        <v>438</v>
      </c>
      <c r="BT1" s="28" t="s">
        <v>439</v>
      </c>
      <c r="BU1" s="28" t="s">
        <v>440</v>
      </c>
      <c r="BV1" s="173" t="s">
        <v>441</v>
      </c>
      <c r="BW1" s="28" t="s">
        <v>629</v>
      </c>
      <c r="BX1" s="28" t="s">
        <v>632</v>
      </c>
      <c r="BY1" s="28" t="s">
        <v>633</v>
      </c>
      <c r="BZ1" s="28" t="s">
        <v>634</v>
      </c>
      <c r="CA1" s="28" t="s">
        <v>635</v>
      </c>
      <c r="CB1" s="28" t="s">
        <v>637</v>
      </c>
      <c r="CC1" s="28" t="s">
        <v>636</v>
      </c>
      <c r="CD1" s="28" t="s">
        <v>638</v>
      </c>
      <c r="CE1" s="28" t="s">
        <v>639</v>
      </c>
      <c r="CF1" s="28" t="s">
        <v>640</v>
      </c>
      <c r="CG1" s="28" t="s">
        <v>641</v>
      </c>
      <c r="CH1" s="257" t="s">
        <v>712</v>
      </c>
      <c r="CI1" s="238" t="s">
        <v>683</v>
      </c>
      <c r="CJ1" s="175" t="s">
        <v>670</v>
      </c>
    </row>
    <row r="2" spans="1:126" s="81" customFormat="1" ht="6" customHeight="1">
      <c r="A2" s="177"/>
      <c r="B2" s="178"/>
      <c r="C2" s="22"/>
      <c r="D2" s="22"/>
      <c r="E2" s="22"/>
      <c r="F2" s="22"/>
      <c r="G2" s="22"/>
      <c r="H2" s="22"/>
      <c r="I2" s="22"/>
      <c r="J2" s="22"/>
      <c r="K2" s="22"/>
      <c r="L2" s="22"/>
      <c r="M2" s="22"/>
      <c r="N2" s="179"/>
      <c r="O2" s="24"/>
      <c r="P2" s="24"/>
      <c r="Q2" s="24"/>
      <c r="R2" s="24"/>
      <c r="S2" s="24"/>
      <c r="T2" s="24"/>
      <c r="U2" s="24"/>
      <c r="V2" s="24"/>
      <c r="W2" s="24"/>
      <c r="X2" s="24"/>
      <c r="Y2" s="24"/>
      <c r="Z2" s="180"/>
      <c r="AA2" s="24"/>
      <c r="AB2" s="24"/>
      <c r="AC2" s="24"/>
      <c r="AD2" s="24"/>
      <c r="AE2" s="24"/>
      <c r="AF2" s="24"/>
      <c r="AG2" s="24"/>
      <c r="AH2" s="24"/>
      <c r="AI2" s="24"/>
      <c r="AJ2" s="24"/>
      <c r="AK2" s="24"/>
      <c r="AL2" s="180"/>
      <c r="AM2" s="24"/>
      <c r="AN2" s="24"/>
      <c r="AO2" s="24"/>
      <c r="AP2" s="24"/>
      <c r="AQ2" s="24"/>
      <c r="AR2" s="24"/>
      <c r="AS2" s="24"/>
      <c r="AT2" s="24"/>
      <c r="AU2" s="24"/>
      <c r="AV2" s="24"/>
      <c r="AW2" s="24"/>
      <c r="AX2" s="180"/>
      <c r="AY2" s="24"/>
      <c r="AZ2" s="24"/>
      <c r="BA2" s="24"/>
      <c r="BB2" s="24"/>
      <c r="BC2" s="24"/>
      <c r="BD2" s="24"/>
      <c r="BE2" s="24"/>
      <c r="BF2" s="24"/>
      <c r="BG2" s="24"/>
      <c r="BH2" s="24"/>
      <c r="BI2" s="15"/>
      <c r="BJ2" s="180"/>
      <c r="BK2" s="15"/>
      <c r="BL2" s="15"/>
      <c r="BM2" s="15"/>
      <c r="BN2" s="15"/>
      <c r="BO2" s="15"/>
      <c r="BP2" s="15"/>
      <c r="BQ2" s="15"/>
      <c r="BR2" s="15"/>
      <c r="BS2" s="15"/>
      <c r="BT2" s="15"/>
      <c r="BU2" s="15"/>
      <c r="BV2" s="180"/>
      <c r="BW2" s="15"/>
      <c r="BX2" s="15"/>
      <c r="BY2" s="15"/>
      <c r="BZ2" s="15"/>
      <c r="CA2" s="15"/>
      <c r="CB2" s="15"/>
      <c r="CC2" s="103"/>
      <c r="CD2" s="103"/>
      <c r="CE2" s="103"/>
      <c r="CF2" s="103"/>
      <c r="CG2" s="103"/>
      <c r="CH2" s="180"/>
      <c r="CI2" s="180"/>
      <c r="CJ2" s="181"/>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row>
    <row r="3" spans="1:88" ht="12">
      <c r="A3" s="182" t="s">
        <v>0</v>
      </c>
      <c r="B3" s="183" t="s">
        <v>692</v>
      </c>
      <c r="C3" s="242">
        <v>101.8638589559566</v>
      </c>
      <c r="D3" s="184">
        <v>102.65855274567892</v>
      </c>
      <c r="E3" s="184">
        <v>103.70441740080956</v>
      </c>
      <c r="F3" s="184">
        <v>103.54238977493797</v>
      </c>
      <c r="G3" s="184">
        <v>103.72754455232382</v>
      </c>
      <c r="H3" s="184">
        <v>103.87338085675744</v>
      </c>
      <c r="I3" s="184">
        <v>103.02774703638202</v>
      </c>
      <c r="J3" s="184">
        <v>103.57606653108316</v>
      </c>
      <c r="K3" s="184">
        <v>103.67544194371507</v>
      </c>
      <c r="L3" s="184">
        <v>103.94056712672955</v>
      </c>
      <c r="M3" s="184">
        <v>103.47654313604863</v>
      </c>
      <c r="N3" s="241">
        <v>103.01401045960435</v>
      </c>
      <c r="O3" s="242">
        <v>103.13363190672379</v>
      </c>
      <c r="P3" s="184">
        <v>103.13039809608055</v>
      </c>
      <c r="Q3" s="184">
        <v>102.14716234849466</v>
      </c>
      <c r="R3" s="184">
        <v>102.9467013461414</v>
      </c>
      <c r="S3" s="184">
        <v>103.55346794667535</v>
      </c>
      <c r="T3" s="184">
        <v>104.4065552346409</v>
      </c>
      <c r="U3" s="184">
        <v>105.48238416793303</v>
      </c>
      <c r="V3" s="184">
        <v>104.98838749404075</v>
      </c>
      <c r="W3" s="184">
        <v>104.64625471804898</v>
      </c>
      <c r="X3" s="184">
        <v>104.89311614673973</v>
      </c>
      <c r="Y3" s="184">
        <v>104.83434329287418</v>
      </c>
      <c r="Z3" s="241">
        <v>104.40221917359914</v>
      </c>
      <c r="AA3" s="242">
        <v>103.77458608450831</v>
      </c>
      <c r="AB3" s="184">
        <v>103.14777458227195</v>
      </c>
      <c r="AC3" s="184">
        <v>102.96238072703785</v>
      </c>
      <c r="AD3" s="184">
        <v>102.43854118308661</v>
      </c>
      <c r="AE3" s="184">
        <v>102.12033324574172</v>
      </c>
      <c r="AF3" s="184">
        <v>101.51431530502309</v>
      </c>
      <c r="AG3" s="184">
        <v>102.15656118785044</v>
      </c>
      <c r="AH3" s="184">
        <v>101.72095450764938</v>
      </c>
      <c r="AI3" s="184">
        <v>101.52618633243407</v>
      </c>
      <c r="AJ3" s="184">
        <v>100.34415048776492</v>
      </c>
      <c r="AK3" s="184">
        <v>100.04951559792208</v>
      </c>
      <c r="AL3" s="241">
        <v>100.38538533427732</v>
      </c>
      <c r="AM3" s="242">
        <v>100.13507606669232</v>
      </c>
      <c r="AN3" s="184">
        <v>99.98199780427387</v>
      </c>
      <c r="AO3" s="184">
        <v>99.5714157506331</v>
      </c>
      <c r="AP3" s="184">
        <v>99.21812100921825</v>
      </c>
      <c r="AQ3" s="184">
        <v>99.2883711582447</v>
      </c>
      <c r="AR3" s="184">
        <v>100.16729193177332</v>
      </c>
      <c r="AS3" s="184">
        <v>99.13313910192531</v>
      </c>
      <c r="AT3" s="184">
        <v>99.27974824399793</v>
      </c>
      <c r="AU3" s="184">
        <v>99.14265875907678</v>
      </c>
      <c r="AV3" s="184">
        <v>99.24867867576702</v>
      </c>
      <c r="AW3" s="184">
        <v>99.67611303671077</v>
      </c>
      <c r="AX3" s="241">
        <v>99.44964937630014</v>
      </c>
      <c r="AY3" s="242">
        <v>99.64788272072636</v>
      </c>
      <c r="AZ3" s="184">
        <v>99.87521997351965</v>
      </c>
      <c r="BA3" s="184">
        <v>100.94794310061286</v>
      </c>
      <c r="BB3" s="184">
        <v>101.31821884487029</v>
      </c>
      <c r="BC3" s="184">
        <v>101.55050301891558</v>
      </c>
      <c r="BD3" s="184">
        <v>101.99797065082565</v>
      </c>
      <c r="BE3" s="184">
        <v>102.15162486565758</v>
      </c>
      <c r="BF3" s="184">
        <v>102.13492035155352</v>
      </c>
      <c r="BG3" s="184">
        <v>102.31205051037746</v>
      </c>
      <c r="BH3" s="184">
        <v>101.8864557696696</v>
      </c>
      <c r="BI3" s="184">
        <v>101.74413381499585</v>
      </c>
      <c r="BJ3" s="241">
        <v>101.69880269461001</v>
      </c>
      <c r="BK3" s="242">
        <v>101.35628242592767</v>
      </c>
      <c r="BL3" s="184">
        <v>100.74687446616907</v>
      </c>
      <c r="BM3" s="184">
        <v>99.55999486634242</v>
      </c>
      <c r="BN3" s="184">
        <v>99.78760500830293</v>
      </c>
      <c r="BO3" s="184">
        <v>99.57555789784796</v>
      </c>
      <c r="BP3" s="184">
        <v>99.04098561108412</v>
      </c>
      <c r="BQ3" s="184">
        <v>99.34508227018668</v>
      </c>
      <c r="BR3" s="184">
        <v>99.50014347474358</v>
      </c>
      <c r="BS3" s="184">
        <v>99.86367447744989</v>
      </c>
      <c r="BT3" s="184">
        <v>100.34547371525113</v>
      </c>
      <c r="BU3" s="184">
        <v>100.67655924790498</v>
      </c>
      <c r="BV3" s="241">
        <v>101.04819609450988</v>
      </c>
      <c r="BW3" s="242">
        <v>102.0556029450156</v>
      </c>
      <c r="BX3" s="184">
        <v>102.527624883535</v>
      </c>
      <c r="BY3" s="184">
        <v>102.7895476005442</v>
      </c>
      <c r="BZ3" s="184">
        <v>102.40767784553204</v>
      </c>
      <c r="CA3" s="184">
        <v>102.55622399151075</v>
      </c>
      <c r="CB3" s="184">
        <v>102.44227341673384</v>
      </c>
      <c r="CC3" s="184">
        <v>103.17910333150087</v>
      </c>
      <c r="CD3" s="184">
        <v>103.39191938854376</v>
      </c>
      <c r="CE3" s="184">
        <v>103.26351237198257</v>
      </c>
      <c r="CF3" s="184">
        <v>102.9118941800087</v>
      </c>
      <c r="CG3" s="184">
        <v>103.02102464149057</v>
      </c>
      <c r="CH3" s="241">
        <v>102.90383731571697</v>
      </c>
      <c r="CI3" s="230" t="s">
        <v>0</v>
      </c>
      <c r="CJ3" s="186" t="s">
        <v>693</v>
      </c>
    </row>
    <row r="4" spans="1:88" s="24" customFormat="1" ht="6" customHeight="1">
      <c r="A4" s="177"/>
      <c r="B4" s="188"/>
      <c r="N4" s="180"/>
      <c r="Z4" s="180"/>
      <c r="AL4" s="180"/>
      <c r="AS4" s="15"/>
      <c r="AU4" s="15"/>
      <c r="AX4" s="180"/>
      <c r="BH4" s="15"/>
      <c r="BI4" s="15"/>
      <c r="BJ4" s="180"/>
      <c r="BK4" s="15"/>
      <c r="BL4" s="15"/>
      <c r="BM4" s="15"/>
      <c r="BN4" s="15"/>
      <c r="BO4" s="15"/>
      <c r="BP4" s="15"/>
      <c r="BQ4" s="15"/>
      <c r="BR4" s="15"/>
      <c r="BS4" s="15"/>
      <c r="BT4" s="15"/>
      <c r="BU4" s="15"/>
      <c r="BV4" s="180"/>
      <c r="BW4" s="15"/>
      <c r="BX4" s="15"/>
      <c r="BY4" s="15"/>
      <c r="BZ4" s="15"/>
      <c r="CA4" s="15"/>
      <c r="CB4" s="15"/>
      <c r="CC4" s="15"/>
      <c r="CD4" s="15"/>
      <c r="CE4" s="15"/>
      <c r="CF4" s="15"/>
      <c r="CG4" s="15"/>
      <c r="CH4" s="180"/>
      <c r="CI4" s="180"/>
      <c r="CJ4" s="181"/>
    </row>
    <row r="5" spans="1:88" ht="13.5" customHeight="1">
      <c r="A5" s="19" t="s">
        <v>1</v>
      </c>
      <c r="B5" s="189" t="s">
        <v>246</v>
      </c>
      <c r="C5" s="190">
        <v>103.41205539019302</v>
      </c>
      <c r="D5" s="190">
        <v>104.89193032990084</v>
      </c>
      <c r="E5" s="190">
        <v>107.47207203090011</v>
      </c>
      <c r="F5" s="190">
        <v>107.21186246798389</v>
      </c>
      <c r="G5" s="190">
        <v>108.41288368401858</v>
      </c>
      <c r="H5" s="190">
        <v>106.41381566108869</v>
      </c>
      <c r="I5" s="190">
        <v>103.65285574373084</v>
      </c>
      <c r="J5" s="190">
        <v>104.34837783188709</v>
      </c>
      <c r="K5" s="190">
        <v>104.38827621022013</v>
      </c>
      <c r="L5" s="190">
        <v>104.96045512113427</v>
      </c>
      <c r="M5" s="190">
        <v>103.89625966059128</v>
      </c>
      <c r="N5" s="191">
        <v>103.8511843309649</v>
      </c>
      <c r="O5" s="190">
        <v>103.39526689489243</v>
      </c>
      <c r="P5" s="190">
        <v>103.80809940009385</v>
      </c>
      <c r="Q5" s="190">
        <v>101.90649973152523</v>
      </c>
      <c r="R5" s="190">
        <v>103.27800248038612</v>
      </c>
      <c r="S5" s="190">
        <v>102.58712149307767</v>
      </c>
      <c r="T5" s="190">
        <v>107.16345571375452</v>
      </c>
      <c r="U5" s="190">
        <v>107.0981396006714</v>
      </c>
      <c r="V5" s="190">
        <v>104.62443992621363</v>
      </c>
      <c r="W5" s="190">
        <v>106.52137987108901</v>
      </c>
      <c r="X5" s="190">
        <v>108.25178622582803</v>
      </c>
      <c r="Y5" s="190">
        <v>108.65985658468749</v>
      </c>
      <c r="Z5" s="191">
        <v>107.97751920744629</v>
      </c>
      <c r="AA5" s="190">
        <v>108.04335643690331</v>
      </c>
      <c r="AB5" s="190">
        <v>106.14574909393484</v>
      </c>
      <c r="AC5" s="190">
        <v>105.05219455721769</v>
      </c>
      <c r="AD5" s="190">
        <v>105.2283315835106</v>
      </c>
      <c r="AE5" s="190">
        <v>105.90274539334885</v>
      </c>
      <c r="AF5" s="190">
        <v>103.71521090107687</v>
      </c>
      <c r="AG5" s="190">
        <v>106.16255348420451</v>
      </c>
      <c r="AH5" s="190">
        <v>106.03111308270816</v>
      </c>
      <c r="AI5" s="190">
        <v>103.32334798036894</v>
      </c>
      <c r="AJ5" s="190">
        <v>99.82604353333254</v>
      </c>
      <c r="AK5" s="190">
        <v>99.02689298624944</v>
      </c>
      <c r="AL5" s="191">
        <v>99.38081910623902</v>
      </c>
      <c r="AM5" s="190">
        <v>99.06787660863388</v>
      </c>
      <c r="AN5" s="190">
        <v>99.03270245865676</v>
      </c>
      <c r="AO5" s="190">
        <v>98.81089799074438</v>
      </c>
      <c r="AP5" s="190">
        <v>96.60386343777083</v>
      </c>
      <c r="AQ5" s="190">
        <v>96.55043847563863</v>
      </c>
      <c r="AR5" s="190">
        <v>98.38407446536928</v>
      </c>
      <c r="AS5" s="190">
        <v>96.69197863618042</v>
      </c>
      <c r="AT5" s="190">
        <v>97.55107726913945</v>
      </c>
      <c r="AU5" s="190">
        <v>99.07986229596479</v>
      </c>
      <c r="AV5" s="190">
        <v>99.8636238928311</v>
      </c>
      <c r="AW5" s="190">
        <v>100.99789693608385</v>
      </c>
      <c r="AX5" s="191">
        <v>100.80642142471943</v>
      </c>
      <c r="AY5" s="192">
        <v>101.96891271462411</v>
      </c>
      <c r="AZ5" s="190">
        <v>102.28681647862217</v>
      </c>
      <c r="BA5" s="190">
        <v>103.62312712454353</v>
      </c>
      <c r="BB5" s="190">
        <v>104.22027709440007</v>
      </c>
      <c r="BC5" s="190">
        <v>103.82027977739934</v>
      </c>
      <c r="BD5" s="190">
        <v>102.37125978308566</v>
      </c>
      <c r="BE5" s="190">
        <v>102.89884258158013</v>
      </c>
      <c r="BF5" s="190">
        <v>103.98075451805991</v>
      </c>
      <c r="BG5" s="190">
        <v>103.34388960126472</v>
      </c>
      <c r="BH5" s="190">
        <v>102.44152562855618</v>
      </c>
      <c r="BI5" s="190">
        <v>102.50950514676617</v>
      </c>
      <c r="BJ5" s="191">
        <v>102.3601851143051</v>
      </c>
      <c r="BK5" s="190">
        <v>101.22301537296914</v>
      </c>
      <c r="BL5" s="190">
        <v>99.57868789652863</v>
      </c>
      <c r="BM5" s="190">
        <v>97.18850310806292</v>
      </c>
      <c r="BN5" s="190">
        <v>97.93600221279578</v>
      </c>
      <c r="BO5" s="190">
        <v>98.35346238144204</v>
      </c>
      <c r="BP5" s="190">
        <v>98.48058063657207</v>
      </c>
      <c r="BQ5" s="190">
        <v>99.04642905425159</v>
      </c>
      <c r="BR5" s="190">
        <v>98.81808403932122</v>
      </c>
      <c r="BS5" s="190">
        <v>98.73975857346574</v>
      </c>
      <c r="BT5" s="190">
        <v>99.62525928085158</v>
      </c>
      <c r="BU5" s="190">
        <v>99.7168433322042</v>
      </c>
      <c r="BV5" s="191">
        <v>100.47176591052715</v>
      </c>
      <c r="BW5" s="190">
        <v>101.51193857862899</v>
      </c>
      <c r="BX5" s="190">
        <v>102.95458691219007</v>
      </c>
      <c r="BY5" s="190">
        <v>104.21337624930582</v>
      </c>
      <c r="BZ5" s="190">
        <v>103.1422103879898</v>
      </c>
      <c r="CA5" s="190">
        <v>102.21508606474077</v>
      </c>
      <c r="CB5" s="190">
        <v>101.66020859117253</v>
      </c>
      <c r="CC5" s="190">
        <v>101.89079721806773</v>
      </c>
      <c r="CD5" s="190">
        <v>101.5190211265729</v>
      </c>
      <c r="CE5" s="190">
        <v>101.18467029043356</v>
      </c>
      <c r="CF5" s="190">
        <v>101.11804405567628</v>
      </c>
      <c r="CG5" s="190">
        <v>100.96596466243652</v>
      </c>
      <c r="CH5" s="191">
        <v>100.12381011502336</v>
      </c>
      <c r="CI5" s="231" t="s">
        <v>1</v>
      </c>
      <c r="CJ5" s="40" t="s">
        <v>127</v>
      </c>
    </row>
    <row r="6" spans="1:88" ht="13.5" customHeight="1">
      <c r="A6" s="35" t="s">
        <v>2</v>
      </c>
      <c r="B6" s="19" t="s">
        <v>247</v>
      </c>
      <c r="C6" s="190">
        <v>103.280664294091</v>
      </c>
      <c r="D6" s="190">
        <v>104.71652929019153</v>
      </c>
      <c r="E6" s="190">
        <v>107.54809190057777</v>
      </c>
      <c r="F6" s="190">
        <v>107.26141514923349</v>
      </c>
      <c r="G6" s="190">
        <v>108.56696509508721</v>
      </c>
      <c r="H6" s="190">
        <v>106.28494453070016</v>
      </c>
      <c r="I6" s="190">
        <v>103.4815161018321</v>
      </c>
      <c r="J6" s="190">
        <v>104.43314088390775</v>
      </c>
      <c r="K6" s="190">
        <v>104.50973481228314</v>
      </c>
      <c r="L6" s="190">
        <v>105.26943161803428</v>
      </c>
      <c r="M6" s="190">
        <v>104.0864939466693</v>
      </c>
      <c r="N6" s="191">
        <v>104.0107193802665</v>
      </c>
      <c r="O6" s="192">
        <v>103.55327322198116</v>
      </c>
      <c r="P6" s="190">
        <v>104.18653192909142</v>
      </c>
      <c r="Q6" s="190">
        <v>102.03281856096736</v>
      </c>
      <c r="R6" s="190">
        <v>103.04864373918907</v>
      </c>
      <c r="S6" s="190">
        <v>102.22208176924768</v>
      </c>
      <c r="T6" s="190">
        <v>107.3110930779111</v>
      </c>
      <c r="U6" s="190">
        <v>107.22866159952609</v>
      </c>
      <c r="V6" s="190">
        <v>104.44086230049507</v>
      </c>
      <c r="W6" s="190">
        <v>106.62941706870217</v>
      </c>
      <c r="X6" s="190">
        <v>108.55779853376102</v>
      </c>
      <c r="Y6" s="190">
        <v>108.90141947454094</v>
      </c>
      <c r="Z6" s="191">
        <v>108.03847536149043</v>
      </c>
      <c r="AA6" s="192">
        <v>108.08531153683117</v>
      </c>
      <c r="AB6" s="190">
        <v>105.89312287861867</v>
      </c>
      <c r="AC6" s="190">
        <v>104.82622383456774</v>
      </c>
      <c r="AD6" s="190">
        <v>105.5147275058251</v>
      </c>
      <c r="AE6" s="190">
        <v>106.45121430940141</v>
      </c>
      <c r="AF6" s="190">
        <v>104.06860904165494</v>
      </c>
      <c r="AG6" s="190">
        <v>106.83505853216933</v>
      </c>
      <c r="AH6" s="190">
        <v>106.66435682651965</v>
      </c>
      <c r="AI6" s="190">
        <v>103.61467064559055</v>
      </c>
      <c r="AJ6" s="190">
        <v>99.75140570947394</v>
      </c>
      <c r="AK6" s="190">
        <v>98.88480102295891</v>
      </c>
      <c r="AL6" s="191">
        <v>99.39384790565452</v>
      </c>
      <c r="AM6" s="192">
        <v>99.10624809976277</v>
      </c>
      <c r="AN6" s="190">
        <v>99.1454106964959</v>
      </c>
      <c r="AO6" s="190">
        <v>98.90575080999598</v>
      </c>
      <c r="AP6" s="190">
        <v>96.49078951894336</v>
      </c>
      <c r="AQ6" s="190">
        <v>96.36321353512915</v>
      </c>
      <c r="AR6" s="190">
        <v>98.3924733094586</v>
      </c>
      <c r="AS6" s="190">
        <v>96.55287939897208</v>
      </c>
      <c r="AT6" s="190">
        <v>97.48695000352524</v>
      </c>
      <c r="AU6" s="190">
        <v>99.18788371770326</v>
      </c>
      <c r="AV6" s="190">
        <v>99.97424960312706</v>
      </c>
      <c r="AW6" s="190">
        <v>101.26697162824652</v>
      </c>
      <c r="AX6" s="191">
        <v>101.02798401885833</v>
      </c>
      <c r="AY6" s="192">
        <v>102.24786403842812</v>
      </c>
      <c r="AZ6" s="190">
        <v>102.63091320501962</v>
      </c>
      <c r="BA6" s="190">
        <v>104.02428812661884</v>
      </c>
      <c r="BB6" s="190">
        <v>104.48123095105608</v>
      </c>
      <c r="BC6" s="190">
        <v>104.0546641332328</v>
      </c>
      <c r="BD6" s="190">
        <v>102.47071057599678</v>
      </c>
      <c r="BE6" s="190">
        <v>102.89541813404345</v>
      </c>
      <c r="BF6" s="190">
        <v>104.05977570648388</v>
      </c>
      <c r="BG6" s="190">
        <v>103.38802423272338</v>
      </c>
      <c r="BH6" s="190">
        <v>102.42255104844618</v>
      </c>
      <c r="BI6" s="190">
        <v>102.49649123084367</v>
      </c>
      <c r="BJ6" s="191">
        <v>102.33848773242906</v>
      </c>
      <c r="BK6" s="192">
        <v>101.04014661372351</v>
      </c>
      <c r="BL6" s="190">
        <v>99.27205902739206</v>
      </c>
      <c r="BM6" s="190">
        <v>96.63697034299673</v>
      </c>
      <c r="BN6" s="190">
        <v>97.63887926355207</v>
      </c>
      <c r="BO6" s="190">
        <v>98.01531358114755</v>
      </c>
      <c r="BP6" s="190">
        <v>98.17403280624637</v>
      </c>
      <c r="BQ6" s="190">
        <v>98.85970803875061</v>
      </c>
      <c r="BR6" s="190">
        <v>98.59541432815433</v>
      </c>
      <c r="BS6" s="190">
        <v>98.47845476818829</v>
      </c>
      <c r="BT6" s="190">
        <v>99.4803678676907</v>
      </c>
      <c r="BU6" s="190">
        <v>99.52987084426441</v>
      </c>
      <c r="BV6" s="190">
        <v>100.36008136130962</v>
      </c>
      <c r="BW6" s="192">
        <v>101.57181312944947</v>
      </c>
      <c r="BX6" s="190">
        <v>103.18698534393498</v>
      </c>
      <c r="BY6" s="190">
        <v>104.5718162750109</v>
      </c>
      <c r="BZ6" s="190">
        <v>103.4138814149014</v>
      </c>
      <c r="CA6" s="190">
        <v>102.39976799424882</v>
      </c>
      <c r="CB6" s="190">
        <v>101.75708408175963</v>
      </c>
      <c r="CC6" s="190">
        <v>101.99018326019001</v>
      </c>
      <c r="CD6" s="190">
        <v>101.65718083049991</v>
      </c>
      <c r="CE6" s="190">
        <v>101.3080918214341</v>
      </c>
      <c r="CF6" s="190">
        <v>101.2957463045469</v>
      </c>
      <c r="CG6" s="190">
        <v>101.16588139983178</v>
      </c>
      <c r="CH6" s="191">
        <v>100.17362655638857</v>
      </c>
      <c r="CI6" s="231" t="s">
        <v>2</v>
      </c>
      <c r="CJ6" s="40" t="s">
        <v>128</v>
      </c>
    </row>
    <row r="7" spans="1:88" ht="13.5" customHeight="1">
      <c r="A7" s="36" t="s">
        <v>3</v>
      </c>
      <c r="B7" s="21" t="s">
        <v>552</v>
      </c>
      <c r="C7" s="196">
        <v>102.70174270443808</v>
      </c>
      <c r="D7" s="194">
        <v>102.97988450350968</v>
      </c>
      <c r="E7" s="194">
        <v>108.4789233872585</v>
      </c>
      <c r="F7" s="194">
        <v>109.48660994211137</v>
      </c>
      <c r="G7" s="194">
        <v>110.87092702770572</v>
      </c>
      <c r="H7" s="194">
        <v>110.96865652533047</v>
      </c>
      <c r="I7" s="194">
        <v>112.101067978682</v>
      </c>
      <c r="J7" s="194">
        <v>110.48836687720352</v>
      </c>
      <c r="K7" s="194">
        <v>110.32318551910268</v>
      </c>
      <c r="L7" s="194">
        <v>109.55786919292032</v>
      </c>
      <c r="M7" s="194">
        <v>107.16390026708693</v>
      </c>
      <c r="N7" s="195">
        <v>106.96029307995028</v>
      </c>
      <c r="O7" s="196">
        <v>107.35886159023498</v>
      </c>
      <c r="P7" s="194">
        <v>107.19195481704476</v>
      </c>
      <c r="Q7" s="194">
        <v>101.61866376639222</v>
      </c>
      <c r="R7" s="194">
        <v>99.9292244737497</v>
      </c>
      <c r="S7" s="194">
        <v>98.20854164088567</v>
      </c>
      <c r="T7" s="194">
        <v>98.02130906941348</v>
      </c>
      <c r="U7" s="194">
        <v>97.17108116131986</v>
      </c>
      <c r="V7" s="194">
        <v>97.89901153914363</v>
      </c>
      <c r="W7" s="194">
        <v>97.88329233282623</v>
      </c>
      <c r="X7" s="194">
        <v>98.80030617193631</v>
      </c>
      <c r="Y7" s="194">
        <v>99.99534144752292</v>
      </c>
      <c r="Z7" s="195">
        <v>99.90596068627838</v>
      </c>
      <c r="AA7" s="196">
        <v>99.77843526687177</v>
      </c>
      <c r="AB7" s="194">
        <v>99.58867703126182</v>
      </c>
      <c r="AC7" s="194">
        <v>99.76121325953356</v>
      </c>
      <c r="AD7" s="194">
        <v>100.85354418405714</v>
      </c>
      <c r="AE7" s="194">
        <v>101.26396470058592</v>
      </c>
      <c r="AF7" s="194">
        <v>101.29679714929813</v>
      </c>
      <c r="AG7" s="194">
        <v>100.83036410047382</v>
      </c>
      <c r="AH7" s="194">
        <v>101.1217139696799</v>
      </c>
      <c r="AI7" s="194">
        <v>99.71627667997251</v>
      </c>
      <c r="AJ7" s="194">
        <v>98.087890755381</v>
      </c>
      <c r="AK7" s="194">
        <v>94.95160291952968</v>
      </c>
      <c r="AL7" s="195">
        <v>95.64404209649659</v>
      </c>
      <c r="AM7" s="196">
        <v>94.86320070179659</v>
      </c>
      <c r="AN7" s="194">
        <v>93.77700627623148</v>
      </c>
      <c r="AO7" s="194">
        <v>93.90263645940547</v>
      </c>
      <c r="AP7" s="194">
        <v>93.44177140260942</v>
      </c>
      <c r="AQ7" s="194">
        <v>93.04713801207531</v>
      </c>
      <c r="AR7" s="194">
        <v>99.68644338502627</v>
      </c>
      <c r="AS7" s="194">
        <v>99.40715339703434</v>
      </c>
      <c r="AT7" s="194">
        <v>99.48374058570884</v>
      </c>
      <c r="AU7" s="194">
        <v>100.21712898303431</v>
      </c>
      <c r="AV7" s="194">
        <v>101.25248475530462</v>
      </c>
      <c r="AW7" s="194">
        <v>104.65912996582097</v>
      </c>
      <c r="AX7" s="195">
        <v>104.29376697262578</v>
      </c>
      <c r="AY7" s="196">
        <v>105.54816965506262</v>
      </c>
      <c r="AZ7" s="194">
        <v>106.53751978016992</v>
      </c>
      <c r="BA7" s="194">
        <v>106.45213333264437</v>
      </c>
      <c r="BB7" s="194">
        <v>107.07204413287424</v>
      </c>
      <c r="BC7" s="194">
        <v>107.41402866112504</v>
      </c>
      <c r="BD7" s="194">
        <v>100.04380506405121</v>
      </c>
      <c r="BE7" s="194">
        <v>99.64812809830642</v>
      </c>
      <c r="BF7" s="194">
        <v>99.83114602748611</v>
      </c>
      <c r="BG7" s="194">
        <v>100.37423313932368</v>
      </c>
      <c r="BH7" s="194">
        <v>100.62225803683798</v>
      </c>
      <c r="BI7" s="194">
        <v>101.13112615210491</v>
      </c>
      <c r="BJ7" s="195">
        <v>101.0376854748523</v>
      </c>
      <c r="BK7" s="196">
        <v>100.8323785249039</v>
      </c>
      <c r="BL7" s="194">
        <v>100.86541668845952</v>
      </c>
      <c r="BM7" s="194">
        <v>100.7725751640087</v>
      </c>
      <c r="BN7" s="194">
        <v>100.14339244943432</v>
      </c>
      <c r="BO7" s="194">
        <v>100.13004152856925</v>
      </c>
      <c r="BP7" s="194">
        <v>99.95895561597489</v>
      </c>
      <c r="BQ7" s="194">
        <v>100.59565099480501</v>
      </c>
      <c r="BR7" s="194">
        <v>100.68530336172967</v>
      </c>
      <c r="BS7" s="194">
        <v>100.72417438139331</v>
      </c>
      <c r="BT7" s="194">
        <v>100.57636936820774</v>
      </c>
      <c r="BU7" s="194">
        <v>100.31439860332532</v>
      </c>
      <c r="BV7" s="194">
        <v>100.48603151586019</v>
      </c>
      <c r="BW7" s="196">
        <v>100.28117470820189</v>
      </c>
      <c r="BX7" s="194">
        <v>100.17131554603895</v>
      </c>
      <c r="BY7" s="194">
        <v>100.1271019076512</v>
      </c>
      <c r="BZ7" s="194">
        <v>99.9913212299822</v>
      </c>
      <c r="CA7" s="194">
        <v>99.67266947887775</v>
      </c>
      <c r="CB7" s="194">
        <v>100.01606226751476</v>
      </c>
      <c r="CC7" s="194">
        <v>99.53364429182423</v>
      </c>
      <c r="CD7" s="194">
        <v>99.77006474236455</v>
      </c>
      <c r="CE7" s="194">
        <v>99.6806237177983</v>
      </c>
      <c r="CF7" s="194">
        <v>99.65881090813488</v>
      </c>
      <c r="CG7" s="194">
        <v>99.49038728408257</v>
      </c>
      <c r="CH7" s="195">
        <v>99.46284097427868</v>
      </c>
      <c r="CI7" s="232" t="s">
        <v>3</v>
      </c>
      <c r="CJ7" s="41" t="s">
        <v>129</v>
      </c>
    </row>
    <row r="8" spans="1:88" ht="13.5" customHeight="1">
      <c r="A8" s="36" t="s">
        <v>4</v>
      </c>
      <c r="B8" s="21" t="s">
        <v>248</v>
      </c>
      <c r="C8" s="196">
        <v>96.19059246506569</v>
      </c>
      <c r="D8" s="194">
        <v>96.36836154045196</v>
      </c>
      <c r="E8" s="194">
        <v>96.63405841477102</v>
      </c>
      <c r="F8" s="194">
        <v>96.41798000625488</v>
      </c>
      <c r="G8" s="194">
        <v>97.19081031483243</v>
      </c>
      <c r="H8" s="194">
        <v>97.30497891223172</v>
      </c>
      <c r="I8" s="194">
        <v>97.12246359265559</v>
      </c>
      <c r="J8" s="194">
        <v>97.67141943242169</v>
      </c>
      <c r="K8" s="194">
        <v>97.1353643906229</v>
      </c>
      <c r="L8" s="194">
        <v>97.01897568915658</v>
      </c>
      <c r="M8" s="194">
        <v>97.74463345001286</v>
      </c>
      <c r="N8" s="195">
        <v>97.62070594119882</v>
      </c>
      <c r="O8" s="196">
        <v>101.62077358620836</v>
      </c>
      <c r="P8" s="194">
        <v>101.82274385432272</v>
      </c>
      <c r="Q8" s="194">
        <v>100.78865635756245</v>
      </c>
      <c r="R8" s="194">
        <v>100.72592002061937</v>
      </c>
      <c r="S8" s="194">
        <v>99.29301286213482</v>
      </c>
      <c r="T8" s="194">
        <v>99.38933782382108</v>
      </c>
      <c r="U8" s="194">
        <v>100.93755290331663</v>
      </c>
      <c r="V8" s="194">
        <v>99.49202062139989</v>
      </c>
      <c r="W8" s="194">
        <v>100.05271408048162</v>
      </c>
      <c r="X8" s="194">
        <v>100.41881078776494</v>
      </c>
      <c r="Y8" s="194">
        <v>100.63772021675274</v>
      </c>
      <c r="Z8" s="195">
        <v>100.59918488782446</v>
      </c>
      <c r="AA8" s="196">
        <v>100.98924954834006</v>
      </c>
      <c r="AB8" s="194">
        <v>99.57268627564291</v>
      </c>
      <c r="AC8" s="194">
        <v>101.41572902183809</v>
      </c>
      <c r="AD8" s="194">
        <v>101.64245629510364</v>
      </c>
      <c r="AE8" s="194">
        <v>102.55506973303463</v>
      </c>
      <c r="AF8" s="194">
        <v>102.25739105455118</v>
      </c>
      <c r="AG8" s="194">
        <v>101.56050786264741</v>
      </c>
      <c r="AH8" s="194">
        <v>101.64154981150628</v>
      </c>
      <c r="AI8" s="194">
        <v>100.87478761600275</v>
      </c>
      <c r="AJ8" s="194">
        <v>100.70049982211</v>
      </c>
      <c r="AK8" s="194">
        <v>100.24858181271514</v>
      </c>
      <c r="AL8" s="195">
        <v>100.4404000549794</v>
      </c>
      <c r="AM8" s="196">
        <v>100.18640689389089</v>
      </c>
      <c r="AN8" s="194">
        <v>101.43268092849853</v>
      </c>
      <c r="AO8" s="194">
        <v>100.12991461736635</v>
      </c>
      <c r="AP8" s="194">
        <v>99.29733800415354</v>
      </c>
      <c r="AQ8" s="194">
        <v>99.46090899224816</v>
      </c>
      <c r="AR8" s="194">
        <v>100.52054534875965</v>
      </c>
      <c r="AS8" s="194">
        <v>100.6647150376924</v>
      </c>
      <c r="AT8" s="194">
        <v>100.25605003680865</v>
      </c>
      <c r="AU8" s="194">
        <v>100.62730446218299</v>
      </c>
      <c r="AV8" s="194">
        <v>100.31324404765449</v>
      </c>
      <c r="AW8" s="194">
        <v>100.32062283451329</v>
      </c>
      <c r="AX8" s="195">
        <v>99.94046424278605</v>
      </c>
      <c r="AY8" s="196">
        <v>100.32586730622238</v>
      </c>
      <c r="AZ8" s="194">
        <v>100.19767232130515</v>
      </c>
      <c r="BA8" s="194">
        <v>101.07522881244687</v>
      </c>
      <c r="BB8" s="194">
        <v>102.61720028677973</v>
      </c>
      <c r="BC8" s="194">
        <v>102.57933015259503</v>
      </c>
      <c r="BD8" s="194">
        <v>101.6307792296288</v>
      </c>
      <c r="BE8" s="194">
        <v>100.71138275773389</v>
      </c>
      <c r="BF8" s="194">
        <v>101.20520516127615</v>
      </c>
      <c r="BG8" s="194">
        <v>101.75652320511381</v>
      </c>
      <c r="BH8" s="194">
        <v>101.52954892540107</v>
      </c>
      <c r="BI8" s="194">
        <v>101.77446474298351</v>
      </c>
      <c r="BJ8" s="195">
        <v>101.77776813553798</v>
      </c>
      <c r="BK8" s="196">
        <v>100.42525043637205</v>
      </c>
      <c r="BL8" s="194">
        <v>99.99088699448056</v>
      </c>
      <c r="BM8" s="194">
        <v>98.57749411555515</v>
      </c>
      <c r="BN8" s="194">
        <v>96.03451436619588</v>
      </c>
      <c r="BO8" s="194">
        <v>95.48996650207894</v>
      </c>
      <c r="BP8" s="194">
        <v>95.49859243856284</v>
      </c>
      <c r="BQ8" s="194">
        <v>96.53562144985032</v>
      </c>
      <c r="BR8" s="194">
        <v>97.29106727442839</v>
      </c>
      <c r="BS8" s="194">
        <v>97.8743484377563</v>
      </c>
      <c r="BT8" s="194">
        <v>98.22899401687015</v>
      </c>
      <c r="BU8" s="194">
        <v>98.88506914012046</v>
      </c>
      <c r="BV8" s="194">
        <v>99.87873709491005</v>
      </c>
      <c r="BW8" s="196">
        <v>100.25503106857185</v>
      </c>
      <c r="BX8" s="194">
        <v>100.72131275241357</v>
      </c>
      <c r="BY8" s="194">
        <v>100.91560751187878</v>
      </c>
      <c r="BZ8" s="194">
        <v>102.9413006584639</v>
      </c>
      <c r="CA8" s="194">
        <v>103.69522544573393</v>
      </c>
      <c r="CB8" s="194">
        <v>104.07127792948197</v>
      </c>
      <c r="CC8" s="194">
        <v>102.95393951931399</v>
      </c>
      <c r="CD8" s="194">
        <v>102.34427900118261</v>
      </c>
      <c r="CE8" s="194">
        <v>101.48324531854409</v>
      </c>
      <c r="CF8" s="194">
        <v>101.24547655906362</v>
      </c>
      <c r="CG8" s="194">
        <v>100.03785290146689</v>
      </c>
      <c r="CH8" s="195">
        <v>99.1145545355231</v>
      </c>
      <c r="CI8" s="232" t="s">
        <v>4</v>
      </c>
      <c r="CJ8" s="41" t="s">
        <v>130</v>
      </c>
    </row>
    <row r="9" spans="1:88" ht="13.5" customHeight="1">
      <c r="A9" s="36" t="s">
        <v>5</v>
      </c>
      <c r="B9" s="21" t="s">
        <v>249</v>
      </c>
      <c r="C9" s="196">
        <v>97.86276633638354</v>
      </c>
      <c r="D9" s="194">
        <v>98.85468831530207</v>
      </c>
      <c r="E9" s="194">
        <v>97.06875421229495</v>
      </c>
      <c r="F9" s="194">
        <v>95.98563238080871</v>
      </c>
      <c r="G9" s="194">
        <v>96.0389636542724</v>
      </c>
      <c r="H9" s="194">
        <v>95.76300889948132</v>
      </c>
      <c r="I9" s="194">
        <v>96.33002209147728</v>
      </c>
      <c r="J9" s="194">
        <v>95.46491766917802</v>
      </c>
      <c r="K9" s="194">
        <v>98.28285291899641</v>
      </c>
      <c r="L9" s="194">
        <v>97.56420179642218</v>
      </c>
      <c r="M9" s="194">
        <v>98.46129493340251</v>
      </c>
      <c r="N9" s="195">
        <v>100.38727067957475</v>
      </c>
      <c r="O9" s="196">
        <v>99.23059864289493</v>
      </c>
      <c r="P9" s="194">
        <v>100.46939122823657</v>
      </c>
      <c r="Q9" s="194">
        <v>101.11834216004132</v>
      </c>
      <c r="R9" s="194">
        <v>102.51439203710923</v>
      </c>
      <c r="S9" s="194">
        <v>108.49571902019576</v>
      </c>
      <c r="T9" s="194">
        <v>108.26105254223104</v>
      </c>
      <c r="U9" s="194">
        <v>108.13031702334699</v>
      </c>
      <c r="V9" s="194">
        <v>108.43772786039607</v>
      </c>
      <c r="W9" s="194">
        <v>107.02973532408666</v>
      </c>
      <c r="X9" s="194">
        <v>105.98467880348083</v>
      </c>
      <c r="Y9" s="194">
        <v>105.15845024938686</v>
      </c>
      <c r="Z9" s="195">
        <v>102.64225457317504</v>
      </c>
      <c r="AA9" s="196">
        <v>102.94005197394485</v>
      </c>
      <c r="AB9" s="194">
        <v>102.64839783202433</v>
      </c>
      <c r="AC9" s="194">
        <v>103.04152749834958</v>
      </c>
      <c r="AD9" s="194">
        <v>103.56208102461832</v>
      </c>
      <c r="AE9" s="194">
        <v>97.36199499848743</v>
      </c>
      <c r="AF9" s="194">
        <v>96.75859941732068</v>
      </c>
      <c r="AG9" s="194">
        <v>100.81289130921796</v>
      </c>
      <c r="AH9" s="194">
        <v>102.39574084365755</v>
      </c>
      <c r="AI9" s="194">
        <v>102.73551590005032</v>
      </c>
      <c r="AJ9" s="194">
        <v>105.07811568718084</v>
      </c>
      <c r="AK9" s="194">
        <v>105.24168684584963</v>
      </c>
      <c r="AL9" s="195">
        <v>106.09662168651455</v>
      </c>
      <c r="AM9" s="196">
        <v>105.65557396033492</v>
      </c>
      <c r="AN9" s="194">
        <v>103.47486873259048</v>
      </c>
      <c r="AO9" s="194">
        <v>103.32107171796406</v>
      </c>
      <c r="AP9" s="194">
        <v>101.46853968628574</v>
      </c>
      <c r="AQ9" s="194">
        <v>103.65214961212644</v>
      </c>
      <c r="AR9" s="194">
        <v>102.51906628525929</v>
      </c>
      <c r="AS9" s="194">
        <v>98.67954692269309</v>
      </c>
      <c r="AT9" s="194">
        <v>97.35276612932203</v>
      </c>
      <c r="AU9" s="194">
        <v>98.89413249175514</v>
      </c>
      <c r="AV9" s="194">
        <v>99.92234012503968</v>
      </c>
      <c r="AW9" s="194">
        <v>99.02159856158465</v>
      </c>
      <c r="AX9" s="195">
        <v>101.01293634498789</v>
      </c>
      <c r="AY9" s="196">
        <v>101.10852013833957</v>
      </c>
      <c r="AZ9" s="194">
        <v>101.7999675222375</v>
      </c>
      <c r="BA9" s="194">
        <v>102.01371197187477</v>
      </c>
      <c r="BB9" s="194">
        <v>101.89046080639012</v>
      </c>
      <c r="BC9" s="194">
        <v>102.57844319218901</v>
      </c>
      <c r="BD9" s="194">
        <v>103.99383755924401</v>
      </c>
      <c r="BE9" s="194">
        <v>101.813850806163</v>
      </c>
      <c r="BF9" s="194">
        <v>102.5713065359339</v>
      </c>
      <c r="BG9" s="194">
        <v>102.19767565794693</v>
      </c>
      <c r="BH9" s="194">
        <v>101.73762190132913</v>
      </c>
      <c r="BI9" s="194">
        <v>102.03495804850986</v>
      </c>
      <c r="BJ9" s="195">
        <v>102.5520708211349</v>
      </c>
      <c r="BK9" s="196">
        <v>102.05561721091723</v>
      </c>
      <c r="BL9" s="194">
        <v>102.35682202305843</v>
      </c>
      <c r="BM9" s="194">
        <v>101.36788944921335</v>
      </c>
      <c r="BN9" s="194">
        <v>100.90753039697292</v>
      </c>
      <c r="BO9" s="194">
        <v>100.25627594026231</v>
      </c>
      <c r="BP9" s="194">
        <v>103.30845119212837</v>
      </c>
      <c r="BQ9" s="194">
        <v>105.86416821362778</v>
      </c>
      <c r="BR9" s="194">
        <v>106.32334291917643</v>
      </c>
      <c r="BS9" s="194">
        <v>105.9112250717297</v>
      </c>
      <c r="BT9" s="194">
        <v>105.31158857968468</v>
      </c>
      <c r="BU9" s="194">
        <v>105.98745924843251</v>
      </c>
      <c r="BV9" s="194">
        <v>105.55002879532347</v>
      </c>
      <c r="BW9" s="196">
        <v>105.79607534231444</v>
      </c>
      <c r="BX9" s="194">
        <v>106.53560563794751</v>
      </c>
      <c r="BY9" s="194">
        <v>106.91717364265372</v>
      </c>
      <c r="BZ9" s="194">
        <v>107.75500237846667</v>
      </c>
      <c r="CA9" s="194">
        <v>101.78555249996802</v>
      </c>
      <c r="CB9" s="194">
        <v>98.95198860698522</v>
      </c>
      <c r="CC9" s="194">
        <v>98.84469937176728</v>
      </c>
      <c r="CD9" s="194">
        <v>98.17175567395061</v>
      </c>
      <c r="CE9" s="194">
        <v>98.17175567395061</v>
      </c>
      <c r="CF9" s="194">
        <v>97.88470424969515</v>
      </c>
      <c r="CG9" s="194">
        <v>96.99929461767907</v>
      </c>
      <c r="CH9" s="195">
        <v>96.38986402321282</v>
      </c>
      <c r="CI9" s="232" t="s">
        <v>5</v>
      </c>
      <c r="CJ9" s="41" t="s">
        <v>131</v>
      </c>
    </row>
    <row r="10" spans="1:88" ht="13.5" customHeight="1">
      <c r="A10" s="36" t="s">
        <v>6</v>
      </c>
      <c r="B10" s="21" t="s">
        <v>553</v>
      </c>
      <c r="C10" s="196">
        <v>97.52530520436245</v>
      </c>
      <c r="D10" s="194">
        <v>98.73650459407159</v>
      </c>
      <c r="E10" s="194">
        <v>99.15144607679083</v>
      </c>
      <c r="F10" s="194">
        <v>99.70227126042855</v>
      </c>
      <c r="G10" s="194">
        <v>100.37352411928539</v>
      </c>
      <c r="H10" s="194">
        <v>101.02682870062067</v>
      </c>
      <c r="I10" s="194">
        <v>99.61005314968016</v>
      </c>
      <c r="J10" s="194">
        <v>100.52739449761397</v>
      </c>
      <c r="K10" s="194">
        <v>98.44055717652707</v>
      </c>
      <c r="L10" s="194">
        <v>98.31768957749753</v>
      </c>
      <c r="M10" s="194">
        <v>97.98855550882847</v>
      </c>
      <c r="N10" s="195">
        <v>99.61571409294129</v>
      </c>
      <c r="O10" s="196">
        <v>101.78158214088305</v>
      </c>
      <c r="P10" s="194">
        <v>100.99579194777282</v>
      </c>
      <c r="Q10" s="194">
        <v>101.47914483892258</v>
      </c>
      <c r="R10" s="194">
        <v>101.8793615362572</v>
      </c>
      <c r="S10" s="194">
        <v>101.39836370384738</v>
      </c>
      <c r="T10" s="194">
        <v>99.5422143417227</v>
      </c>
      <c r="U10" s="194">
        <v>100.99924733329746</v>
      </c>
      <c r="V10" s="194">
        <v>99.03903726832344</v>
      </c>
      <c r="W10" s="194">
        <v>100.71648943469246</v>
      </c>
      <c r="X10" s="194">
        <v>100.8135816704993</v>
      </c>
      <c r="Y10" s="194">
        <v>102.12604255799896</v>
      </c>
      <c r="Z10" s="195">
        <v>101.90836780315406</v>
      </c>
      <c r="AA10" s="196">
        <v>100.84402113883549</v>
      </c>
      <c r="AB10" s="194">
        <v>100.19331734433057</v>
      </c>
      <c r="AC10" s="194">
        <v>99.74917471311105</v>
      </c>
      <c r="AD10" s="194">
        <v>98.58642744165036</v>
      </c>
      <c r="AE10" s="194">
        <v>96.9141044040077</v>
      </c>
      <c r="AF10" s="194">
        <v>97.41701192837102</v>
      </c>
      <c r="AG10" s="194">
        <v>98.6968016589487</v>
      </c>
      <c r="AH10" s="194">
        <v>100.04023337799754</v>
      </c>
      <c r="AI10" s="194">
        <v>99.25925520644705</v>
      </c>
      <c r="AJ10" s="194">
        <v>97.22206683909039</v>
      </c>
      <c r="AK10" s="194">
        <v>96.53099648474695</v>
      </c>
      <c r="AL10" s="195">
        <v>96.45025395792418</v>
      </c>
      <c r="AM10" s="196">
        <v>96.75903030514166</v>
      </c>
      <c r="AN10" s="194">
        <v>97.1704537550322</v>
      </c>
      <c r="AO10" s="194">
        <v>96.56125175253788</v>
      </c>
      <c r="AP10" s="194">
        <v>96.0555849743996</v>
      </c>
      <c r="AQ10" s="194">
        <v>98.60262770792271</v>
      </c>
      <c r="AR10" s="194">
        <v>99.16499356396697</v>
      </c>
      <c r="AS10" s="194">
        <v>98.02986717486138</v>
      </c>
      <c r="AT10" s="194">
        <v>97.65041006207427</v>
      </c>
      <c r="AU10" s="194">
        <v>97.70273704997824</v>
      </c>
      <c r="AV10" s="194">
        <v>99.57025851499566</v>
      </c>
      <c r="AW10" s="194">
        <v>100.17557531168005</v>
      </c>
      <c r="AX10" s="195">
        <v>100.88777973348309</v>
      </c>
      <c r="AY10" s="196">
        <v>101.33077924290326</v>
      </c>
      <c r="AZ10" s="194">
        <v>101.26124816862398</v>
      </c>
      <c r="BA10" s="194">
        <v>100.32826000666084</v>
      </c>
      <c r="BB10" s="194">
        <v>100.29533486652404</v>
      </c>
      <c r="BC10" s="194">
        <v>99.93212048412346</v>
      </c>
      <c r="BD10" s="194">
        <v>100.11416686517494</v>
      </c>
      <c r="BE10" s="194">
        <v>99.89259843250792</v>
      </c>
      <c r="BF10" s="194">
        <v>100.56248843841821</v>
      </c>
      <c r="BG10" s="194">
        <v>101.3513271261479</v>
      </c>
      <c r="BH10" s="194">
        <v>100.7176781192613</v>
      </c>
      <c r="BI10" s="194">
        <v>100.01336761388842</v>
      </c>
      <c r="BJ10" s="195">
        <v>100.40237924189694</v>
      </c>
      <c r="BK10" s="196">
        <v>100.91715007178439</v>
      </c>
      <c r="BL10" s="194">
        <v>99.78925588447136</v>
      </c>
      <c r="BM10" s="194">
        <v>100.04571965897533</v>
      </c>
      <c r="BN10" s="194">
        <v>101.94547156124756</v>
      </c>
      <c r="BO10" s="194">
        <v>100.98703588393367</v>
      </c>
      <c r="BP10" s="194">
        <v>100.48803326051952</v>
      </c>
      <c r="BQ10" s="194">
        <v>101.85876507394933</v>
      </c>
      <c r="BR10" s="194">
        <v>101.232425411128</v>
      </c>
      <c r="BS10" s="194">
        <v>100.670130499303</v>
      </c>
      <c r="BT10" s="194">
        <v>101.46110854172943</v>
      </c>
      <c r="BU10" s="194">
        <v>102.27703163443668</v>
      </c>
      <c r="BV10" s="194">
        <v>101.92828355273542</v>
      </c>
      <c r="BW10" s="196">
        <v>101.51914512298312</v>
      </c>
      <c r="BX10" s="194">
        <v>103.1885103224989</v>
      </c>
      <c r="BY10" s="194">
        <v>104.94928812285318</v>
      </c>
      <c r="BZ10" s="194">
        <v>102.98326113394572</v>
      </c>
      <c r="CA10" s="194">
        <v>103.91139775069243</v>
      </c>
      <c r="CB10" s="194">
        <v>103.75091049886333</v>
      </c>
      <c r="CC10" s="194">
        <v>102.06603110983832</v>
      </c>
      <c r="CD10" s="194">
        <v>101.6726223624137</v>
      </c>
      <c r="CE10" s="194">
        <v>101.67767060605581</v>
      </c>
      <c r="CF10" s="194">
        <v>101.78732857697088</v>
      </c>
      <c r="CG10" s="194">
        <v>101.0275596848835</v>
      </c>
      <c r="CH10" s="195">
        <v>100.56434435948876</v>
      </c>
      <c r="CI10" s="232" t="s">
        <v>6</v>
      </c>
      <c r="CJ10" s="41" t="s">
        <v>132</v>
      </c>
    </row>
    <row r="11" spans="1:88" ht="13.5" customHeight="1">
      <c r="A11" s="36" t="s">
        <v>7</v>
      </c>
      <c r="B11" s="21" t="s">
        <v>250</v>
      </c>
      <c r="C11" s="196">
        <v>124.7269633000881</v>
      </c>
      <c r="D11" s="194">
        <v>125.59864885326763</v>
      </c>
      <c r="E11" s="194">
        <v>127.16892147339887</v>
      </c>
      <c r="F11" s="194">
        <v>132.73645458173496</v>
      </c>
      <c r="G11" s="194">
        <v>134.14381821387857</v>
      </c>
      <c r="H11" s="194">
        <v>125.32438401968098</v>
      </c>
      <c r="I11" s="194">
        <v>126.89740913279297</v>
      </c>
      <c r="J11" s="194">
        <v>124.89994767871435</v>
      </c>
      <c r="K11" s="194">
        <v>108.39401297839188</v>
      </c>
      <c r="L11" s="194">
        <v>105.64899749064809</v>
      </c>
      <c r="M11" s="194">
        <v>103.71849227258039</v>
      </c>
      <c r="N11" s="195">
        <v>103.90235672202881</v>
      </c>
      <c r="O11" s="196">
        <v>101.87415678878298</v>
      </c>
      <c r="P11" s="194">
        <v>100.28314944003324</v>
      </c>
      <c r="Q11" s="194">
        <v>98.61630323097702</v>
      </c>
      <c r="R11" s="194">
        <v>97.05455708143536</v>
      </c>
      <c r="S11" s="194">
        <v>95.95694200515175</v>
      </c>
      <c r="T11" s="194">
        <v>96.33455740846163</v>
      </c>
      <c r="U11" s="194">
        <v>97.77218062891208</v>
      </c>
      <c r="V11" s="194">
        <v>97.91157199725818</v>
      </c>
      <c r="W11" s="194">
        <v>106.25611548002347</v>
      </c>
      <c r="X11" s="194">
        <v>115.20233738482719</v>
      </c>
      <c r="Y11" s="194">
        <v>117.75475245485418</v>
      </c>
      <c r="Z11" s="195">
        <v>117.15778346036059</v>
      </c>
      <c r="AA11" s="196">
        <v>116.20819296786775</v>
      </c>
      <c r="AB11" s="194">
        <v>114.87317367547891</v>
      </c>
      <c r="AC11" s="194">
        <v>113.25103761823445</v>
      </c>
      <c r="AD11" s="194">
        <v>115.32659820216207</v>
      </c>
      <c r="AE11" s="194">
        <v>114.019766509321</v>
      </c>
      <c r="AF11" s="194">
        <v>112.0831842271935</v>
      </c>
      <c r="AG11" s="194">
        <v>109.9969787152428</v>
      </c>
      <c r="AH11" s="194">
        <v>108.29510993896963</v>
      </c>
      <c r="AI11" s="194">
        <v>101.23880954897764</v>
      </c>
      <c r="AJ11" s="194">
        <v>89.97594378906757</v>
      </c>
      <c r="AK11" s="194">
        <v>87.07768408999367</v>
      </c>
      <c r="AL11" s="195">
        <v>83.20344510239852</v>
      </c>
      <c r="AM11" s="196">
        <v>84.61101090034245</v>
      </c>
      <c r="AN11" s="194">
        <v>84.50701932927727</v>
      </c>
      <c r="AO11" s="194">
        <v>76.68263432311784</v>
      </c>
      <c r="AP11" s="194">
        <v>75.98770085049412</v>
      </c>
      <c r="AQ11" s="194">
        <v>77.34350350790515</v>
      </c>
      <c r="AR11" s="194">
        <v>78.56996319423504</v>
      </c>
      <c r="AS11" s="194">
        <v>79.06829323578083</v>
      </c>
      <c r="AT11" s="194">
        <v>80.2499415048367</v>
      </c>
      <c r="AU11" s="194">
        <v>79.40606818022428</v>
      </c>
      <c r="AV11" s="194">
        <v>82.13368901946485</v>
      </c>
      <c r="AW11" s="194">
        <v>83.43652070023599</v>
      </c>
      <c r="AX11" s="195">
        <v>88.30216064533745</v>
      </c>
      <c r="AY11" s="196">
        <v>87.9078067588815</v>
      </c>
      <c r="AZ11" s="194">
        <v>89.99930629252178</v>
      </c>
      <c r="BA11" s="194">
        <v>100.56641660150079</v>
      </c>
      <c r="BB11" s="194">
        <v>101.64596499381094</v>
      </c>
      <c r="BC11" s="194">
        <v>104.72422276887615</v>
      </c>
      <c r="BD11" s="194">
        <v>105.9282867806351</v>
      </c>
      <c r="BE11" s="194">
        <v>106.92908322271704</v>
      </c>
      <c r="BF11" s="194">
        <v>107.88140802288754</v>
      </c>
      <c r="BG11" s="194">
        <v>112.96791634870272</v>
      </c>
      <c r="BH11" s="194">
        <v>113.17538070373526</v>
      </c>
      <c r="BI11" s="194">
        <v>113.45170330595312</v>
      </c>
      <c r="BJ11" s="195">
        <v>114.2527349769465</v>
      </c>
      <c r="BK11" s="196">
        <v>113.73090442114035</v>
      </c>
      <c r="BL11" s="194">
        <v>113.33466154599682</v>
      </c>
      <c r="BM11" s="194">
        <v>114.63419442063716</v>
      </c>
      <c r="BN11" s="194">
        <v>112.55217312626388</v>
      </c>
      <c r="BO11" s="194">
        <v>109.2423134223699</v>
      </c>
      <c r="BP11" s="194">
        <v>108.08610955128735</v>
      </c>
      <c r="BQ11" s="194">
        <v>107.07958080396511</v>
      </c>
      <c r="BR11" s="194">
        <v>105.50996813555177</v>
      </c>
      <c r="BS11" s="194">
        <v>102.1121901980796</v>
      </c>
      <c r="BT11" s="194">
        <v>102.55539642434871</v>
      </c>
      <c r="BU11" s="194">
        <v>101.79043007612162</v>
      </c>
      <c r="BV11" s="194">
        <v>100.45906020103395</v>
      </c>
      <c r="BW11" s="196">
        <v>99.93113593571832</v>
      </c>
      <c r="BX11" s="194">
        <v>99.82406634596505</v>
      </c>
      <c r="BY11" s="194">
        <v>99.35762262317434</v>
      </c>
      <c r="BZ11" s="194">
        <v>101.10622607275437</v>
      </c>
      <c r="CA11" s="194">
        <v>99.48431272812047</v>
      </c>
      <c r="CB11" s="194">
        <v>97.72115195245907</v>
      </c>
      <c r="CC11" s="194">
        <v>98.25930826527826</v>
      </c>
      <c r="CD11" s="194">
        <v>98.90784193780388</v>
      </c>
      <c r="CE11" s="194">
        <v>98.78820972839077</v>
      </c>
      <c r="CF11" s="194">
        <v>98.36325496661065</v>
      </c>
      <c r="CG11" s="194">
        <v>98.02364947892936</v>
      </c>
      <c r="CH11" s="195">
        <v>98.10216406225588</v>
      </c>
      <c r="CI11" s="232" t="s">
        <v>7</v>
      </c>
      <c r="CJ11" s="41" t="s">
        <v>133</v>
      </c>
    </row>
    <row r="12" spans="1:88" ht="13.5" customHeight="1">
      <c r="A12" s="36" t="s">
        <v>8</v>
      </c>
      <c r="B12" s="21" t="s">
        <v>251</v>
      </c>
      <c r="C12" s="196">
        <v>117.39199529349122</v>
      </c>
      <c r="D12" s="194">
        <v>117.3328679392972</v>
      </c>
      <c r="E12" s="194">
        <v>118.13637321620956</v>
      </c>
      <c r="F12" s="194">
        <v>117.43259371936729</v>
      </c>
      <c r="G12" s="194">
        <v>130.41764355936004</v>
      </c>
      <c r="H12" s="194">
        <v>119.5796836402069</v>
      </c>
      <c r="I12" s="194">
        <v>108.11080015131245</v>
      </c>
      <c r="J12" s="194">
        <v>104.47804351848293</v>
      </c>
      <c r="K12" s="194">
        <v>113.02715505019252</v>
      </c>
      <c r="L12" s="194">
        <v>119.09668296558303</v>
      </c>
      <c r="M12" s="194">
        <v>114.43604456232663</v>
      </c>
      <c r="N12" s="195">
        <v>110.98596859918857</v>
      </c>
      <c r="O12" s="196">
        <v>99.96124071329486</v>
      </c>
      <c r="P12" s="194">
        <v>115.25291900268171</v>
      </c>
      <c r="Q12" s="194">
        <v>110.5330853082634</v>
      </c>
      <c r="R12" s="194">
        <v>117.27226381518187</v>
      </c>
      <c r="S12" s="194">
        <v>101.48481644733135</v>
      </c>
      <c r="T12" s="194">
        <v>117.2032173866238</v>
      </c>
      <c r="U12" s="194">
        <v>116.29063687275207</v>
      </c>
      <c r="V12" s="194">
        <v>113.0697633677946</v>
      </c>
      <c r="W12" s="194">
        <v>117.21318196903243</v>
      </c>
      <c r="X12" s="194">
        <v>122.6281367192912</v>
      </c>
      <c r="Y12" s="194">
        <v>126.46466433955312</v>
      </c>
      <c r="Z12" s="195">
        <v>124.26998002299902</v>
      </c>
      <c r="AA12" s="196">
        <v>127.86158066656768</v>
      </c>
      <c r="AB12" s="194">
        <v>110.89570859275707</v>
      </c>
      <c r="AC12" s="194">
        <v>114.02573524478122</v>
      </c>
      <c r="AD12" s="194">
        <v>110.15015483213905</v>
      </c>
      <c r="AE12" s="194">
        <v>116.34503627138825</v>
      </c>
      <c r="AF12" s="194">
        <v>106.91323312722945</v>
      </c>
      <c r="AG12" s="194">
        <v>114.55782448470966</v>
      </c>
      <c r="AH12" s="194">
        <v>114.37859365237057</v>
      </c>
      <c r="AI12" s="194">
        <v>106.53464795963939</v>
      </c>
      <c r="AJ12" s="194">
        <v>100.34163275740173</v>
      </c>
      <c r="AK12" s="194">
        <v>99.25352715960489</v>
      </c>
      <c r="AL12" s="195">
        <v>103.53709075276146</v>
      </c>
      <c r="AM12" s="196">
        <v>105.37417060614251</v>
      </c>
      <c r="AN12" s="194">
        <v>107.42500807404024</v>
      </c>
      <c r="AO12" s="194">
        <v>113.71514561416281</v>
      </c>
      <c r="AP12" s="194">
        <v>106.4914450544254</v>
      </c>
      <c r="AQ12" s="194">
        <v>100.16173149666994</v>
      </c>
      <c r="AR12" s="194">
        <v>98.67520406425399</v>
      </c>
      <c r="AS12" s="194">
        <v>89.10061794214543</v>
      </c>
      <c r="AT12" s="194">
        <v>91.90865028961535</v>
      </c>
      <c r="AU12" s="194">
        <v>103.52189536534584</v>
      </c>
      <c r="AV12" s="194">
        <v>105.15155880553154</v>
      </c>
      <c r="AW12" s="194">
        <v>109.37859972473393</v>
      </c>
      <c r="AX12" s="195">
        <v>102.60750911141434</v>
      </c>
      <c r="AY12" s="196">
        <v>101.05118306018122</v>
      </c>
      <c r="AZ12" s="194">
        <v>101.76098719899053</v>
      </c>
      <c r="BA12" s="194">
        <v>103.45334499061285</v>
      </c>
      <c r="BB12" s="194">
        <v>115.04655927014207</v>
      </c>
      <c r="BC12" s="194">
        <v>112.53016503778672</v>
      </c>
      <c r="BD12" s="194">
        <v>115.93963465760314</v>
      </c>
      <c r="BE12" s="194">
        <v>123.43725649103337</v>
      </c>
      <c r="BF12" s="194">
        <v>129.85689308671098</v>
      </c>
      <c r="BG12" s="194">
        <v>119.31290846701097</v>
      </c>
      <c r="BH12" s="194">
        <v>111.68043096781437</v>
      </c>
      <c r="BI12" s="194">
        <v>108.450083857261</v>
      </c>
      <c r="BJ12" s="195">
        <v>108.03812321073013</v>
      </c>
      <c r="BK12" s="196">
        <v>102.636326170757</v>
      </c>
      <c r="BL12" s="194">
        <v>94.37657157412305</v>
      </c>
      <c r="BM12" s="194">
        <v>86.94858475565175</v>
      </c>
      <c r="BN12" s="194">
        <v>87.00202673458799</v>
      </c>
      <c r="BO12" s="194">
        <v>92.87418715737289</v>
      </c>
      <c r="BP12" s="194">
        <v>90.37225310947194</v>
      </c>
      <c r="BQ12" s="194">
        <v>93.94007493924803</v>
      </c>
      <c r="BR12" s="194">
        <v>93.67190311622694</v>
      </c>
      <c r="BS12" s="194">
        <v>94.83423192961386</v>
      </c>
      <c r="BT12" s="194">
        <v>98.69913018621902</v>
      </c>
      <c r="BU12" s="194">
        <v>98.31186576744977</v>
      </c>
      <c r="BV12" s="194">
        <v>103.02902880269689</v>
      </c>
      <c r="BW12" s="196">
        <v>103.92306948357498</v>
      </c>
      <c r="BX12" s="194">
        <v>113.19812224290733</v>
      </c>
      <c r="BY12" s="194">
        <v>118.05727311148131</v>
      </c>
      <c r="BZ12" s="194">
        <v>112.0267406889659</v>
      </c>
      <c r="CA12" s="194">
        <v>111.03455881203837</v>
      </c>
      <c r="CB12" s="194">
        <v>109.69173090818849</v>
      </c>
      <c r="CC12" s="194">
        <v>109.86639444716597</v>
      </c>
      <c r="CD12" s="194">
        <v>106.33851279622348</v>
      </c>
      <c r="CE12" s="194">
        <v>101.6406161912776</v>
      </c>
      <c r="CF12" s="194">
        <v>105.2405859737865</v>
      </c>
      <c r="CG12" s="194">
        <v>109.22529515296146</v>
      </c>
      <c r="CH12" s="195">
        <v>107.72260236601925</v>
      </c>
      <c r="CI12" s="232" t="s">
        <v>8</v>
      </c>
      <c r="CJ12" s="41" t="s">
        <v>134</v>
      </c>
    </row>
    <row r="13" spans="1:88" ht="13.5" customHeight="1">
      <c r="A13" s="36" t="s">
        <v>9</v>
      </c>
      <c r="B13" s="21" t="s">
        <v>252</v>
      </c>
      <c r="C13" s="196">
        <v>107.4891094063296</v>
      </c>
      <c r="D13" s="194">
        <v>112.5387685697995</v>
      </c>
      <c r="E13" s="194">
        <v>121.37513921217501</v>
      </c>
      <c r="F13" s="194">
        <v>118.08675659723254</v>
      </c>
      <c r="G13" s="194">
        <v>113.61769047125195</v>
      </c>
      <c r="H13" s="194">
        <v>106.25242209937622</v>
      </c>
      <c r="I13" s="194">
        <v>98.68556613090162</v>
      </c>
      <c r="J13" s="194">
        <v>104.57842569118836</v>
      </c>
      <c r="K13" s="194">
        <v>104.81531437206408</v>
      </c>
      <c r="L13" s="194">
        <v>107.15141292871581</v>
      </c>
      <c r="M13" s="194">
        <v>105.74649905587485</v>
      </c>
      <c r="N13" s="195">
        <v>105.57081500200054</v>
      </c>
      <c r="O13" s="196">
        <v>101.96045816241065</v>
      </c>
      <c r="P13" s="194">
        <v>98.5290008179439</v>
      </c>
      <c r="Q13" s="194">
        <v>95.78486277576916</v>
      </c>
      <c r="R13" s="194">
        <v>98.98373157782862</v>
      </c>
      <c r="S13" s="194">
        <v>107.81622575411494</v>
      </c>
      <c r="T13" s="194">
        <v>132.04332756325394</v>
      </c>
      <c r="U13" s="194">
        <v>127.16454610776881</v>
      </c>
      <c r="V13" s="194">
        <v>116.60337679374815</v>
      </c>
      <c r="W13" s="194">
        <v>123.54883497899361</v>
      </c>
      <c r="X13" s="194">
        <v>127.78353998209835</v>
      </c>
      <c r="Y13" s="194">
        <v>124.03210907278377</v>
      </c>
      <c r="Z13" s="195">
        <v>121.13828977001768</v>
      </c>
      <c r="AA13" s="196">
        <v>122.50973027119328</v>
      </c>
      <c r="AB13" s="194">
        <v>125.90383392048723</v>
      </c>
      <c r="AC13" s="194">
        <v>115.63648375335273</v>
      </c>
      <c r="AD13" s="194">
        <v>128.3084207124267</v>
      </c>
      <c r="AE13" s="194">
        <v>140.6803059198531</v>
      </c>
      <c r="AF13" s="194">
        <v>127.09446597054782</v>
      </c>
      <c r="AG13" s="194">
        <v>139.02036307448475</v>
      </c>
      <c r="AH13" s="194">
        <v>130.65925194718238</v>
      </c>
      <c r="AI13" s="194">
        <v>121.3484956393236</v>
      </c>
      <c r="AJ13" s="194">
        <v>109.98400460758253</v>
      </c>
      <c r="AK13" s="194">
        <v>107.59479803840728</v>
      </c>
      <c r="AL13" s="195">
        <v>111.39528485167682</v>
      </c>
      <c r="AM13" s="196">
        <v>107.84325997012563</v>
      </c>
      <c r="AN13" s="194">
        <v>105.3949143064363</v>
      </c>
      <c r="AO13" s="194">
        <v>108.02738400765128</v>
      </c>
      <c r="AP13" s="194">
        <v>95.14298526023292</v>
      </c>
      <c r="AQ13" s="194">
        <v>90.30809938777328</v>
      </c>
      <c r="AR13" s="194">
        <v>96.44426017572381</v>
      </c>
      <c r="AS13" s="194">
        <v>90.69058905344212</v>
      </c>
      <c r="AT13" s="194">
        <v>98.42498115788078</v>
      </c>
      <c r="AU13" s="194">
        <v>103.73654496363001</v>
      </c>
      <c r="AV13" s="194">
        <v>103.2370170552695</v>
      </c>
      <c r="AW13" s="194">
        <v>105.96108560631467</v>
      </c>
      <c r="AX13" s="195">
        <v>103.00906239117565</v>
      </c>
      <c r="AY13" s="196">
        <v>110.04904809426574</v>
      </c>
      <c r="AZ13" s="194">
        <v>110.4218769993981</v>
      </c>
      <c r="BA13" s="194">
        <v>115.37679495481088</v>
      </c>
      <c r="BB13" s="194">
        <v>108.06474412817751</v>
      </c>
      <c r="BC13" s="194">
        <v>105.61887898006736</v>
      </c>
      <c r="BD13" s="194">
        <v>101.82720195421442</v>
      </c>
      <c r="BE13" s="194">
        <v>105.66389153243495</v>
      </c>
      <c r="BF13" s="194">
        <v>108.61612214777546</v>
      </c>
      <c r="BG13" s="194">
        <v>102.96963014302878</v>
      </c>
      <c r="BH13" s="194">
        <v>101.01747251708046</v>
      </c>
      <c r="BI13" s="194">
        <v>103.28453378410029</v>
      </c>
      <c r="BJ13" s="195">
        <v>101.77380381297891</v>
      </c>
      <c r="BK13" s="196">
        <v>95.7483519018361</v>
      </c>
      <c r="BL13" s="194">
        <v>90.02087719311533</v>
      </c>
      <c r="BM13" s="194">
        <v>79.24974252516893</v>
      </c>
      <c r="BN13" s="194">
        <v>89.88820922994792</v>
      </c>
      <c r="BO13" s="194">
        <v>92.83153637324483</v>
      </c>
      <c r="BP13" s="194">
        <v>96.03393600325191</v>
      </c>
      <c r="BQ13" s="194">
        <v>92.94497672617355</v>
      </c>
      <c r="BR13" s="194">
        <v>91.07965771692325</v>
      </c>
      <c r="BS13" s="194">
        <v>90.56219203569296</v>
      </c>
      <c r="BT13" s="194">
        <v>93.30863313954454</v>
      </c>
      <c r="BU13" s="194">
        <v>90.80270571787665</v>
      </c>
      <c r="BV13" s="194">
        <v>93.2728186536478</v>
      </c>
      <c r="BW13" s="196">
        <v>102.66618674867377</v>
      </c>
      <c r="BX13" s="194">
        <v>107.60770845369714</v>
      </c>
      <c r="BY13" s="194">
        <v>113.43611107932226</v>
      </c>
      <c r="BZ13" s="194">
        <v>104.61605480721605</v>
      </c>
      <c r="CA13" s="194">
        <v>96.95109595160822</v>
      </c>
      <c r="CB13" s="194">
        <v>91.98980245439945</v>
      </c>
      <c r="CC13" s="194">
        <v>99.19100789528397</v>
      </c>
      <c r="CD13" s="194">
        <v>101.12591025313333</v>
      </c>
      <c r="CE13" s="194">
        <v>102.94211189705942</v>
      </c>
      <c r="CF13" s="194">
        <v>102.0986703634425</v>
      </c>
      <c r="CG13" s="194">
        <v>104.28115540481151</v>
      </c>
      <c r="CH13" s="195">
        <v>99.96677805468887</v>
      </c>
      <c r="CI13" s="232" t="s">
        <v>9</v>
      </c>
      <c r="CJ13" s="41" t="s">
        <v>135</v>
      </c>
    </row>
    <row r="14" spans="1:88" ht="13.5" customHeight="1">
      <c r="A14" s="36" t="s">
        <v>10</v>
      </c>
      <c r="B14" s="21" t="s">
        <v>253</v>
      </c>
      <c r="C14" s="196">
        <v>106.26617305951986</v>
      </c>
      <c r="D14" s="194">
        <v>107.85961061955092</v>
      </c>
      <c r="E14" s="194">
        <v>109.82931838752086</v>
      </c>
      <c r="F14" s="194">
        <v>110.8676801316242</v>
      </c>
      <c r="G14" s="194">
        <v>111.50655641234535</v>
      </c>
      <c r="H14" s="194">
        <v>109.7693730471869</v>
      </c>
      <c r="I14" s="194">
        <v>109.04991493191518</v>
      </c>
      <c r="J14" s="194">
        <v>110.03319467986618</v>
      </c>
      <c r="K14" s="194">
        <v>108.24147241225437</v>
      </c>
      <c r="L14" s="194">
        <v>106.5465260080873</v>
      </c>
      <c r="M14" s="194">
        <v>103.51436420756765</v>
      </c>
      <c r="N14" s="195">
        <v>103.4850540808705</v>
      </c>
      <c r="O14" s="196">
        <v>106.00727250314466</v>
      </c>
      <c r="P14" s="194">
        <v>105.11785431705509</v>
      </c>
      <c r="Q14" s="194">
        <v>104.04765700950307</v>
      </c>
      <c r="R14" s="194">
        <v>102.82261898678601</v>
      </c>
      <c r="S14" s="194">
        <v>102.82392039897665</v>
      </c>
      <c r="T14" s="194">
        <v>101.2650085658928</v>
      </c>
      <c r="U14" s="194">
        <v>101.28319925210427</v>
      </c>
      <c r="V14" s="194">
        <v>99.80118152150085</v>
      </c>
      <c r="W14" s="194">
        <v>98.69094157695902</v>
      </c>
      <c r="X14" s="194">
        <v>102.31068167887587</v>
      </c>
      <c r="Y14" s="194">
        <v>102.449384519848</v>
      </c>
      <c r="Z14" s="195">
        <v>102.02993927464257</v>
      </c>
      <c r="AA14" s="196">
        <v>101.41057793204263</v>
      </c>
      <c r="AB14" s="194">
        <v>100.4999598003166</v>
      </c>
      <c r="AC14" s="194">
        <v>100.12631121944307</v>
      </c>
      <c r="AD14" s="194">
        <v>100.44438911800864</v>
      </c>
      <c r="AE14" s="194">
        <v>99.70189415343704</v>
      </c>
      <c r="AF14" s="194">
        <v>101.17673908723528</v>
      </c>
      <c r="AG14" s="194">
        <v>101.4488591476745</v>
      </c>
      <c r="AH14" s="194">
        <v>101.38676351266653</v>
      </c>
      <c r="AI14" s="194">
        <v>102.59804553943425</v>
      </c>
      <c r="AJ14" s="194">
        <v>98.21072196548512</v>
      </c>
      <c r="AK14" s="194">
        <v>98.79739016849503</v>
      </c>
      <c r="AL14" s="195">
        <v>97.03896538984293</v>
      </c>
      <c r="AM14" s="196">
        <v>97.40080393967541</v>
      </c>
      <c r="AN14" s="194">
        <v>97.2481954714306</v>
      </c>
      <c r="AO14" s="194">
        <v>95.91808673142637</v>
      </c>
      <c r="AP14" s="194">
        <v>96.2283067698482</v>
      </c>
      <c r="AQ14" s="194">
        <v>96.0847703567788</v>
      </c>
      <c r="AR14" s="194">
        <v>96.65850874987221</v>
      </c>
      <c r="AS14" s="194">
        <v>95.05886835378134</v>
      </c>
      <c r="AT14" s="194">
        <v>95.81306173260111</v>
      </c>
      <c r="AU14" s="194">
        <v>95.81067045346855</v>
      </c>
      <c r="AV14" s="194">
        <v>95.98253791531664</v>
      </c>
      <c r="AW14" s="194">
        <v>96.6008226830388</v>
      </c>
      <c r="AX14" s="195">
        <v>99.44004000630527</v>
      </c>
      <c r="AY14" s="196">
        <v>99.7571868075543</v>
      </c>
      <c r="AZ14" s="194">
        <v>100.17953475533245</v>
      </c>
      <c r="BA14" s="194">
        <v>102.37701733710895</v>
      </c>
      <c r="BB14" s="194">
        <v>103.0053820530222</v>
      </c>
      <c r="BC14" s="194">
        <v>102.88791232278336</v>
      </c>
      <c r="BD14" s="194">
        <v>102.94382219187301</v>
      </c>
      <c r="BE14" s="194">
        <v>103.73685818108207</v>
      </c>
      <c r="BF14" s="194">
        <v>103.87654315532282</v>
      </c>
      <c r="BG14" s="194">
        <v>104.11343868250017</v>
      </c>
      <c r="BH14" s="194">
        <v>103.57546306220338</v>
      </c>
      <c r="BI14" s="194">
        <v>103.39446095349203</v>
      </c>
      <c r="BJ14" s="195">
        <v>102.98640573205095</v>
      </c>
      <c r="BK14" s="196">
        <v>103.47552384058898</v>
      </c>
      <c r="BL14" s="194">
        <v>103.40739489376676</v>
      </c>
      <c r="BM14" s="194">
        <v>102.10513039766553</v>
      </c>
      <c r="BN14" s="194">
        <v>100.37597759072112</v>
      </c>
      <c r="BO14" s="194">
        <v>101.55578916704494</v>
      </c>
      <c r="BP14" s="194">
        <v>101.65111541264234</v>
      </c>
      <c r="BQ14" s="194">
        <v>102.10592775125409</v>
      </c>
      <c r="BR14" s="194">
        <v>102.76007455575214</v>
      </c>
      <c r="BS14" s="194">
        <v>102.42488942919226</v>
      </c>
      <c r="BT14" s="194">
        <v>102.79396146868662</v>
      </c>
      <c r="BU14" s="194">
        <v>103.64897824551238</v>
      </c>
      <c r="BV14" s="194">
        <v>103.67816707570192</v>
      </c>
      <c r="BW14" s="196">
        <v>103.3709402636072</v>
      </c>
      <c r="BX14" s="194">
        <v>103.15942380860399</v>
      </c>
      <c r="BY14" s="194">
        <v>103.46554818103446</v>
      </c>
      <c r="BZ14" s="194">
        <v>103.77014016322583</v>
      </c>
      <c r="CA14" s="194">
        <v>103.05610834115362</v>
      </c>
      <c r="CB14" s="194">
        <v>103.12211657566638</v>
      </c>
      <c r="CC14" s="194">
        <v>102.88975141286632</v>
      </c>
      <c r="CD14" s="194">
        <v>101.3583293747421</v>
      </c>
      <c r="CE14" s="194">
        <v>101.00231024221209</v>
      </c>
      <c r="CF14" s="194">
        <v>99.90691393100828</v>
      </c>
      <c r="CG14" s="194">
        <v>99.10328536008323</v>
      </c>
      <c r="CH14" s="195">
        <v>98.93700228230684</v>
      </c>
      <c r="CI14" s="232" t="s">
        <v>10</v>
      </c>
      <c r="CJ14" s="41" t="s">
        <v>136</v>
      </c>
    </row>
    <row r="15" spans="1:88" ht="13.5" customHeight="1">
      <c r="A15" s="36" t="s">
        <v>11</v>
      </c>
      <c r="B15" s="21" t="s">
        <v>671</v>
      </c>
      <c r="C15" s="196">
        <v>100.36951458341032</v>
      </c>
      <c r="D15" s="194">
        <v>102.2154670447832</v>
      </c>
      <c r="E15" s="194">
        <v>103.60201068204444</v>
      </c>
      <c r="F15" s="194">
        <v>103.54783321709104</v>
      </c>
      <c r="G15" s="194">
        <v>102.6169637021469</v>
      </c>
      <c r="H15" s="194">
        <v>102.98762226971743</v>
      </c>
      <c r="I15" s="194">
        <v>103.20921366625555</v>
      </c>
      <c r="J15" s="194">
        <v>103.46334953400078</v>
      </c>
      <c r="K15" s="194">
        <v>104.46624707957044</v>
      </c>
      <c r="L15" s="194">
        <v>104.46837806764017</v>
      </c>
      <c r="M15" s="194">
        <v>103.6214167648387</v>
      </c>
      <c r="N15" s="195">
        <v>103.72763799564366</v>
      </c>
      <c r="O15" s="196">
        <v>103.785740838953</v>
      </c>
      <c r="P15" s="194">
        <v>101.73108272727632</v>
      </c>
      <c r="Q15" s="194">
        <v>102.78666420872243</v>
      </c>
      <c r="R15" s="194">
        <v>103.81060709722743</v>
      </c>
      <c r="S15" s="194">
        <v>102.1128524309155</v>
      </c>
      <c r="T15" s="194">
        <v>105.70112420633788</v>
      </c>
      <c r="U15" s="194">
        <v>105.67945018318834</v>
      </c>
      <c r="V15" s="194">
        <v>107.02984800225954</v>
      </c>
      <c r="W15" s="194">
        <v>105.77730500859059</v>
      </c>
      <c r="X15" s="194">
        <v>105.98108927537098</v>
      </c>
      <c r="Y15" s="194">
        <v>106.13794610698872</v>
      </c>
      <c r="Z15" s="195">
        <v>106.13739585214834</v>
      </c>
      <c r="AA15" s="196">
        <v>104.55295473417058</v>
      </c>
      <c r="AB15" s="194">
        <v>108.23028954092673</v>
      </c>
      <c r="AC15" s="194">
        <v>107.0825337441188</v>
      </c>
      <c r="AD15" s="194">
        <v>106.2240231244477</v>
      </c>
      <c r="AE15" s="194">
        <v>108.80833838334671</v>
      </c>
      <c r="AF15" s="194">
        <v>104.30641080326093</v>
      </c>
      <c r="AG15" s="194">
        <v>101.45266490052403</v>
      </c>
      <c r="AH15" s="194">
        <v>98.99187029414037</v>
      </c>
      <c r="AI15" s="194">
        <v>99.67478193743729</v>
      </c>
      <c r="AJ15" s="194">
        <v>99.0008125015855</v>
      </c>
      <c r="AK15" s="194">
        <v>99.77390038129637</v>
      </c>
      <c r="AL15" s="195">
        <v>100.12212923420725</v>
      </c>
      <c r="AM15" s="196">
        <v>102.17855600485682</v>
      </c>
      <c r="AN15" s="194">
        <v>100.2187070723032</v>
      </c>
      <c r="AO15" s="194">
        <v>99.16240079746174</v>
      </c>
      <c r="AP15" s="194">
        <v>96.53866375211719</v>
      </c>
      <c r="AQ15" s="194">
        <v>97.80070857028585</v>
      </c>
      <c r="AR15" s="194">
        <v>98.13973242983478</v>
      </c>
      <c r="AS15" s="194">
        <v>101.23098333765985</v>
      </c>
      <c r="AT15" s="194">
        <v>101.51550866725904</v>
      </c>
      <c r="AU15" s="194">
        <v>102.57245155520987</v>
      </c>
      <c r="AV15" s="194">
        <v>102.99731391924215</v>
      </c>
      <c r="AW15" s="194">
        <v>102.47121650409503</v>
      </c>
      <c r="AX15" s="195">
        <v>102.17756840987724</v>
      </c>
      <c r="AY15" s="196">
        <v>102.15438804494035</v>
      </c>
      <c r="AZ15" s="194">
        <v>101.77948671125216</v>
      </c>
      <c r="BA15" s="194">
        <v>102.26121579239984</v>
      </c>
      <c r="BB15" s="194">
        <v>105.75469049850545</v>
      </c>
      <c r="BC15" s="194">
        <v>103.8358937892587</v>
      </c>
      <c r="BD15" s="194">
        <v>104.3043015514891</v>
      </c>
      <c r="BE15" s="194">
        <v>103.2414659958353</v>
      </c>
      <c r="BF15" s="194">
        <v>104.17314377727874</v>
      </c>
      <c r="BG15" s="194">
        <v>103.91503293549479</v>
      </c>
      <c r="BH15" s="194">
        <v>105.47674965449896</v>
      </c>
      <c r="BI15" s="194">
        <v>105.77890600409054</v>
      </c>
      <c r="BJ15" s="195">
        <v>105.44161795747907</v>
      </c>
      <c r="BK15" s="196">
        <v>104.66298152191027</v>
      </c>
      <c r="BL15" s="194">
        <v>102.25460059636342</v>
      </c>
      <c r="BM15" s="194">
        <v>102.03056788904803</v>
      </c>
      <c r="BN15" s="194">
        <v>100.69129826389513</v>
      </c>
      <c r="BO15" s="194">
        <v>102.1603369355454</v>
      </c>
      <c r="BP15" s="194">
        <v>102.27640326652319</v>
      </c>
      <c r="BQ15" s="194">
        <v>101.94939024497214</v>
      </c>
      <c r="BR15" s="194">
        <v>102.06205060976981</v>
      </c>
      <c r="BS15" s="194">
        <v>101.64380034568367</v>
      </c>
      <c r="BT15" s="194">
        <v>100.77213926400121</v>
      </c>
      <c r="BU15" s="194">
        <v>100.78092218737706</v>
      </c>
      <c r="BV15" s="194">
        <v>101.81447975897815</v>
      </c>
      <c r="BW15" s="196">
        <v>101.65005421209952</v>
      </c>
      <c r="BX15" s="194">
        <v>103.34417436679963</v>
      </c>
      <c r="BY15" s="194">
        <v>102.67049109878448</v>
      </c>
      <c r="BZ15" s="194">
        <v>103.00693689596798</v>
      </c>
      <c r="CA15" s="194">
        <v>103.68639306099192</v>
      </c>
      <c r="CB15" s="194">
        <v>103.49000606190035</v>
      </c>
      <c r="CC15" s="194">
        <v>102.91048347266023</v>
      </c>
      <c r="CD15" s="194">
        <v>101.8816113116592</v>
      </c>
      <c r="CE15" s="194">
        <v>101.85292624834925</v>
      </c>
      <c r="CF15" s="194">
        <v>101.4308696872461</v>
      </c>
      <c r="CG15" s="194">
        <v>101.55782563526049</v>
      </c>
      <c r="CH15" s="195">
        <v>100.60375884856605</v>
      </c>
      <c r="CI15" s="232" t="s">
        <v>11</v>
      </c>
      <c r="CJ15" s="41" t="s">
        <v>137</v>
      </c>
    </row>
    <row r="16" spans="1:88" ht="13.5" customHeight="1">
      <c r="A16" s="35" t="s">
        <v>12</v>
      </c>
      <c r="B16" s="19" t="s">
        <v>254</v>
      </c>
      <c r="C16" s="192">
        <v>104.63376950600556</v>
      </c>
      <c r="D16" s="190">
        <v>106.5295220369004</v>
      </c>
      <c r="E16" s="190">
        <v>106.72661053569273</v>
      </c>
      <c r="F16" s="190">
        <v>106.71544533760584</v>
      </c>
      <c r="G16" s="190">
        <v>106.9550774502593</v>
      </c>
      <c r="H16" s="190">
        <v>107.46589099119646</v>
      </c>
      <c r="I16" s="190">
        <v>105.08949504031091</v>
      </c>
      <c r="J16" s="190">
        <v>103.37321959539135</v>
      </c>
      <c r="K16" s="190">
        <v>103.08606620534522</v>
      </c>
      <c r="L16" s="190">
        <v>101.9691056228192</v>
      </c>
      <c r="M16" s="190">
        <v>101.96255493963851</v>
      </c>
      <c r="N16" s="191">
        <v>102.18792244354475</v>
      </c>
      <c r="O16" s="192">
        <v>101.746852964629</v>
      </c>
      <c r="P16" s="190">
        <v>100.02888542945243</v>
      </c>
      <c r="Q16" s="190">
        <v>100.39893184750642</v>
      </c>
      <c r="R16" s="190">
        <v>105.21574703972676</v>
      </c>
      <c r="S16" s="190">
        <v>105.83731310844968</v>
      </c>
      <c r="T16" s="190">
        <v>105.64135186308445</v>
      </c>
      <c r="U16" s="190">
        <v>105.85920294976918</v>
      </c>
      <c r="V16" s="190">
        <v>106.36124352744842</v>
      </c>
      <c r="W16" s="190">
        <v>105.38172611237123</v>
      </c>
      <c r="X16" s="190">
        <v>105.09525342173718</v>
      </c>
      <c r="Y16" s="190">
        <v>106.13470045270044</v>
      </c>
      <c r="Z16" s="191">
        <v>107.17192509348583</v>
      </c>
      <c r="AA16" s="192">
        <v>107.41804309354104</v>
      </c>
      <c r="AB16" s="190">
        <v>108.51367153027589</v>
      </c>
      <c r="AC16" s="190">
        <v>107.0918097511252</v>
      </c>
      <c r="AD16" s="190">
        <v>102.2194833616849</v>
      </c>
      <c r="AE16" s="190">
        <v>100.28145175475835</v>
      </c>
      <c r="AF16" s="190">
        <v>99.97754891106898</v>
      </c>
      <c r="AG16" s="190">
        <v>99.41914917999532</v>
      </c>
      <c r="AH16" s="190">
        <v>99.68548226374793</v>
      </c>
      <c r="AI16" s="190">
        <v>100.25981964095632</v>
      </c>
      <c r="AJ16" s="190">
        <v>100.40625273269943</v>
      </c>
      <c r="AK16" s="190">
        <v>100.34844700863891</v>
      </c>
      <c r="AL16" s="191">
        <v>99.15802860860312</v>
      </c>
      <c r="AM16" s="192">
        <v>98.58849883858774</v>
      </c>
      <c r="AN16" s="190">
        <v>97.79489909847725</v>
      </c>
      <c r="AO16" s="190">
        <v>97.77596634574462</v>
      </c>
      <c r="AP16" s="190">
        <v>97.72651034415264</v>
      </c>
      <c r="AQ16" s="190">
        <v>98.49610832613894</v>
      </c>
      <c r="AR16" s="190">
        <v>98.28224351269853</v>
      </c>
      <c r="AS16" s="190">
        <v>98.1381710347421</v>
      </c>
      <c r="AT16" s="190">
        <v>98.21567380242855</v>
      </c>
      <c r="AU16" s="190">
        <v>97.96500980064907</v>
      </c>
      <c r="AV16" s="190">
        <v>98.73184564071438</v>
      </c>
      <c r="AW16" s="190">
        <v>98.27544599969677</v>
      </c>
      <c r="AX16" s="191">
        <v>98.5635876542129</v>
      </c>
      <c r="AY16" s="192">
        <v>99.13191053044406</v>
      </c>
      <c r="AZ16" s="190">
        <v>98.78147389965265</v>
      </c>
      <c r="BA16" s="190">
        <v>99.48279612714491</v>
      </c>
      <c r="BB16" s="190">
        <v>101.55734414773244</v>
      </c>
      <c r="BC16" s="190">
        <v>101.37624422193785</v>
      </c>
      <c r="BD16" s="190">
        <v>101.31255480277521</v>
      </c>
      <c r="BE16" s="190">
        <v>102.93353171309553</v>
      </c>
      <c r="BF16" s="190">
        <v>103.15149747608558</v>
      </c>
      <c r="BG16" s="190">
        <v>102.8681940202766</v>
      </c>
      <c r="BH16" s="190">
        <v>102.63853252319231</v>
      </c>
      <c r="BI16" s="190">
        <v>102.64428391534321</v>
      </c>
      <c r="BJ16" s="191">
        <v>102.58726882426186</v>
      </c>
      <c r="BK16" s="192">
        <v>103.13061737531497</v>
      </c>
      <c r="BL16" s="190">
        <v>102.8110908209879</v>
      </c>
      <c r="BM16" s="190">
        <v>103.11249841965846</v>
      </c>
      <c r="BN16" s="190">
        <v>101.0390636520634</v>
      </c>
      <c r="BO16" s="190">
        <v>101.94958875171626</v>
      </c>
      <c r="BP16" s="190">
        <v>101.73184159224937</v>
      </c>
      <c r="BQ16" s="190">
        <v>100.97287195852383</v>
      </c>
      <c r="BR16" s="190">
        <v>101.14658068796456</v>
      </c>
      <c r="BS16" s="190">
        <v>101.49321670838299</v>
      </c>
      <c r="BT16" s="190">
        <v>101.11637705775391</v>
      </c>
      <c r="BU16" s="190">
        <v>101.64456215644444</v>
      </c>
      <c r="BV16" s="190">
        <v>101.61262321505066</v>
      </c>
      <c r="BW16" s="192">
        <v>100.86200699305179</v>
      </c>
      <c r="BX16" s="190">
        <v>100.58185330966826</v>
      </c>
      <c r="BY16" s="190">
        <v>100.6068657865141</v>
      </c>
      <c r="BZ16" s="190">
        <v>100.38288116113728</v>
      </c>
      <c r="CA16" s="190">
        <v>100.31705804882942</v>
      </c>
      <c r="CB16" s="190">
        <v>100.63737426849319</v>
      </c>
      <c r="CC16" s="190">
        <v>100.83623156772575</v>
      </c>
      <c r="CD16" s="190">
        <v>100.0845126329652</v>
      </c>
      <c r="CE16" s="190">
        <v>99.89799573689977</v>
      </c>
      <c r="CF16" s="190">
        <v>99.29016338674043</v>
      </c>
      <c r="CG16" s="190">
        <v>98.91633117920028</v>
      </c>
      <c r="CH16" s="191">
        <v>99.57011553780276</v>
      </c>
      <c r="CI16" s="231" t="s">
        <v>12</v>
      </c>
      <c r="CJ16" s="40" t="s">
        <v>138</v>
      </c>
    </row>
    <row r="17" spans="1:88" ht="13.5" customHeight="1">
      <c r="A17" s="36" t="s">
        <v>13</v>
      </c>
      <c r="B17" s="21" t="s">
        <v>554</v>
      </c>
      <c r="C17" s="196">
        <v>122.30845973160795</v>
      </c>
      <c r="D17" s="194">
        <v>121.1501166570764</v>
      </c>
      <c r="E17" s="194">
        <v>121.42645195176493</v>
      </c>
      <c r="F17" s="194">
        <v>121.39192331641905</v>
      </c>
      <c r="G17" s="194">
        <v>121.22910460018382</v>
      </c>
      <c r="H17" s="194">
        <v>120.83928938955349</v>
      </c>
      <c r="I17" s="194">
        <v>110.42211239111232</v>
      </c>
      <c r="J17" s="194">
        <v>107.82991934536443</v>
      </c>
      <c r="K17" s="194">
        <v>108.22355680673768</v>
      </c>
      <c r="L17" s="194">
        <v>102.98505341754279</v>
      </c>
      <c r="M17" s="194">
        <v>103.89839188770158</v>
      </c>
      <c r="N17" s="195">
        <v>103.89839188770158</v>
      </c>
      <c r="O17" s="196">
        <v>103.25284331187726</v>
      </c>
      <c r="P17" s="194">
        <v>102.60638461930984</v>
      </c>
      <c r="Q17" s="194">
        <v>103.01630383227165</v>
      </c>
      <c r="R17" s="194">
        <v>106.97791362738496</v>
      </c>
      <c r="S17" s="194">
        <v>110.58252727265057</v>
      </c>
      <c r="T17" s="194">
        <v>115.32389819965705</v>
      </c>
      <c r="U17" s="194">
        <v>117.46139891151846</v>
      </c>
      <c r="V17" s="194">
        <v>119.17881790871041</v>
      </c>
      <c r="W17" s="194">
        <v>115.17258871449316</v>
      </c>
      <c r="X17" s="194">
        <v>115.54052666230696</v>
      </c>
      <c r="Y17" s="194">
        <v>113.66369060701689</v>
      </c>
      <c r="Z17" s="195">
        <v>113.27604248709937</v>
      </c>
      <c r="AA17" s="196">
        <v>113.17810211003739</v>
      </c>
      <c r="AB17" s="194">
        <v>114.52265131374904</v>
      </c>
      <c r="AC17" s="194">
        <v>113.25860847998553</v>
      </c>
      <c r="AD17" s="194">
        <v>109.6980200575261</v>
      </c>
      <c r="AE17" s="194">
        <v>104.22684158895773</v>
      </c>
      <c r="AF17" s="194">
        <v>100.41155263927783</v>
      </c>
      <c r="AG17" s="194">
        <v>98.44489222705755</v>
      </c>
      <c r="AH17" s="194">
        <v>97.21209007313081</v>
      </c>
      <c r="AI17" s="194">
        <v>97.1919873555229</v>
      </c>
      <c r="AJ17" s="194">
        <v>96.61710391937491</v>
      </c>
      <c r="AK17" s="194">
        <v>97.79080047421384</v>
      </c>
      <c r="AL17" s="195">
        <v>97.61002020309564</v>
      </c>
      <c r="AM17" s="196">
        <v>97.58841006837137</v>
      </c>
      <c r="AN17" s="194">
        <v>97.69191785778692</v>
      </c>
      <c r="AO17" s="194">
        <v>98.61168850917161</v>
      </c>
      <c r="AP17" s="194">
        <v>98.1464061277979</v>
      </c>
      <c r="AQ17" s="194">
        <v>99.81570713188603</v>
      </c>
      <c r="AR17" s="194">
        <v>99.21470522738582</v>
      </c>
      <c r="AS17" s="194">
        <v>97.95871942090626</v>
      </c>
      <c r="AT17" s="194">
        <v>98.81764184944029</v>
      </c>
      <c r="AU17" s="194">
        <v>99.54505685262018</v>
      </c>
      <c r="AV17" s="194">
        <v>101.36683886061681</v>
      </c>
      <c r="AW17" s="194">
        <v>100.05538765815567</v>
      </c>
      <c r="AX17" s="195">
        <v>100.58373606622808</v>
      </c>
      <c r="AY17" s="196">
        <v>101.08034090692686</v>
      </c>
      <c r="AZ17" s="194">
        <v>100.41647049027272</v>
      </c>
      <c r="BA17" s="194">
        <v>97.6397721908316</v>
      </c>
      <c r="BB17" s="194">
        <v>97.92325043345033</v>
      </c>
      <c r="BC17" s="194">
        <v>98.45039845929897</v>
      </c>
      <c r="BD17" s="194">
        <v>98.7142137209668</v>
      </c>
      <c r="BE17" s="194">
        <v>100.34764778937057</v>
      </c>
      <c r="BF17" s="194">
        <v>100.31003136535286</v>
      </c>
      <c r="BG17" s="194">
        <v>100.23695024910614</v>
      </c>
      <c r="BH17" s="194">
        <v>98.07325334331163</v>
      </c>
      <c r="BI17" s="194">
        <v>98.11436587097202</v>
      </c>
      <c r="BJ17" s="195">
        <v>98.1568336324017</v>
      </c>
      <c r="BK17" s="196">
        <v>98.81525669914757</v>
      </c>
      <c r="BL17" s="194">
        <v>98.33493772448662</v>
      </c>
      <c r="BM17" s="194">
        <v>100.91971978820105</v>
      </c>
      <c r="BN17" s="194">
        <v>100.50682934780507</v>
      </c>
      <c r="BO17" s="194">
        <v>100.85578959605608</v>
      </c>
      <c r="BP17" s="194">
        <v>100.74595942583238</v>
      </c>
      <c r="BQ17" s="194">
        <v>100.80717114776516</v>
      </c>
      <c r="BR17" s="194">
        <v>100.68434317113572</v>
      </c>
      <c r="BS17" s="194">
        <v>100.67773891579466</v>
      </c>
      <c r="BT17" s="194">
        <v>101.48387829107241</v>
      </c>
      <c r="BU17" s="194">
        <v>102.58916481400293</v>
      </c>
      <c r="BV17" s="194">
        <v>102.5193939915218</v>
      </c>
      <c r="BW17" s="196">
        <v>101.53680836511857</v>
      </c>
      <c r="BX17" s="194">
        <v>101.99311051132565</v>
      </c>
      <c r="BY17" s="194">
        <v>102.96837011262288</v>
      </c>
      <c r="BZ17" s="194">
        <v>102.85766526907403</v>
      </c>
      <c r="CA17" s="194">
        <v>102.65504589781868</v>
      </c>
      <c r="CB17" s="194">
        <v>103.31345274393762</v>
      </c>
      <c r="CC17" s="194">
        <v>104.29610239159608</v>
      </c>
      <c r="CD17" s="194">
        <v>104.08302930822269</v>
      </c>
      <c r="CE17" s="194">
        <v>103.73292846212429</v>
      </c>
      <c r="CF17" s="194">
        <v>103.74568644402457</v>
      </c>
      <c r="CG17" s="194">
        <v>102.96494761261424</v>
      </c>
      <c r="CH17" s="195">
        <v>103.62803361533625</v>
      </c>
      <c r="CI17" s="232" t="s">
        <v>13</v>
      </c>
      <c r="CJ17" s="41" t="s">
        <v>139</v>
      </c>
    </row>
    <row r="18" spans="1:88" ht="13.5" customHeight="1">
      <c r="A18" s="36" t="s">
        <v>14</v>
      </c>
      <c r="B18" s="21" t="s">
        <v>255</v>
      </c>
      <c r="C18" s="196">
        <v>99.06890841824783</v>
      </c>
      <c r="D18" s="194">
        <v>101.7900328022068</v>
      </c>
      <c r="E18" s="194">
        <v>101.96854836777479</v>
      </c>
      <c r="F18" s="194">
        <v>101.96539254562416</v>
      </c>
      <c r="G18" s="194">
        <v>102.31757169953009</v>
      </c>
      <c r="H18" s="194">
        <v>103.08323361847339</v>
      </c>
      <c r="I18" s="194">
        <v>103.11228741073393</v>
      </c>
      <c r="J18" s="194">
        <v>101.68900732471027</v>
      </c>
      <c r="K18" s="194">
        <v>101.19325087586164</v>
      </c>
      <c r="L18" s="194">
        <v>101.54165863002626</v>
      </c>
      <c r="M18" s="194">
        <v>101.26019727954645</v>
      </c>
      <c r="N18" s="195">
        <v>101.57403854324134</v>
      </c>
      <c r="O18" s="196">
        <v>101.20208031532823</v>
      </c>
      <c r="P18" s="194">
        <v>99.14450049536886</v>
      </c>
      <c r="Q18" s="194">
        <v>99.5031087424259</v>
      </c>
      <c r="R18" s="194">
        <v>104.61722181752597</v>
      </c>
      <c r="S18" s="194">
        <v>104.2005346566224</v>
      </c>
      <c r="T18" s="194">
        <v>102.35954521436437</v>
      </c>
      <c r="U18" s="194">
        <v>101.96087631481221</v>
      </c>
      <c r="V18" s="194">
        <v>102.08312846436063</v>
      </c>
      <c r="W18" s="194">
        <v>102.03001858727671</v>
      </c>
      <c r="X18" s="194">
        <v>101.53917905060237</v>
      </c>
      <c r="Y18" s="194">
        <v>103.49062625889405</v>
      </c>
      <c r="Z18" s="195">
        <v>104.99049946444525</v>
      </c>
      <c r="AA18" s="196">
        <v>105.48002475429776</v>
      </c>
      <c r="AB18" s="194">
        <v>106.76613480720445</v>
      </c>
      <c r="AC18" s="194">
        <v>105.25659406358487</v>
      </c>
      <c r="AD18" s="194">
        <v>99.7540140427127</v>
      </c>
      <c r="AE18" s="194">
        <v>99.28702358924035</v>
      </c>
      <c r="AF18" s="194">
        <v>100.10803527249972</v>
      </c>
      <c r="AG18" s="194">
        <v>99.89083870082858</v>
      </c>
      <c r="AH18" s="194">
        <v>100.92062748967936</v>
      </c>
      <c r="AI18" s="194">
        <v>102.02645212696619</v>
      </c>
      <c r="AJ18" s="194">
        <v>102.56932352001084</v>
      </c>
      <c r="AK18" s="194">
        <v>101.78801406011478</v>
      </c>
      <c r="AL18" s="195">
        <v>100.31244256018532</v>
      </c>
      <c r="AM18" s="196">
        <v>99.32662180475343</v>
      </c>
      <c r="AN18" s="194">
        <v>97.85959415582212</v>
      </c>
      <c r="AO18" s="194">
        <v>97.1410051607599</v>
      </c>
      <c r="AP18" s="194">
        <v>97.40025306426908</v>
      </c>
      <c r="AQ18" s="194">
        <v>97.50830967294071</v>
      </c>
      <c r="AR18" s="194">
        <v>97.57972496886586</v>
      </c>
      <c r="AS18" s="194">
        <v>98.26802657238862</v>
      </c>
      <c r="AT18" s="194">
        <v>97.76375070948065</v>
      </c>
      <c r="AU18" s="194">
        <v>96.79758329830221</v>
      </c>
      <c r="AV18" s="194">
        <v>96.79472196086678</v>
      </c>
      <c r="AW18" s="194">
        <v>96.9599152285212</v>
      </c>
      <c r="AX18" s="195">
        <v>97.07444719052262</v>
      </c>
      <c r="AY18" s="196">
        <v>97.68937184261128</v>
      </c>
      <c r="AZ18" s="194">
        <v>97.56569721380444</v>
      </c>
      <c r="BA18" s="194">
        <v>100.88276201510762</v>
      </c>
      <c r="BB18" s="194">
        <v>104.3198056753897</v>
      </c>
      <c r="BC18" s="194">
        <v>103.60682527123446</v>
      </c>
      <c r="BD18" s="194">
        <v>103.29225245776912</v>
      </c>
      <c r="BE18" s="194">
        <v>104.881635184704</v>
      </c>
      <c r="BF18" s="194">
        <v>105.30103054780224</v>
      </c>
      <c r="BG18" s="194">
        <v>104.86554867891769</v>
      </c>
      <c r="BH18" s="194">
        <v>106.1462786352422</v>
      </c>
      <c r="BI18" s="194">
        <v>106.11339836704514</v>
      </c>
      <c r="BJ18" s="195">
        <v>105.98019704081297</v>
      </c>
      <c r="BK18" s="196">
        <v>106.42832692272508</v>
      </c>
      <c r="BL18" s="194">
        <v>106.22596165160756</v>
      </c>
      <c r="BM18" s="194">
        <v>104.70193004782111</v>
      </c>
      <c r="BN18" s="194">
        <v>101.39671117095726</v>
      </c>
      <c r="BO18" s="194">
        <v>102.7239952686388</v>
      </c>
      <c r="BP18" s="194">
        <v>102.43711912257052</v>
      </c>
      <c r="BQ18" s="194">
        <v>101.08239973634328</v>
      </c>
      <c r="BR18" s="194">
        <v>101.46575447282629</v>
      </c>
      <c r="BS18" s="194">
        <v>102.0716038018334</v>
      </c>
      <c r="BT18" s="194">
        <v>100.8417844006742</v>
      </c>
      <c r="BU18" s="194">
        <v>100.96745665163738</v>
      </c>
      <c r="BV18" s="194">
        <v>100.96206263368916</v>
      </c>
      <c r="BW18" s="196">
        <v>100.3854467011178</v>
      </c>
      <c r="BX18" s="194">
        <v>99.59852081171566</v>
      </c>
      <c r="BY18" s="194">
        <v>98.97322281603267</v>
      </c>
      <c r="BZ18" s="194">
        <v>98.67333926025401</v>
      </c>
      <c r="CA18" s="194">
        <v>98.69512437559196</v>
      </c>
      <c r="CB18" s="194">
        <v>98.77379654824546</v>
      </c>
      <c r="CC18" s="194">
        <v>98.42363406602061</v>
      </c>
      <c r="CD18" s="194">
        <v>97.30832255201408</v>
      </c>
      <c r="CE18" s="194">
        <v>97.23291969167866</v>
      </c>
      <c r="CF18" s="194">
        <v>96.19801251236134</v>
      </c>
      <c r="CG18" s="194">
        <v>96.09006070782446</v>
      </c>
      <c r="CH18" s="195">
        <v>96.73489998173909</v>
      </c>
      <c r="CI18" s="232" t="s">
        <v>14</v>
      </c>
      <c r="CJ18" s="41" t="s">
        <v>140</v>
      </c>
    </row>
    <row r="19" spans="1:88" ht="13.5" customHeight="1">
      <c r="A19" s="35" t="s">
        <v>15</v>
      </c>
      <c r="B19" s="19" t="s">
        <v>256</v>
      </c>
      <c r="C19" s="192">
        <v>106.68782577520778</v>
      </c>
      <c r="D19" s="190">
        <v>107.6715035578659</v>
      </c>
      <c r="E19" s="190">
        <v>109.36867263507295</v>
      </c>
      <c r="F19" s="190">
        <v>109.52446070860982</v>
      </c>
      <c r="G19" s="190">
        <v>109.3183218263424</v>
      </c>
      <c r="H19" s="190">
        <v>115.81464231642332</v>
      </c>
      <c r="I19" s="190">
        <v>115.67261632190566</v>
      </c>
      <c r="J19" s="190">
        <v>115.5294358507141</v>
      </c>
      <c r="K19" s="190">
        <v>115.01635646092375</v>
      </c>
      <c r="L19" s="190">
        <v>115.17720014463461</v>
      </c>
      <c r="M19" s="190">
        <v>114.65436589924263</v>
      </c>
      <c r="N19" s="191">
        <v>113.59447697944012</v>
      </c>
      <c r="O19" s="192">
        <v>113.95710597594395</v>
      </c>
      <c r="P19" s="190">
        <v>116.00568296964069</v>
      </c>
      <c r="Q19" s="190">
        <v>114.7629115295315</v>
      </c>
      <c r="R19" s="190">
        <v>115.06327977547708</v>
      </c>
      <c r="S19" s="190">
        <v>115.27338707603019</v>
      </c>
      <c r="T19" s="190">
        <v>108.8490297592321</v>
      </c>
      <c r="U19" s="190">
        <v>108.3023496896907</v>
      </c>
      <c r="V19" s="190">
        <v>108.29364923470897</v>
      </c>
      <c r="W19" s="190">
        <v>108.25815508405461</v>
      </c>
      <c r="X19" s="190">
        <v>108.535503691942</v>
      </c>
      <c r="Y19" s="190">
        <v>108.85338988534706</v>
      </c>
      <c r="Z19" s="191">
        <v>108.07979529534025</v>
      </c>
      <c r="AA19" s="192">
        <v>104.35584875384467</v>
      </c>
      <c r="AB19" s="190">
        <v>102.7377288256638</v>
      </c>
      <c r="AC19" s="190">
        <v>102.18730008429675</v>
      </c>
      <c r="AD19" s="190">
        <v>101.82532895243439</v>
      </c>
      <c r="AE19" s="190">
        <v>103.16899333885026</v>
      </c>
      <c r="AF19" s="190">
        <v>102.9672414981116</v>
      </c>
      <c r="AG19" s="190">
        <v>106.99147231035944</v>
      </c>
      <c r="AH19" s="190">
        <v>107.7835065035627</v>
      </c>
      <c r="AI19" s="190">
        <v>107.95902317089161</v>
      </c>
      <c r="AJ19" s="190">
        <v>107.66822605873263</v>
      </c>
      <c r="AK19" s="190">
        <v>107.41665902744879</v>
      </c>
      <c r="AL19" s="191">
        <v>107.22294280685827</v>
      </c>
      <c r="AM19" s="192">
        <v>107.73028946426318</v>
      </c>
      <c r="AN19" s="190">
        <v>106.90203934109617</v>
      </c>
      <c r="AO19" s="190">
        <v>107.15070294785991</v>
      </c>
      <c r="AP19" s="190">
        <v>107.03454076459917</v>
      </c>
      <c r="AQ19" s="190">
        <v>105.34975544745156</v>
      </c>
      <c r="AR19" s="190">
        <v>106.2053744252804</v>
      </c>
      <c r="AS19" s="190">
        <v>102.30270679939089</v>
      </c>
      <c r="AT19" s="190">
        <v>101.69197693392407</v>
      </c>
      <c r="AU19" s="190">
        <v>101.54624737030878</v>
      </c>
      <c r="AV19" s="190">
        <v>101.40252249642903</v>
      </c>
      <c r="AW19" s="190">
        <v>101.5175262938629</v>
      </c>
      <c r="AX19" s="191">
        <v>101.69079677047654</v>
      </c>
      <c r="AY19" s="192">
        <v>101.36889086528961</v>
      </c>
      <c r="AZ19" s="190">
        <v>101.06266889221102</v>
      </c>
      <c r="BA19" s="190">
        <v>102.05595027823935</v>
      </c>
      <c r="BB19" s="190">
        <v>104.14902698298623</v>
      </c>
      <c r="BC19" s="190">
        <v>104.0751777573017</v>
      </c>
      <c r="BD19" s="190">
        <v>103.4798868098848</v>
      </c>
      <c r="BE19" s="190">
        <v>103.23938085339684</v>
      </c>
      <c r="BF19" s="190">
        <v>103.16837963058015</v>
      </c>
      <c r="BG19" s="190">
        <v>103.17123313598869</v>
      </c>
      <c r="BH19" s="190">
        <v>103.3656354563955</v>
      </c>
      <c r="BI19" s="190">
        <v>103.32448409800332</v>
      </c>
      <c r="BJ19" s="191">
        <v>103.44110730697955</v>
      </c>
      <c r="BK19" s="192">
        <v>103.48919314492053</v>
      </c>
      <c r="BL19" s="190">
        <v>103.37418024948369</v>
      </c>
      <c r="BM19" s="190">
        <v>102.57426768415519</v>
      </c>
      <c r="BN19" s="190">
        <v>102.1298397171094</v>
      </c>
      <c r="BO19" s="190">
        <v>102.27295584893315</v>
      </c>
      <c r="BP19" s="190">
        <v>102.31641677423447</v>
      </c>
      <c r="BQ19" s="190">
        <v>102.40212949244079</v>
      </c>
      <c r="BR19" s="190">
        <v>102.50248706954568</v>
      </c>
      <c r="BS19" s="190">
        <v>102.54377592432616</v>
      </c>
      <c r="BT19" s="190">
        <v>102.45523565545113</v>
      </c>
      <c r="BU19" s="190">
        <v>102.57045257575577</v>
      </c>
      <c r="BV19" s="190">
        <v>102.7834826505967</v>
      </c>
      <c r="BW19" s="192">
        <v>102.85449358346858</v>
      </c>
      <c r="BX19" s="190">
        <v>102.97990419363634</v>
      </c>
      <c r="BY19" s="190">
        <v>102.70452659550651</v>
      </c>
      <c r="BZ19" s="190">
        <v>103.33711392669831</v>
      </c>
      <c r="CA19" s="190">
        <v>103.57995522702312</v>
      </c>
      <c r="CB19" s="190">
        <v>103.48537423269045</v>
      </c>
      <c r="CC19" s="190">
        <v>103.65868228623137</v>
      </c>
      <c r="CD19" s="190">
        <v>112.77421986586502</v>
      </c>
      <c r="CE19" s="190">
        <v>112.7591215125928</v>
      </c>
      <c r="CF19" s="190">
        <v>112.51747394043716</v>
      </c>
      <c r="CG19" s="190">
        <v>112.46178822582786</v>
      </c>
      <c r="CH19" s="191">
        <v>112.19485457981384</v>
      </c>
      <c r="CI19" s="231" t="s">
        <v>15</v>
      </c>
      <c r="CJ19" s="40" t="s">
        <v>555</v>
      </c>
    </row>
    <row r="20" spans="1:88" ht="13.5" customHeight="1">
      <c r="A20" s="35" t="s">
        <v>16</v>
      </c>
      <c r="B20" s="19" t="s">
        <v>126</v>
      </c>
      <c r="C20" s="192">
        <v>106.34844278236638</v>
      </c>
      <c r="D20" s="190">
        <v>107.26404660988074</v>
      </c>
      <c r="E20" s="190">
        <v>107.92918115641876</v>
      </c>
      <c r="F20" s="190">
        <v>108.19338715317795</v>
      </c>
      <c r="G20" s="190">
        <v>108.39907592263489</v>
      </c>
      <c r="H20" s="190">
        <v>109.10813183949834</v>
      </c>
      <c r="I20" s="190">
        <v>108.97151092173851</v>
      </c>
      <c r="J20" s="190">
        <v>108.73844418027696</v>
      </c>
      <c r="K20" s="190">
        <v>107.90661304227882</v>
      </c>
      <c r="L20" s="190">
        <v>108.16774460984344</v>
      </c>
      <c r="M20" s="190">
        <v>107.21785985165344</v>
      </c>
      <c r="N20" s="191">
        <v>105.93148814820088</v>
      </c>
      <c r="O20" s="192">
        <v>103.36454604595811</v>
      </c>
      <c r="P20" s="190">
        <v>104.25072469495409</v>
      </c>
      <c r="Q20" s="190">
        <v>103.45667237529683</v>
      </c>
      <c r="R20" s="190">
        <v>103.92918624044358</v>
      </c>
      <c r="S20" s="190">
        <v>104.25915823505916</v>
      </c>
      <c r="T20" s="190">
        <v>103.65051440583962</v>
      </c>
      <c r="U20" s="190">
        <v>102.65919069261051</v>
      </c>
      <c r="V20" s="190">
        <v>102.64549569429275</v>
      </c>
      <c r="W20" s="190">
        <v>102.58692791908473</v>
      </c>
      <c r="X20" s="190">
        <v>103.04450895137387</v>
      </c>
      <c r="Y20" s="190">
        <v>103.67008638966983</v>
      </c>
      <c r="Z20" s="191">
        <v>103.96004414171713</v>
      </c>
      <c r="AA20" s="192">
        <v>104.30132680591984</v>
      </c>
      <c r="AB20" s="190">
        <v>105.15978707529511</v>
      </c>
      <c r="AC20" s="190">
        <v>105.0493520486797</v>
      </c>
      <c r="AD20" s="190">
        <v>104.35912542535559</v>
      </c>
      <c r="AE20" s="190">
        <v>104.03938197406649</v>
      </c>
      <c r="AF20" s="190">
        <v>103.58345441341508</v>
      </c>
      <c r="AG20" s="190">
        <v>105.47631948356029</v>
      </c>
      <c r="AH20" s="190">
        <v>106.29152965039397</v>
      </c>
      <c r="AI20" s="190">
        <v>105.56440539500696</v>
      </c>
      <c r="AJ20" s="190">
        <v>105.14189051439496</v>
      </c>
      <c r="AK20" s="190">
        <v>104.67720751712899</v>
      </c>
      <c r="AL20" s="191">
        <v>104.24865945709226</v>
      </c>
      <c r="AM20" s="192">
        <v>104.6435177320608</v>
      </c>
      <c r="AN20" s="190">
        <v>102.86860161713578</v>
      </c>
      <c r="AO20" s="190">
        <v>103.40815176282688</v>
      </c>
      <c r="AP20" s="190">
        <v>103.36540533153122</v>
      </c>
      <c r="AQ20" s="190">
        <v>103.13493349917573</v>
      </c>
      <c r="AR20" s="190">
        <v>105.09100862744505</v>
      </c>
      <c r="AS20" s="190">
        <v>103.49779363152474</v>
      </c>
      <c r="AT20" s="190">
        <v>103.07637404182823</v>
      </c>
      <c r="AU20" s="190">
        <v>103.80752619712412</v>
      </c>
      <c r="AV20" s="190">
        <v>103.47379112274841</v>
      </c>
      <c r="AW20" s="190">
        <v>103.7425668417913</v>
      </c>
      <c r="AX20" s="191">
        <v>104.14499922741372</v>
      </c>
      <c r="AY20" s="192">
        <v>103.2269959464925</v>
      </c>
      <c r="AZ20" s="190">
        <v>102.49488420675577</v>
      </c>
      <c r="BA20" s="190">
        <v>104.83583599576143</v>
      </c>
      <c r="BB20" s="190">
        <v>104.8755258139144</v>
      </c>
      <c r="BC20" s="190">
        <v>104.70285672212314</v>
      </c>
      <c r="BD20" s="190">
        <v>103.30825589932428</v>
      </c>
      <c r="BE20" s="190">
        <v>102.75077510579078</v>
      </c>
      <c r="BF20" s="190">
        <v>102.58943063668862</v>
      </c>
      <c r="BG20" s="190">
        <v>102.59563637418785</v>
      </c>
      <c r="BH20" s="190">
        <v>103.0464897665346</v>
      </c>
      <c r="BI20" s="190">
        <v>102.95159514317665</v>
      </c>
      <c r="BJ20" s="191">
        <v>103.22197491251627</v>
      </c>
      <c r="BK20" s="192">
        <v>103.36386398144603</v>
      </c>
      <c r="BL20" s="190">
        <v>103.09964019669945</v>
      </c>
      <c r="BM20" s="190">
        <v>101.26879796583303</v>
      </c>
      <c r="BN20" s="190">
        <v>100.69398670324313</v>
      </c>
      <c r="BO20" s="190">
        <v>101.0237168985737</v>
      </c>
      <c r="BP20" s="190">
        <v>101.12460185262206</v>
      </c>
      <c r="BQ20" s="190">
        <v>101.32290268468518</v>
      </c>
      <c r="BR20" s="190">
        <v>101.55506987132847</v>
      </c>
      <c r="BS20" s="190">
        <v>101.65049697532721</v>
      </c>
      <c r="BT20" s="190">
        <v>101.44601028558557</v>
      </c>
      <c r="BU20" s="190">
        <v>101.71163004168993</v>
      </c>
      <c r="BV20" s="190">
        <v>102.20177720289627</v>
      </c>
      <c r="BW20" s="192">
        <v>102.3466219781124</v>
      </c>
      <c r="BX20" s="190">
        <v>102.63426683072024</v>
      </c>
      <c r="BY20" s="190">
        <v>102.00116012938875</v>
      </c>
      <c r="BZ20" s="190">
        <v>101.58353392992889</v>
      </c>
      <c r="CA20" s="190">
        <v>102.15361908217835</v>
      </c>
      <c r="CB20" s="190">
        <v>101.93528213063581</v>
      </c>
      <c r="CC20" s="190">
        <v>102.3446523648496</v>
      </c>
      <c r="CD20" s="190">
        <v>101.21913681404845</v>
      </c>
      <c r="CE20" s="190">
        <v>101.18942772491334</v>
      </c>
      <c r="CF20" s="190">
        <v>100.64912054201776</v>
      </c>
      <c r="CG20" s="190">
        <v>100.5525430361071</v>
      </c>
      <c r="CH20" s="191">
        <v>100.02044872963837</v>
      </c>
      <c r="CI20" s="231" t="s">
        <v>16</v>
      </c>
      <c r="CJ20" s="40" t="s">
        <v>141</v>
      </c>
    </row>
    <row r="21" spans="1:88" ht="13.5" customHeight="1">
      <c r="A21" s="36" t="s">
        <v>17</v>
      </c>
      <c r="B21" s="21" t="s">
        <v>257</v>
      </c>
      <c r="C21" s="196">
        <v>95.00914043280095</v>
      </c>
      <c r="D21" s="194">
        <v>96.18497547226508</v>
      </c>
      <c r="E21" s="194">
        <v>96.62954213965095</v>
      </c>
      <c r="F21" s="194">
        <v>99.0431811215749</v>
      </c>
      <c r="G21" s="194">
        <v>99.56884116192158</v>
      </c>
      <c r="H21" s="194">
        <v>102.58949444054417</v>
      </c>
      <c r="I21" s="194">
        <v>104.14326101753385</v>
      </c>
      <c r="J21" s="194">
        <v>105.07375232746143</v>
      </c>
      <c r="K21" s="194">
        <v>107.17091215275443</v>
      </c>
      <c r="L21" s="194">
        <v>107.53939072497872</v>
      </c>
      <c r="M21" s="194">
        <v>110.30732963502625</v>
      </c>
      <c r="N21" s="195">
        <v>109.48792616213076</v>
      </c>
      <c r="O21" s="196">
        <v>109.33877550780547</v>
      </c>
      <c r="P21" s="194">
        <v>108.89828027098687</v>
      </c>
      <c r="Q21" s="194">
        <v>110.65316755796542</v>
      </c>
      <c r="R21" s="194">
        <v>110.44902281335875</v>
      </c>
      <c r="S21" s="194">
        <v>111.15474834500263</v>
      </c>
      <c r="T21" s="194">
        <v>108.17674480364323</v>
      </c>
      <c r="U21" s="194">
        <v>106.55422228014861</v>
      </c>
      <c r="V21" s="194">
        <v>105.06859956844833</v>
      </c>
      <c r="W21" s="194">
        <v>103.84787353917567</v>
      </c>
      <c r="X21" s="194">
        <v>104.64507449305928</v>
      </c>
      <c r="Y21" s="194">
        <v>103.68073518793584</v>
      </c>
      <c r="Z21" s="195">
        <v>104.45667786456984</v>
      </c>
      <c r="AA21" s="196">
        <v>103.93565735014802</v>
      </c>
      <c r="AB21" s="194">
        <v>103.6226180675962</v>
      </c>
      <c r="AC21" s="194">
        <v>104.61757339830662</v>
      </c>
      <c r="AD21" s="194">
        <v>104.10999515818646</v>
      </c>
      <c r="AE21" s="194">
        <v>105.47474396812599</v>
      </c>
      <c r="AF21" s="194">
        <v>104.76334799238194</v>
      </c>
      <c r="AG21" s="194">
        <v>106.99373796410458</v>
      </c>
      <c r="AH21" s="194">
        <v>106.92731729881557</v>
      </c>
      <c r="AI21" s="194">
        <v>104.41462209077856</v>
      </c>
      <c r="AJ21" s="194">
        <v>103.28607783775435</v>
      </c>
      <c r="AK21" s="194">
        <v>101.83335521205876</v>
      </c>
      <c r="AL21" s="195">
        <v>101.85255089096688</v>
      </c>
      <c r="AM21" s="196">
        <v>102.58430665474773</v>
      </c>
      <c r="AN21" s="194">
        <v>102.19516631260474</v>
      </c>
      <c r="AO21" s="194">
        <v>100.65464056877953</v>
      </c>
      <c r="AP21" s="194">
        <v>101.14050940311488</v>
      </c>
      <c r="AQ21" s="194">
        <v>99.77881997141061</v>
      </c>
      <c r="AR21" s="194">
        <v>99.85942957246326</v>
      </c>
      <c r="AS21" s="194">
        <v>98.23859263681892</v>
      </c>
      <c r="AT21" s="194">
        <v>98.57951138858121</v>
      </c>
      <c r="AU21" s="194">
        <v>100.26929212605754</v>
      </c>
      <c r="AV21" s="194">
        <v>100.37934474126482</v>
      </c>
      <c r="AW21" s="194">
        <v>100.90324288573869</v>
      </c>
      <c r="AX21" s="195">
        <v>100.96833539605356</v>
      </c>
      <c r="AY21" s="196">
        <v>100.60608090493123</v>
      </c>
      <c r="AZ21" s="194">
        <v>100.4606873957727</v>
      </c>
      <c r="BA21" s="194">
        <v>103.10210370350659</v>
      </c>
      <c r="BB21" s="194">
        <v>102.6808256016767</v>
      </c>
      <c r="BC21" s="194">
        <v>102.16645011543477</v>
      </c>
      <c r="BD21" s="194">
        <v>102.63367215746526</v>
      </c>
      <c r="BE21" s="194">
        <v>101.98467354997818</v>
      </c>
      <c r="BF21" s="194">
        <v>101.80346687102745</v>
      </c>
      <c r="BG21" s="194">
        <v>101.80233263986862</v>
      </c>
      <c r="BH21" s="194">
        <v>101.96290164580246</v>
      </c>
      <c r="BI21" s="194">
        <v>101.44668514211375</v>
      </c>
      <c r="BJ21" s="195">
        <v>102.18179443352678</v>
      </c>
      <c r="BK21" s="196">
        <v>102.65884409138462</v>
      </c>
      <c r="BL21" s="194">
        <v>102.45339882925855</v>
      </c>
      <c r="BM21" s="194">
        <v>100.98873397639272</v>
      </c>
      <c r="BN21" s="194">
        <v>101.54063341170085</v>
      </c>
      <c r="BO21" s="194">
        <v>101.92279523551424</v>
      </c>
      <c r="BP21" s="194">
        <v>102.12876504561392</v>
      </c>
      <c r="BQ21" s="194">
        <v>102.29655198347025</v>
      </c>
      <c r="BR21" s="194">
        <v>102.19863322322338</v>
      </c>
      <c r="BS21" s="194">
        <v>102.28563893987965</v>
      </c>
      <c r="BT21" s="194">
        <v>101.73531859079404</v>
      </c>
      <c r="BU21" s="194">
        <v>101.72252356946059</v>
      </c>
      <c r="BV21" s="194">
        <v>102.94244432371676</v>
      </c>
      <c r="BW21" s="196">
        <v>102.45903751938621</v>
      </c>
      <c r="BX21" s="194">
        <v>103.04585356040492</v>
      </c>
      <c r="BY21" s="194">
        <v>103.16556686543782</v>
      </c>
      <c r="BZ21" s="194">
        <v>102.64581611492017</v>
      </c>
      <c r="CA21" s="194">
        <v>103.32161586690307</v>
      </c>
      <c r="CB21" s="194">
        <v>103.25741867576725</v>
      </c>
      <c r="CC21" s="194">
        <v>104.03453736193133</v>
      </c>
      <c r="CD21" s="194">
        <v>103.47423116476016</v>
      </c>
      <c r="CE21" s="194">
        <v>103.90174527485053</v>
      </c>
      <c r="CF21" s="194">
        <v>105.52953301393397</v>
      </c>
      <c r="CG21" s="194">
        <v>105.86090983364784</v>
      </c>
      <c r="CH21" s="195">
        <v>105.22596249331706</v>
      </c>
      <c r="CI21" s="232" t="s">
        <v>17</v>
      </c>
      <c r="CJ21" s="41" t="s">
        <v>142</v>
      </c>
    </row>
    <row r="22" spans="1:88" ht="13.5" customHeight="1">
      <c r="A22" s="36" t="s">
        <v>18</v>
      </c>
      <c r="B22" s="21" t="s">
        <v>258</v>
      </c>
      <c r="C22" s="196">
        <v>98.69578103526395</v>
      </c>
      <c r="D22" s="194">
        <v>99.44160476743996</v>
      </c>
      <c r="E22" s="194">
        <v>100.16625199992382</v>
      </c>
      <c r="F22" s="194">
        <v>101.97041844918984</v>
      </c>
      <c r="G22" s="194">
        <v>103.93443402380076</v>
      </c>
      <c r="H22" s="194">
        <v>103.68172536618958</v>
      </c>
      <c r="I22" s="194">
        <v>104.00360822521837</v>
      </c>
      <c r="J22" s="194">
        <v>104.25190396024145</v>
      </c>
      <c r="K22" s="194">
        <v>104.20114891071644</v>
      </c>
      <c r="L22" s="194">
        <v>104.8822900300648</v>
      </c>
      <c r="M22" s="194">
        <v>102.36540342395782</v>
      </c>
      <c r="N22" s="195">
        <v>102.36540342395782</v>
      </c>
      <c r="O22" s="196">
        <v>104.6327065171315</v>
      </c>
      <c r="P22" s="194">
        <v>104.15741933846654</v>
      </c>
      <c r="Q22" s="194">
        <v>104.04920367117055</v>
      </c>
      <c r="R22" s="194">
        <v>102.20825719677802</v>
      </c>
      <c r="S22" s="194">
        <v>99.68570849172403</v>
      </c>
      <c r="T22" s="194">
        <v>100.94289484736674</v>
      </c>
      <c r="U22" s="194">
        <v>101.0542952325612</v>
      </c>
      <c r="V22" s="194">
        <v>100.60581938857926</v>
      </c>
      <c r="W22" s="194">
        <v>92.3904087803446</v>
      </c>
      <c r="X22" s="194">
        <v>91.19586527636234</v>
      </c>
      <c r="Y22" s="194">
        <v>93.6084444213651</v>
      </c>
      <c r="Z22" s="195">
        <v>93.6084444213651</v>
      </c>
      <c r="AA22" s="196">
        <v>93.44089079381125</v>
      </c>
      <c r="AB22" s="194">
        <v>98.08716041423044</v>
      </c>
      <c r="AC22" s="194">
        <v>93.27539199745274</v>
      </c>
      <c r="AD22" s="194">
        <v>92.60745003387308</v>
      </c>
      <c r="AE22" s="194">
        <v>91.23731637936902</v>
      </c>
      <c r="AF22" s="194">
        <v>89.56720853227603</v>
      </c>
      <c r="AG22" s="194">
        <v>91.99357251798229</v>
      </c>
      <c r="AH22" s="194">
        <v>93.9956933308226</v>
      </c>
      <c r="AI22" s="194">
        <v>104.20276939783886</v>
      </c>
      <c r="AJ22" s="194">
        <v>104.52279247673548</v>
      </c>
      <c r="AK22" s="194">
        <v>104.12688046439791</v>
      </c>
      <c r="AL22" s="195">
        <v>102.03875175387063</v>
      </c>
      <c r="AM22" s="196">
        <v>101.62395122940835</v>
      </c>
      <c r="AN22" s="194">
        <v>96.59972192118454</v>
      </c>
      <c r="AO22" s="194">
        <v>100.36704550374394</v>
      </c>
      <c r="AP22" s="194">
        <v>101.73007963783809</v>
      </c>
      <c r="AQ22" s="194">
        <v>101.99582242968674</v>
      </c>
      <c r="AR22" s="194">
        <v>106.17807687031554</v>
      </c>
      <c r="AS22" s="194">
        <v>102.64100276552503</v>
      </c>
      <c r="AT22" s="194">
        <v>101.40594694531546</v>
      </c>
      <c r="AU22" s="194">
        <v>98.92958430143096</v>
      </c>
      <c r="AV22" s="194">
        <v>99.24786800432169</v>
      </c>
      <c r="AW22" s="194">
        <v>98.97639683676677</v>
      </c>
      <c r="AX22" s="195">
        <v>101.00185728534143</v>
      </c>
      <c r="AY22" s="196">
        <v>100.75532019184608</v>
      </c>
      <c r="AZ22" s="194">
        <v>100.67478437695432</v>
      </c>
      <c r="BA22" s="194">
        <v>102.30651142927026</v>
      </c>
      <c r="BB22" s="194">
        <v>101.46547409640463</v>
      </c>
      <c r="BC22" s="194">
        <v>103.53273435593407</v>
      </c>
      <c r="BD22" s="194">
        <v>100.56584719364035</v>
      </c>
      <c r="BE22" s="194">
        <v>100.8627549832126</v>
      </c>
      <c r="BF22" s="194">
        <v>101.00667056434578</v>
      </c>
      <c r="BG22" s="194">
        <v>101.72643082572235</v>
      </c>
      <c r="BH22" s="194">
        <v>101.74976730276353</v>
      </c>
      <c r="BI22" s="194">
        <v>102.27820352120169</v>
      </c>
      <c r="BJ22" s="195">
        <v>102.40565887891144</v>
      </c>
      <c r="BK22" s="196">
        <v>102.91532520917019</v>
      </c>
      <c r="BL22" s="194">
        <v>104.32517573264595</v>
      </c>
      <c r="BM22" s="194">
        <v>103.98902374357502</v>
      </c>
      <c r="BN22" s="194">
        <v>104.13128250776187</v>
      </c>
      <c r="BO22" s="194">
        <v>103.94112169871528</v>
      </c>
      <c r="BP22" s="194">
        <v>103.66295698770847</v>
      </c>
      <c r="BQ22" s="194">
        <v>103.66295698770847</v>
      </c>
      <c r="BR22" s="194">
        <v>104.13988922384918</v>
      </c>
      <c r="BS22" s="194">
        <v>104.28168736315982</v>
      </c>
      <c r="BT22" s="194">
        <v>104.27690462058838</v>
      </c>
      <c r="BU22" s="194">
        <v>105.84344068138782</v>
      </c>
      <c r="BV22" s="194">
        <v>107.38773410302575</v>
      </c>
      <c r="BW22" s="196">
        <v>107.28701561296722</v>
      </c>
      <c r="BX22" s="194">
        <v>105.83006507499717</v>
      </c>
      <c r="BY22" s="194">
        <v>105.08871594899432</v>
      </c>
      <c r="BZ22" s="194">
        <v>105.27596450778572</v>
      </c>
      <c r="CA22" s="194">
        <v>106.66591941757912</v>
      </c>
      <c r="CB22" s="194">
        <v>106.66341273393857</v>
      </c>
      <c r="CC22" s="194">
        <v>106.66341273393857</v>
      </c>
      <c r="CD22" s="194">
        <v>105.03794958486085</v>
      </c>
      <c r="CE22" s="194">
        <v>104.78357150355319</v>
      </c>
      <c r="CF22" s="194">
        <v>104.98588845002566</v>
      </c>
      <c r="CG22" s="194">
        <v>103.57073394020806</v>
      </c>
      <c r="CH22" s="195">
        <v>102.04960835653966</v>
      </c>
      <c r="CI22" s="232" t="s">
        <v>18</v>
      </c>
      <c r="CJ22" s="41" t="s">
        <v>143</v>
      </c>
    </row>
    <row r="23" spans="1:88" ht="13.5" customHeight="1">
      <c r="A23" s="36" t="s">
        <v>19</v>
      </c>
      <c r="B23" s="21" t="s">
        <v>259</v>
      </c>
      <c r="C23" s="196">
        <v>111.44797135003111</v>
      </c>
      <c r="D23" s="194">
        <v>112.32721980331664</v>
      </c>
      <c r="E23" s="194">
        <v>112.34853500837167</v>
      </c>
      <c r="F23" s="194">
        <v>111.5400476228562</v>
      </c>
      <c r="G23" s="194">
        <v>111.19773315013755</v>
      </c>
      <c r="H23" s="194">
        <v>112.31387361281256</v>
      </c>
      <c r="I23" s="194">
        <v>111.58026988570818</v>
      </c>
      <c r="J23" s="194">
        <v>110.89783605373657</v>
      </c>
      <c r="K23" s="194">
        <v>109.61389972315962</v>
      </c>
      <c r="L23" s="194">
        <v>109.74422152399453</v>
      </c>
      <c r="M23" s="194">
        <v>108.19063869085059</v>
      </c>
      <c r="N23" s="195">
        <v>106.27291553372338</v>
      </c>
      <c r="O23" s="196">
        <v>101.99117576561778</v>
      </c>
      <c r="P23" s="194">
        <v>103.52549374614672</v>
      </c>
      <c r="Q23" s="194">
        <v>102.53707014545084</v>
      </c>
      <c r="R23" s="194">
        <v>103.72558419537113</v>
      </c>
      <c r="S23" s="194">
        <v>104.66168976128105</v>
      </c>
      <c r="T23" s="194">
        <v>103.40125614116609</v>
      </c>
      <c r="U23" s="194">
        <v>102.305007057184</v>
      </c>
      <c r="V23" s="194">
        <v>102.77410948871469</v>
      </c>
      <c r="W23" s="194">
        <v>104.48877855364351</v>
      </c>
      <c r="X23" s="194">
        <v>105.29660047266796</v>
      </c>
      <c r="Y23" s="194">
        <v>105.87599052997163</v>
      </c>
      <c r="Z23" s="195">
        <v>106.31993312731089</v>
      </c>
      <c r="AA23" s="196">
        <v>107.18389722398989</v>
      </c>
      <c r="AB23" s="194">
        <v>107.20527138394532</v>
      </c>
      <c r="AC23" s="194">
        <v>108.46212313176495</v>
      </c>
      <c r="AD23" s="194">
        <v>108.06181306970201</v>
      </c>
      <c r="AE23" s="194">
        <v>107.66160876715757</v>
      </c>
      <c r="AF23" s="194">
        <v>107.75338037495699</v>
      </c>
      <c r="AG23" s="194">
        <v>109.17993315912804</v>
      </c>
      <c r="AH23" s="194">
        <v>109.8975711553916</v>
      </c>
      <c r="AI23" s="194">
        <v>106.61093173621936</v>
      </c>
      <c r="AJ23" s="194">
        <v>106.37803411070274</v>
      </c>
      <c r="AK23" s="194">
        <v>106.13959647052052</v>
      </c>
      <c r="AL23" s="195">
        <v>106.20488036231824</v>
      </c>
      <c r="AM23" s="196">
        <v>106.74050303004145</v>
      </c>
      <c r="AN23" s="194">
        <v>105.73138936237886</v>
      </c>
      <c r="AO23" s="194">
        <v>105.80436159201818</v>
      </c>
      <c r="AP23" s="194">
        <v>104.91092226267737</v>
      </c>
      <c r="AQ23" s="194">
        <v>104.92884934850659</v>
      </c>
      <c r="AR23" s="194">
        <v>106.8808973282677</v>
      </c>
      <c r="AS23" s="194">
        <v>106.08386610172423</v>
      </c>
      <c r="AT23" s="194">
        <v>105.65024472993542</v>
      </c>
      <c r="AU23" s="194">
        <v>107.30506315455028</v>
      </c>
      <c r="AV23" s="194">
        <v>106.47045891762875</v>
      </c>
      <c r="AW23" s="194">
        <v>106.83622283704682</v>
      </c>
      <c r="AX23" s="195">
        <v>106.69023300524584</v>
      </c>
      <c r="AY23" s="196">
        <v>105.26119044950224</v>
      </c>
      <c r="AZ23" s="194">
        <v>104.02174787209518</v>
      </c>
      <c r="BA23" s="194">
        <v>106.48008830239478</v>
      </c>
      <c r="BB23" s="194">
        <v>107.03888136604336</v>
      </c>
      <c r="BC23" s="194">
        <v>106.20054450593017</v>
      </c>
      <c r="BD23" s="194">
        <v>104.57085331698694</v>
      </c>
      <c r="BE23" s="194">
        <v>103.74095335282338</v>
      </c>
      <c r="BF23" s="194">
        <v>103.47891141097507</v>
      </c>
      <c r="BG23" s="194">
        <v>103.23407288080475</v>
      </c>
      <c r="BH23" s="194">
        <v>103.95817569653983</v>
      </c>
      <c r="BI23" s="194">
        <v>103.82105844188109</v>
      </c>
      <c r="BJ23" s="195">
        <v>103.94728237889899</v>
      </c>
      <c r="BK23" s="196">
        <v>103.82258283918864</v>
      </c>
      <c r="BL23" s="194">
        <v>102.95980392346522</v>
      </c>
      <c r="BM23" s="194">
        <v>100.46490844452369</v>
      </c>
      <c r="BN23" s="194">
        <v>99.19015664522534</v>
      </c>
      <c r="BO23" s="194">
        <v>99.66977167869896</v>
      </c>
      <c r="BP23" s="194">
        <v>99.85629978667949</v>
      </c>
      <c r="BQ23" s="194">
        <v>100.13451183598461</v>
      </c>
      <c r="BR23" s="194">
        <v>100.41861169036804</v>
      </c>
      <c r="BS23" s="194">
        <v>100.50144125565501</v>
      </c>
      <c r="BT23" s="194">
        <v>100.37168876451558</v>
      </c>
      <c r="BU23" s="194">
        <v>100.3112693467241</v>
      </c>
      <c r="BV23" s="194">
        <v>100.1456407987543</v>
      </c>
      <c r="BW23" s="196">
        <v>100.49330938845632</v>
      </c>
      <c r="BX23" s="194">
        <v>101.22209878677322</v>
      </c>
      <c r="BY23" s="194">
        <v>100.29474263903981</v>
      </c>
      <c r="BZ23" s="194">
        <v>99.67808033307523</v>
      </c>
      <c r="CA23" s="194">
        <v>99.89194859691717</v>
      </c>
      <c r="CB23" s="194">
        <v>99.54140676066356</v>
      </c>
      <c r="CC23" s="194">
        <v>99.95862725467255</v>
      </c>
      <c r="CD23" s="194">
        <v>98.75789757342864</v>
      </c>
      <c r="CE23" s="194">
        <v>98.6138002270277</v>
      </c>
      <c r="CF23" s="194">
        <v>96.90697930677926</v>
      </c>
      <c r="CG23" s="194">
        <v>97.07474229597088</v>
      </c>
      <c r="CH23" s="195">
        <v>96.8700255510307</v>
      </c>
      <c r="CI23" s="232" t="s">
        <v>19</v>
      </c>
      <c r="CJ23" s="41" t="s">
        <v>144</v>
      </c>
    </row>
    <row r="24" spans="1:88" ht="13.5" customHeight="1">
      <c r="A24" s="35" t="s">
        <v>20</v>
      </c>
      <c r="B24" s="19" t="s">
        <v>260</v>
      </c>
      <c r="C24" s="192">
        <v>107.15157902078927</v>
      </c>
      <c r="D24" s="190">
        <v>108.22916693336168</v>
      </c>
      <c r="E24" s="190">
        <v>111.34651163017244</v>
      </c>
      <c r="F24" s="190">
        <v>111.34651163017244</v>
      </c>
      <c r="G24" s="190">
        <v>110.5674037818548</v>
      </c>
      <c r="H24" s="190">
        <v>125.13939468044634</v>
      </c>
      <c r="I24" s="190">
        <v>124.9780503442627</v>
      </c>
      <c r="J24" s="190">
        <v>124.9780503442627</v>
      </c>
      <c r="K24" s="190">
        <v>124.9780503442627</v>
      </c>
      <c r="L24" s="190">
        <v>124.9780503442627</v>
      </c>
      <c r="M24" s="190">
        <v>125.1451332992684</v>
      </c>
      <c r="N24" s="191">
        <v>124.43192661375919</v>
      </c>
      <c r="O24" s="192">
        <v>129.45683664217515</v>
      </c>
      <c r="P24" s="190">
        <v>133.42631025934324</v>
      </c>
      <c r="Q24" s="190">
        <v>131.43048285325722</v>
      </c>
      <c r="R24" s="190">
        <v>131.43048285325722</v>
      </c>
      <c r="S24" s="190">
        <v>131.43048285325722</v>
      </c>
      <c r="T24" s="190">
        <v>116.12591945157395</v>
      </c>
      <c r="U24" s="190">
        <v>116.27583585158195</v>
      </c>
      <c r="V24" s="190">
        <v>116.27583585158195</v>
      </c>
      <c r="W24" s="190">
        <v>116.27583585158195</v>
      </c>
      <c r="X24" s="190">
        <v>116.27583585158195</v>
      </c>
      <c r="Y24" s="190">
        <v>116.120594415198</v>
      </c>
      <c r="Z24" s="191">
        <v>113.75733497776088</v>
      </c>
      <c r="AA24" s="192">
        <v>104.78469945854852</v>
      </c>
      <c r="AB24" s="190">
        <v>100.65506788609927</v>
      </c>
      <c r="AC24" s="190">
        <v>99.32274620011316</v>
      </c>
      <c r="AD24" s="190">
        <v>99.4727539013749</v>
      </c>
      <c r="AE24" s="190">
        <v>102.14386525538177</v>
      </c>
      <c r="AF24" s="190">
        <v>102.1438652553818</v>
      </c>
      <c r="AG24" s="190">
        <v>107.86916465746137</v>
      </c>
      <c r="AH24" s="190">
        <v>108.67151909973853</v>
      </c>
      <c r="AI24" s="190">
        <v>109.55336935642852</v>
      </c>
      <c r="AJ24" s="190">
        <v>109.55336935642856</v>
      </c>
      <c r="AK24" s="190">
        <v>109.55336935642856</v>
      </c>
      <c r="AL24" s="191">
        <v>109.55336935642859</v>
      </c>
      <c r="AM24" s="192">
        <v>110.19060523190053</v>
      </c>
      <c r="AN24" s="190">
        <v>110.19060523190053</v>
      </c>
      <c r="AO24" s="190">
        <v>110.19060523190052</v>
      </c>
      <c r="AP24" s="190">
        <v>110.02443471039402</v>
      </c>
      <c r="AQ24" s="190">
        <v>107.14724266329125</v>
      </c>
      <c r="AR24" s="190">
        <v>107.14724266329124</v>
      </c>
      <c r="AS24" s="190">
        <v>101.46026023135504</v>
      </c>
      <c r="AT24" s="190">
        <v>100.71114867769661</v>
      </c>
      <c r="AU24" s="190">
        <v>99.90047390945628</v>
      </c>
      <c r="AV24" s="190">
        <v>99.90047390945625</v>
      </c>
      <c r="AW24" s="190">
        <v>99.90047390945625</v>
      </c>
      <c r="AX24" s="191">
        <v>99.90047390945622</v>
      </c>
      <c r="AY24" s="192">
        <v>100</v>
      </c>
      <c r="AZ24" s="190">
        <v>100</v>
      </c>
      <c r="BA24" s="190">
        <v>100</v>
      </c>
      <c r="BB24" s="190">
        <v>103.60717345207138</v>
      </c>
      <c r="BC24" s="190">
        <v>103.60717345207138</v>
      </c>
      <c r="BD24" s="190">
        <v>103.60717345207138</v>
      </c>
      <c r="BE24" s="190">
        <v>103.60717345207138</v>
      </c>
      <c r="BF24" s="190">
        <v>103.60717345207138</v>
      </c>
      <c r="BG24" s="190">
        <v>103.60717345207138</v>
      </c>
      <c r="BH24" s="190">
        <v>103.60717345207138</v>
      </c>
      <c r="BI24" s="190">
        <v>103.60717345207138</v>
      </c>
      <c r="BJ24" s="191">
        <v>103.60717345207138</v>
      </c>
      <c r="BK24" s="192">
        <v>103.58161746079946</v>
      </c>
      <c r="BL24" s="190">
        <v>103.58161746079946</v>
      </c>
      <c r="BM24" s="190">
        <v>103.58161746079946</v>
      </c>
      <c r="BN24" s="190">
        <v>103.22885268516342</v>
      </c>
      <c r="BO24" s="190">
        <v>103.22885268516342</v>
      </c>
      <c r="BP24" s="190">
        <v>103.22885268516342</v>
      </c>
      <c r="BQ24" s="190">
        <v>103.22885268516342</v>
      </c>
      <c r="BR24" s="190">
        <v>103.22885268516342</v>
      </c>
      <c r="BS24" s="190">
        <v>103.22885268516342</v>
      </c>
      <c r="BT24" s="190">
        <v>103.22885268516342</v>
      </c>
      <c r="BU24" s="190">
        <v>103.22885268516342</v>
      </c>
      <c r="BV24" s="190">
        <v>103.22885268516342</v>
      </c>
      <c r="BW24" s="192">
        <v>103.24398749355008</v>
      </c>
      <c r="BX24" s="190">
        <v>103.24398749355008</v>
      </c>
      <c r="BY24" s="190">
        <v>103.24398749355008</v>
      </c>
      <c r="BZ24" s="190">
        <v>104.62972748515338</v>
      </c>
      <c r="CA24" s="190">
        <v>104.62972748515338</v>
      </c>
      <c r="CB24" s="190">
        <v>104.62972748515338</v>
      </c>
      <c r="CC24" s="190">
        <v>104.62972748515338</v>
      </c>
      <c r="CD24" s="190">
        <v>121.40480353086629</v>
      </c>
      <c r="CE24" s="190">
        <v>121.40480353086629</v>
      </c>
      <c r="CF24" s="190">
        <v>121.40480353086629</v>
      </c>
      <c r="CG24" s="190">
        <v>121.40480353086629</v>
      </c>
      <c r="CH24" s="191">
        <v>121.40480353086629</v>
      </c>
      <c r="CI24" s="231" t="s">
        <v>20</v>
      </c>
      <c r="CJ24" s="40" t="s">
        <v>145</v>
      </c>
    </row>
    <row r="25" spans="1:88" ht="13.5" customHeight="1">
      <c r="A25" s="36" t="s">
        <v>21</v>
      </c>
      <c r="B25" s="21" t="s">
        <v>261</v>
      </c>
      <c r="C25" s="196">
        <v>107.15157902078927</v>
      </c>
      <c r="D25" s="194">
        <v>108.22916693336168</v>
      </c>
      <c r="E25" s="194">
        <v>111.34651163017244</v>
      </c>
      <c r="F25" s="194">
        <v>111.34651163017244</v>
      </c>
      <c r="G25" s="194">
        <v>110.5674037818548</v>
      </c>
      <c r="H25" s="194">
        <v>125.13939468044634</v>
      </c>
      <c r="I25" s="194">
        <v>124.9780503442627</v>
      </c>
      <c r="J25" s="194">
        <v>124.9780503442627</v>
      </c>
      <c r="K25" s="194">
        <v>124.9780503442627</v>
      </c>
      <c r="L25" s="194">
        <v>124.9780503442627</v>
      </c>
      <c r="M25" s="194">
        <v>125.1451332992684</v>
      </c>
      <c r="N25" s="195">
        <v>124.43192661375919</v>
      </c>
      <c r="O25" s="196">
        <v>129.45683664217515</v>
      </c>
      <c r="P25" s="194">
        <v>133.42631025934324</v>
      </c>
      <c r="Q25" s="194">
        <v>131.43048285325722</v>
      </c>
      <c r="R25" s="194">
        <v>131.43048285325722</v>
      </c>
      <c r="S25" s="194">
        <v>131.43048285325722</v>
      </c>
      <c r="T25" s="194">
        <v>116.12591945157395</v>
      </c>
      <c r="U25" s="194">
        <v>116.27583585158195</v>
      </c>
      <c r="V25" s="194">
        <v>116.27583585158195</v>
      </c>
      <c r="W25" s="194">
        <v>116.27583585158195</v>
      </c>
      <c r="X25" s="194">
        <v>116.27583585158195</v>
      </c>
      <c r="Y25" s="194">
        <v>116.120594415198</v>
      </c>
      <c r="Z25" s="195">
        <v>113.75733497776088</v>
      </c>
      <c r="AA25" s="196">
        <v>104.78469945854852</v>
      </c>
      <c r="AB25" s="194">
        <v>100.65506788609927</v>
      </c>
      <c r="AC25" s="194">
        <v>99.32274620011316</v>
      </c>
      <c r="AD25" s="194">
        <v>99.4727539013749</v>
      </c>
      <c r="AE25" s="194">
        <v>102.14386525538177</v>
      </c>
      <c r="AF25" s="194">
        <v>102.1438652553818</v>
      </c>
      <c r="AG25" s="194">
        <v>107.86916465746137</v>
      </c>
      <c r="AH25" s="194">
        <v>108.67151909973853</v>
      </c>
      <c r="AI25" s="194">
        <v>109.55336935642852</v>
      </c>
      <c r="AJ25" s="194">
        <v>109.55336935642856</v>
      </c>
      <c r="AK25" s="194">
        <v>109.55336935642856</v>
      </c>
      <c r="AL25" s="195">
        <v>109.55336935642859</v>
      </c>
      <c r="AM25" s="196">
        <v>110.19060523190053</v>
      </c>
      <c r="AN25" s="194">
        <v>110.19060523190053</v>
      </c>
      <c r="AO25" s="194">
        <v>110.19060523190052</v>
      </c>
      <c r="AP25" s="194">
        <v>110.02443471039402</v>
      </c>
      <c r="AQ25" s="194">
        <v>107.14724266329125</v>
      </c>
      <c r="AR25" s="194">
        <v>107.14724266329124</v>
      </c>
      <c r="AS25" s="194">
        <v>101.46026023135504</v>
      </c>
      <c r="AT25" s="194">
        <v>100.71114867769661</v>
      </c>
      <c r="AU25" s="194">
        <v>99.90047390945628</v>
      </c>
      <c r="AV25" s="194">
        <v>99.90047390945625</v>
      </c>
      <c r="AW25" s="194">
        <v>99.90047390945625</v>
      </c>
      <c r="AX25" s="195">
        <v>99.90047390945622</v>
      </c>
      <c r="AY25" s="196">
        <v>100</v>
      </c>
      <c r="AZ25" s="194">
        <v>100</v>
      </c>
      <c r="BA25" s="194">
        <v>100</v>
      </c>
      <c r="BB25" s="194">
        <v>103.60717345207138</v>
      </c>
      <c r="BC25" s="194">
        <v>103.60717345207138</v>
      </c>
      <c r="BD25" s="194">
        <v>103.60717345207138</v>
      </c>
      <c r="BE25" s="194">
        <v>103.60717345207138</v>
      </c>
      <c r="BF25" s="194">
        <v>103.60717345207138</v>
      </c>
      <c r="BG25" s="194">
        <v>103.60717345207138</v>
      </c>
      <c r="BH25" s="194">
        <v>103.60717345207138</v>
      </c>
      <c r="BI25" s="194">
        <v>103.60717345207138</v>
      </c>
      <c r="BJ25" s="195">
        <v>103.60717345207138</v>
      </c>
      <c r="BK25" s="196">
        <v>103.58161746079946</v>
      </c>
      <c r="BL25" s="194">
        <v>103.58161746079946</v>
      </c>
      <c r="BM25" s="194">
        <v>103.58161746079946</v>
      </c>
      <c r="BN25" s="194">
        <v>103.22885268516342</v>
      </c>
      <c r="BO25" s="194">
        <v>103.22885268516342</v>
      </c>
      <c r="BP25" s="194">
        <v>103.22885268516342</v>
      </c>
      <c r="BQ25" s="194">
        <v>103.22885268516342</v>
      </c>
      <c r="BR25" s="194">
        <v>103.22885268516342</v>
      </c>
      <c r="BS25" s="194">
        <v>103.22885268516342</v>
      </c>
      <c r="BT25" s="194">
        <v>103.22885268516342</v>
      </c>
      <c r="BU25" s="194">
        <v>103.22885268516342</v>
      </c>
      <c r="BV25" s="194">
        <v>103.22885268516342</v>
      </c>
      <c r="BW25" s="196">
        <v>103.24398749355008</v>
      </c>
      <c r="BX25" s="194">
        <v>103.24398749355008</v>
      </c>
      <c r="BY25" s="194">
        <v>103.24398749355008</v>
      </c>
      <c r="BZ25" s="194">
        <v>104.62972748515338</v>
      </c>
      <c r="CA25" s="194">
        <v>104.62972748515338</v>
      </c>
      <c r="CB25" s="194">
        <v>104.62972748515338</v>
      </c>
      <c r="CC25" s="194">
        <v>104.62972748515338</v>
      </c>
      <c r="CD25" s="194">
        <v>121.40480353086629</v>
      </c>
      <c r="CE25" s="194">
        <v>121.40480353086629</v>
      </c>
      <c r="CF25" s="194">
        <v>121.40480353086629</v>
      </c>
      <c r="CG25" s="194">
        <v>121.40480353086629</v>
      </c>
      <c r="CH25" s="195">
        <v>121.40480353086629</v>
      </c>
      <c r="CI25" s="232" t="s">
        <v>21</v>
      </c>
      <c r="CJ25" s="41" t="s">
        <v>146</v>
      </c>
    </row>
    <row r="26" spans="1:88" ht="13.5" customHeight="1">
      <c r="A26" s="35" t="s">
        <v>22</v>
      </c>
      <c r="B26" s="19" t="s">
        <v>262</v>
      </c>
      <c r="C26" s="192">
        <v>97.99238342311801</v>
      </c>
      <c r="D26" s="190">
        <v>97.88015316675643</v>
      </c>
      <c r="E26" s="190">
        <v>97.87268914839903</v>
      </c>
      <c r="F26" s="190">
        <v>98.00646018380527</v>
      </c>
      <c r="G26" s="190">
        <v>98.10976528750786</v>
      </c>
      <c r="H26" s="190">
        <v>98.34213654976779</v>
      </c>
      <c r="I26" s="190">
        <v>98.33269742603079</v>
      </c>
      <c r="J26" s="190">
        <v>98.23194052178033</v>
      </c>
      <c r="K26" s="190">
        <v>100.98869119003953</v>
      </c>
      <c r="L26" s="190">
        <v>101.03924645093005</v>
      </c>
      <c r="M26" s="190">
        <v>101.00669602670993</v>
      </c>
      <c r="N26" s="191">
        <v>99.86926141327935</v>
      </c>
      <c r="O26" s="192">
        <v>101.68361504045377</v>
      </c>
      <c r="P26" s="190">
        <v>98.3598523419928</v>
      </c>
      <c r="Q26" s="190">
        <v>97.73864729597067</v>
      </c>
      <c r="R26" s="190">
        <v>97.75893926645485</v>
      </c>
      <c r="S26" s="190">
        <v>101.0195448600348</v>
      </c>
      <c r="T26" s="190">
        <v>102.24015020749522</v>
      </c>
      <c r="U26" s="190">
        <v>102.74248739474952</v>
      </c>
      <c r="V26" s="190">
        <v>101.47645472836572</v>
      </c>
      <c r="W26" s="190">
        <v>100.45196648591399</v>
      </c>
      <c r="X26" s="190">
        <v>104.54629487682749</v>
      </c>
      <c r="Y26" s="190">
        <v>106.33031971485471</v>
      </c>
      <c r="Z26" s="191">
        <v>106.13379892040042</v>
      </c>
      <c r="AA26" s="192">
        <v>103.61411880170799</v>
      </c>
      <c r="AB26" s="190">
        <v>106.12114932532472</v>
      </c>
      <c r="AC26" s="190">
        <v>111.20656948664227</v>
      </c>
      <c r="AD26" s="190">
        <v>111.77970187870648</v>
      </c>
      <c r="AE26" s="190">
        <v>103.79526008292817</v>
      </c>
      <c r="AF26" s="190">
        <v>100.5191187085273</v>
      </c>
      <c r="AG26" s="190">
        <v>98.21917042673796</v>
      </c>
      <c r="AH26" s="190">
        <v>101.88063076285685</v>
      </c>
      <c r="AI26" s="190">
        <v>100.67895998248817</v>
      </c>
      <c r="AJ26" s="190">
        <v>101.22741148803694</v>
      </c>
      <c r="AK26" s="190">
        <v>99.74893337289889</v>
      </c>
      <c r="AL26" s="191">
        <v>100.30890185653804</v>
      </c>
      <c r="AM26" s="192">
        <v>98.71857841022161</v>
      </c>
      <c r="AN26" s="190">
        <v>97.76513456312962</v>
      </c>
      <c r="AO26" s="190">
        <v>95.07575754877911</v>
      </c>
      <c r="AP26" s="190">
        <v>96.10757719185182</v>
      </c>
      <c r="AQ26" s="190">
        <v>100.25665200331728</v>
      </c>
      <c r="AR26" s="190">
        <v>102.00669486926593</v>
      </c>
      <c r="AS26" s="190">
        <v>102.88293742295681</v>
      </c>
      <c r="AT26" s="190">
        <v>98.81512817903288</v>
      </c>
      <c r="AU26" s="190">
        <v>101.71484181822295</v>
      </c>
      <c r="AV26" s="190">
        <v>100.5535770188117</v>
      </c>
      <c r="AW26" s="190">
        <v>100.01515913909951</v>
      </c>
      <c r="AX26" s="191">
        <v>100.6220363257647</v>
      </c>
      <c r="AY26" s="192">
        <v>101.79856513738892</v>
      </c>
      <c r="AZ26" s="190">
        <v>103.70090120090023</v>
      </c>
      <c r="BA26" s="190">
        <v>105.66737974634897</v>
      </c>
      <c r="BB26" s="190">
        <v>103.34352698084895</v>
      </c>
      <c r="BC26" s="190">
        <v>103.08229076363835</v>
      </c>
      <c r="BD26" s="190">
        <v>102.54218047469932</v>
      </c>
      <c r="BE26" s="190">
        <v>101.95697081601914</v>
      </c>
      <c r="BF26" s="190">
        <v>102.03157519993029</v>
      </c>
      <c r="BG26" s="190">
        <v>103.12245205122083</v>
      </c>
      <c r="BH26" s="190">
        <v>104.57883634708018</v>
      </c>
      <c r="BI26" s="190">
        <v>105.08219889155865</v>
      </c>
      <c r="BJ26" s="191">
        <v>104.9287914619974</v>
      </c>
      <c r="BK26" s="192">
        <v>101.87812467508013</v>
      </c>
      <c r="BL26" s="190">
        <v>102.812428237156</v>
      </c>
      <c r="BM26" s="190">
        <v>101.93369917775021</v>
      </c>
      <c r="BN26" s="190">
        <v>102.92481603096843</v>
      </c>
      <c r="BO26" s="190">
        <v>102.25710903429342</v>
      </c>
      <c r="BP26" s="190">
        <v>102.11885568558421</v>
      </c>
      <c r="BQ26" s="190">
        <v>102.03107166653554</v>
      </c>
      <c r="BR26" s="190">
        <v>103.48289595044284</v>
      </c>
      <c r="BS26" s="190">
        <v>105.63871598876091</v>
      </c>
      <c r="BT26" s="190">
        <v>102.89352434591864</v>
      </c>
      <c r="BU26" s="190">
        <v>102.12819880915274</v>
      </c>
      <c r="BV26" s="190">
        <v>101.12758851707508</v>
      </c>
      <c r="BW26" s="192">
        <v>100.47581759115663</v>
      </c>
      <c r="BX26" s="190">
        <v>99.9465618792311</v>
      </c>
      <c r="BY26" s="190">
        <v>100.81683712811353</v>
      </c>
      <c r="BZ26" s="190">
        <v>100.4954523077377</v>
      </c>
      <c r="CA26" s="190">
        <v>101.65843399418921</v>
      </c>
      <c r="CB26" s="190">
        <v>102.36710795546813</v>
      </c>
      <c r="CC26" s="190">
        <v>103.30149341213864</v>
      </c>
      <c r="CD26" s="190">
        <v>102.35969190927608</v>
      </c>
      <c r="CE26" s="190">
        <v>105.77095899116782</v>
      </c>
      <c r="CF26" s="190">
        <v>103.3863783656862</v>
      </c>
      <c r="CG26" s="190">
        <v>103.90803548994782</v>
      </c>
      <c r="CH26" s="191">
        <v>103.81118214392772</v>
      </c>
      <c r="CI26" s="231" t="s">
        <v>22</v>
      </c>
      <c r="CJ26" s="40" t="s">
        <v>147</v>
      </c>
    </row>
    <row r="27" spans="1:88" ht="13.5" customHeight="1">
      <c r="A27" s="35" t="s">
        <v>23</v>
      </c>
      <c r="B27" s="19" t="s">
        <v>263</v>
      </c>
      <c r="C27" s="192">
        <v>97.67836191973265</v>
      </c>
      <c r="D27" s="190">
        <v>97.61491856838762</v>
      </c>
      <c r="E27" s="190">
        <v>97.42561466459918</v>
      </c>
      <c r="F27" s="190">
        <v>97.61031407999717</v>
      </c>
      <c r="G27" s="190">
        <v>97.86782600989443</v>
      </c>
      <c r="H27" s="190">
        <v>97.81327931236208</v>
      </c>
      <c r="I27" s="190">
        <v>97.80046112417004</v>
      </c>
      <c r="J27" s="190">
        <v>98.26095490283423</v>
      </c>
      <c r="K27" s="190">
        <v>101.98772433474434</v>
      </c>
      <c r="L27" s="190">
        <v>101.8662349419429</v>
      </c>
      <c r="M27" s="190">
        <v>102.05036886116541</v>
      </c>
      <c r="N27" s="191">
        <v>101.04522940616538</v>
      </c>
      <c r="O27" s="192">
        <v>102.4997196077154</v>
      </c>
      <c r="P27" s="190">
        <v>97.9810942312313</v>
      </c>
      <c r="Q27" s="190">
        <v>97.55143480179744</v>
      </c>
      <c r="R27" s="190">
        <v>97.98259207395775</v>
      </c>
      <c r="S27" s="190">
        <v>101.96281578925144</v>
      </c>
      <c r="T27" s="190">
        <v>103.94279544697741</v>
      </c>
      <c r="U27" s="190">
        <v>103.91760650547171</v>
      </c>
      <c r="V27" s="190">
        <v>101.70477753172547</v>
      </c>
      <c r="W27" s="190">
        <v>101.63262570907906</v>
      </c>
      <c r="X27" s="190">
        <v>106.87559752434544</v>
      </c>
      <c r="Y27" s="190">
        <v>108.65147834122972</v>
      </c>
      <c r="Z27" s="191">
        <v>108.87610289405015</v>
      </c>
      <c r="AA27" s="192">
        <v>106.74970310749055</v>
      </c>
      <c r="AB27" s="190">
        <v>110.99490609547418</v>
      </c>
      <c r="AC27" s="190">
        <v>114.97819701326888</v>
      </c>
      <c r="AD27" s="190">
        <v>114.72971394270326</v>
      </c>
      <c r="AE27" s="190">
        <v>104.37441643326235</v>
      </c>
      <c r="AF27" s="190">
        <v>99.41192467908103</v>
      </c>
      <c r="AG27" s="190">
        <v>98.80157411952226</v>
      </c>
      <c r="AH27" s="190">
        <v>102.59044479220813</v>
      </c>
      <c r="AI27" s="190">
        <v>99.51809451735966</v>
      </c>
      <c r="AJ27" s="190">
        <v>97.66966452734783</v>
      </c>
      <c r="AK27" s="190">
        <v>95.59165545211799</v>
      </c>
      <c r="AL27" s="191">
        <v>96.05217756279875</v>
      </c>
      <c r="AM27" s="192">
        <v>94.14394749167153</v>
      </c>
      <c r="AN27" s="190">
        <v>93.54588257868119</v>
      </c>
      <c r="AO27" s="190">
        <v>91.99975409528382</v>
      </c>
      <c r="AP27" s="190">
        <v>92.49784561613237</v>
      </c>
      <c r="AQ27" s="190">
        <v>97.5866633795036</v>
      </c>
      <c r="AR27" s="190">
        <v>100.8341081672023</v>
      </c>
      <c r="AS27" s="190">
        <v>100.28695272660137</v>
      </c>
      <c r="AT27" s="190">
        <v>97.12733370421543</v>
      </c>
      <c r="AU27" s="190">
        <v>101.31064495857716</v>
      </c>
      <c r="AV27" s="190">
        <v>100.97354354559387</v>
      </c>
      <c r="AW27" s="190">
        <v>101.39237395594154</v>
      </c>
      <c r="AX27" s="191">
        <v>101.56776862563734</v>
      </c>
      <c r="AY27" s="192">
        <v>102.17825565766793</v>
      </c>
      <c r="AZ27" s="190">
        <v>103.29159051522161</v>
      </c>
      <c r="BA27" s="190">
        <v>105.43392879915787</v>
      </c>
      <c r="BB27" s="190">
        <v>104.41895842106473</v>
      </c>
      <c r="BC27" s="190">
        <v>104.14418961226212</v>
      </c>
      <c r="BD27" s="190">
        <v>102.68865953577789</v>
      </c>
      <c r="BE27" s="190">
        <v>103.07077504538196</v>
      </c>
      <c r="BF27" s="190">
        <v>102.6590981671869</v>
      </c>
      <c r="BG27" s="190">
        <v>104.19882231474477</v>
      </c>
      <c r="BH27" s="190">
        <v>105.7176210289246</v>
      </c>
      <c r="BI27" s="190">
        <v>105.83184136977212</v>
      </c>
      <c r="BJ27" s="191">
        <v>105.92120778185503</v>
      </c>
      <c r="BK27" s="192">
        <v>103.86691365645166</v>
      </c>
      <c r="BL27" s="190">
        <v>104.41420314806564</v>
      </c>
      <c r="BM27" s="190">
        <v>102.40523122913163</v>
      </c>
      <c r="BN27" s="190">
        <v>102.782540789087</v>
      </c>
      <c r="BO27" s="190">
        <v>101.88635595642495</v>
      </c>
      <c r="BP27" s="190">
        <v>102.87489458549501</v>
      </c>
      <c r="BQ27" s="190">
        <v>103.04902187760203</v>
      </c>
      <c r="BR27" s="190">
        <v>103.48848824748657</v>
      </c>
      <c r="BS27" s="190">
        <v>104.26606595071955</v>
      </c>
      <c r="BT27" s="190">
        <v>101.74585051771898</v>
      </c>
      <c r="BU27" s="190">
        <v>101.3075091246165</v>
      </c>
      <c r="BV27" s="190">
        <v>100.32321885581314</v>
      </c>
      <c r="BW27" s="192">
        <v>98.98267274289712</v>
      </c>
      <c r="BX27" s="190">
        <v>98.93425365322057</v>
      </c>
      <c r="BY27" s="190">
        <v>101.2453401306989</v>
      </c>
      <c r="BZ27" s="190">
        <v>101.12071520884456</v>
      </c>
      <c r="CA27" s="190">
        <v>102.62562039911971</v>
      </c>
      <c r="CB27" s="190">
        <v>102.95217727506196</v>
      </c>
      <c r="CC27" s="190">
        <v>102.94038115059769</v>
      </c>
      <c r="CD27" s="190">
        <v>103.72634623671627</v>
      </c>
      <c r="CE27" s="190">
        <v>104.9939603885445</v>
      </c>
      <c r="CF27" s="190">
        <v>103.20924045905988</v>
      </c>
      <c r="CG27" s="190">
        <v>103.5527586998831</v>
      </c>
      <c r="CH27" s="191">
        <v>103.32451711667873</v>
      </c>
      <c r="CI27" s="231" t="s">
        <v>23</v>
      </c>
      <c r="CJ27" s="40" t="s">
        <v>148</v>
      </c>
    </row>
    <row r="28" spans="1:88" ht="13.5" customHeight="1">
      <c r="A28" s="36" t="s">
        <v>24</v>
      </c>
      <c r="B28" s="21" t="s">
        <v>264</v>
      </c>
      <c r="C28" s="196">
        <v>99.4966992198024</v>
      </c>
      <c r="D28" s="194">
        <v>99.34390116767982</v>
      </c>
      <c r="E28" s="194">
        <v>100</v>
      </c>
      <c r="F28" s="194">
        <v>100</v>
      </c>
      <c r="G28" s="194">
        <v>100</v>
      </c>
      <c r="H28" s="194">
        <v>100</v>
      </c>
      <c r="I28" s="194">
        <v>100</v>
      </c>
      <c r="J28" s="194">
        <v>100</v>
      </c>
      <c r="K28" s="194">
        <v>100</v>
      </c>
      <c r="L28" s="194">
        <v>100</v>
      </c>
      <c r="M28" s="194">
        <v>100</v>
      </c>
      <c r="N28" s="195">
        <v>100</v>
      </c>
      <c r="O28" s="196">
        <v>100</v>
      </c>
      <c r="P28" s="194">
        <v>100</v>
      </c>
      <c r="Q28" s="194">
        <v>104.97925311203322</v>
      </c>
      <c r="R28" s="194">
        <v>104.97925311203318</v>
      </c>
      <c r="S28" s="194">
        <v>104.97925311203322</v>
      </c>
      <c r="T28" s="194">
        <v>100.00000000000004</v>
      </c>
      <c r="U28" s="194">
        <v>100.00000000000004</v>
      </c>
      <c r="V28" s="194">
        <v>100.00000000000004</v>
      </c>
      <c r="W28" s="194">
        <v>100.00000000000007</v>
      </c>
      <c r="X28" s="194">
        <v>100.00000000000007</v>
      </c>
      <c r="Y28" s="194">
        <v>100.41493775933617</v>
      </c>
      <c r="Z28" s="195">
        <v>100.00000000000007</v>
      </c>
      <c r="AA28" s="196">
        <v>96.68049792531129</v>
      </c>
      <c r="AB28" s="194">
        <v>96.68049792531129</v>
      </c>
      <c r="AC28" s="194">
        <v>92.0948616600791</v>
      </c>
      <c r="AD28" s="194">
        <v>92.4901185770752</v>
      </c>
      <c r="AE28" s="194">
        <v>92.09486166007912</v>
      </c>
      <c r="AF28" s="194">
        <v>96.68049792531126</v>
      </c>
      <c r="AG28" s="194">
        <v>96.68049792531126</v>
      </c>
      <c r="AH28" s="194">
        <v>96.68049792531126</v>
      </c>
      <c r="AI28" s="194">
        <v>96.68049792531124</v>
      </c>
      <c r="AJ28" s="194">
        <v>96.68049792531124</v>
      </c>
      <c r="AK28" s="194">
        <v>96.28099173553721</v>
      </c>
      <c r="AL28" s="195">
        <v>96.68049792531124</v>
      </c>
      <c r="AM28" s="196">
        <v>100.00000000000003</v>
      </c>
      <c r="AN28" s="194">
        <v>100.00000000000003</v>
      </c>
      <c r="AO28" s="194">
        <v>100.00000000000003</v>
      </c>
      <c r="AP28" s="194">
        <v>99.57264957264957</v>
      </c>
      <c r="AQ28" s="194">
        <v>100</v>
      </c>
      <c r="AR28" s="194">
        <v>100</v>
      </c>
      <c r="AS28" s="194">
        <v>100</v>
      </c>
      <c r="AT28" s="194">
        <v>100</v>
      </c>
      <c r="AU28" s="194">
        <v>100</v>
      </c>
      <c r="AV28" s="194">
        <v>100</v>
      </c>
      <c r="AW28" s="194">
        <v>100</v>
      </c>
      <c r="AX28" s="195">
        <v>100</v>
      </c>
      <c r="AY28" s="196">
        <v>100</v>
      </c>
      <c r="AZ28" s="194">
        <v>101.7167381974249</v>
      </c>
      <c r="BA28" s="194">
        <v>101.7167381974249</v>
      </c>
      <c r="BB28" s="194">
        <v>101.7167381974249</v>
      </c>
      <c r="BC28" s="194">
        <v>101.7167381974249</v>
      </c>
      <c r="BD28" s="194">
        <v>105.15021459227465</v>
      </c>
      <c r="BE28" s="194">
        <v>105.15021459227465</v>
      </c>
      <c r="BF28" s="194">
        <v>105.15021459227465</v>
      </c>
      <c r="BG28" s="194">
        <v>105.15021459227465</v>
      </c>
      <c r="BH28" s="194">
        <v>105.15021459227465</v>
      </c>
      <c r="BI28" s="194">
        <v>105.15021459227465</v>
      </c>
      <c r="BJ28" s="195">
        <v>104.80686695278969</v>
      </c>
      <c r="BK28" s="196">
        <v>105.15021459227465</v>
      </c>
      <c r="BL28" s="194">
        <v>103.37552742616032</v>
      </c>
      <c r="BM28" s="194">
        <v>103.37552742616032</v>
      </c>
      <c r="BN28" s="194">
        <v>103.37552742616032</v>
      </c>
      <c r="BO28" s="194">
        <v>103.37552742616032</v>
      </c>
      <c r="BP28" s="194">
        <v>100</v>
      </c>
      <c r="BQ28" s="194">
        <v>100</v>
      </c>
      <c r="BR28" s="194">
        <v>100</v>
      </c>
      <c r="BS28" s="194">
        <v>99.6734693877551</v>
      </c>
      <c r="BT28" s="194">
        <v>99.6734693877551</v>
      </c>
      <c r="BU28" s="194">
        <v>100</v>
      </c>
      <c r="BV28" s="194">
        <v>100.32760032760031</v>
      </c>
      <c r="BW28" s="196">
        <v>100</v>
      </c>
      <c r="BX28" s="194">
        <v>100</v>
      </c>
      <c r="BY28" s="194">
        <v>100</v>
      </c>
      <c r="BZ28" s="194">
        <v>100</v>
      </c>
      <c r="CA28" s="194">
        <v>100</v>
      </c>
      <c r="CB28" s="194">
        <v>100</v>
      </c>
      <c r="CC28" s="194">
        <v>100</v>
      </c>
      <c r="CD28" s="194">
        <v>100</v>
      </c>
      <c r="CE28" s="194">
        <v>100.32760032760034</v>
      </c>
      <c r="CF28" s="194">
        <v>100.32760032760034</v>
      </c>
      <c r="CG28" s="194">
        <v>100</v>
      </c>
      <c r="CH28" s="195">
        <v>100</v>
      </c>
      <c r="CI28" s="232" t="s">
        <v>24</v>
      </c>
      <c r="CJ28" s="41" t="s">
        <v>149</v>
      </c>
    </row>
    <row r="29" spans="1:88" ht="13.5" customHeight="1">
      <c r="A29" s="36" t="s">
        <v>25</v>
      </c>
      <c r="B29" s="21" t="s">
        <v>265</v>
      </c>
      <c r="C29" s="196">
        <v>97.45643193948887</v>
      </c>
      <c r="D29" s="194">
        <v>97.38326559475115</v>
      </c>
      <c r="E29" s="194">
        <v>97.05073780594569</v>
      </c>
      <c r="F29" s="194">
        <v>97.19120104981447</v>
      </c>
      <c r="G29" s="194">
        <v>97.47698117105472</v>
      </c>
      <c r="H29" s="194">
        <v>97.34571792253747</v>
      </c>
      <c r="I29" s="194">
        <v>97.39251860545693</v>
      </c>
      <c r="J29" s="194">
        <v>97.90966680753151</v>
      </c>
      <c r="K29" s="194">
        <v>101.34641815886579</v>
      </c>
      <c r="L29" s="194">
        <v>101.32599333092965</v>
      </c>
      <c r="M29" s="194">
        <v>101.5301211595907</v>
      </c>
      <c r="N29" s="195">
        <v>100.41547887023896</v>
      </c>
      <c r="O29" s="196">
        <v>102.03017930548025</v>
      </c>
      <c r="P29" s="194">
        <v>97.17212678331121</v>
      </c>
      <c r="Q29" s="194">
        <v>96.66250682874669</v>
      </c>
      <c r="R29" s="194">
        <v>97.18527872140334</v>
      </c>
      <c r="S29" s="194">
        <v>101.46434612142501</v>
      </c>
      <c r="T29" s="194">
        <v>103.78167440736851</v>
      </c>
      <c r="U29" s="194">
        <v>103.87311342636565</v>
      </c>
      <c r="V29" s="194">
        <v>101.46542889166996</v>
      </c>
      <c r="W29" s="194">
        <v>101.8206964926978</v>
      </c>
      <c r="X29" s="194">
        <v>107.51299952866819</v>
      </c>
      <c r="Y29" s="194">
        <v>109.42927761334377</v>
      </c>
      <c r="Z29" s="195">
        <v>109.72368599879864</v>
      </c>
      <c r="AA29" s="196">
        <v>107.55966614491727</v>
      </c>
      <c r="AB29" s="194">
        <v>112.3114304292454</v>
      </c>
      <c r="AC29" s="194">
        <v>116.63090177262387</v>
      </c>
      <c r="AD29" s="194">
        <v>116.32646849568393</v>
      </c>
      <c r="AE29" s="194">
        <v>105.49340443658912</v>
      </c>
      <c r="AF29" s="194">
        <v>100.14377450069567</v>
      </c>
      <c r="AG29" s="194">
        <v>99.40632595439166</v>
      </c>
      <c r="AH29" s="194">
        <v>103.26954771964434</v>
      </c>
      <c r="AI29" s="194">
        <v>99.89592019014601</v>
      </c>
      <c r="AJ29" s="194">
        <v>97.69280473108215</v>
      </c>
      <c r="AK29" s="194">
        <v>95.47399972498637</v>
      </c>
      <c r="AL29" s="195">
        <v>95.99572166303676</v>
      </c>
      <c r="AM29" s="196">
        <v>94.02338453229731</v>
      </c>
      <c r="AN29" s="194">
        <v>93.39704765762622</v>
      </c>
      <c r="AO29" s="194">
        <v>91.8070305030526</v>
      </c>
      <c r="AP29" s="194">
        <v>92.3179122623523</v>
      </c>
      <c r="AQ29" s="194">
        <v>97.37663143750748</v>
      </c>
      <c r="AR29" s="194">
        <v>100.66526384920367</v>
      </c>
      <c r="AS29" s="194">
        <v>100.1419263467613</v>
      </c>
      <c r="AT29" s="194">
        <v>97.06348101384236</v>
      </c>
      <c r="AU29" s="194">
        <v>101.32879477640306</v>
      </c>
      <c r="AV29" s="194">
        <v>101.02345847327545</v>
      </c>
      <c r="AW29" s="194">
        <v>101.44998963626138</v>
      </c>
      <c r="AX29" s="195">
        <v>101.61720816179542</v>
      </c>
      <c r="AY29" s="196">
        <v>102.24998344730322</v>
      </c>
      <c r="AZ29" s="194">
        <v>103.36697583313959</v>
      </c>
      <c r="BA29" s="194">
        <v>105.58204003776504</v>
      </c>
      <c r="BB29" s="194">
        <v>104.56375330605636</v>
      </c>
      <c r="BC29" s="194">
        <v>104.2608039289021</v>
      </c>
      <c r="BD29" s="194">
        <v>102.77016003105209</v>
      </c>
      <c r="BE29" s="194">
        <v>103.1666705615131</v>
      </c>
      <c r="BF29" s="194">
        <v>102.74104101875953</v>
      </c>
      <c r="BG29" s="194">
        <v>104.31476199414793</v>
      </c>
      <c r="BH29" s="194">
        <v>105.83109816589284</v>
      </c>
      <c r="BI29" s="194">
        <v>105.94739804833901</v>
      </c>
      <c r="BJ29" s="195">
        <v>106.04014756362743</v>
      </c>
      <c r="BK29" s="196">
        <v>103.87926922802188</v>
      </c>
      <c r="BL29" s="194">
        <v>104.40700122068421</v>
      </c>
      <c r="BM29" s="194">
        <v>102.3587538666199</v>
      </c>
      <c r="BN29" s="194">
        <v>102.72430359548439</v>
      </c>
      <c r="BO29" s="194">
        <v>101.84242966363108</v>
      </c>
      <c r="BP29" s="194">
        <v>102.86460729570976</v>
      </c>
      <c r="BQ29" s="194">
        <v>102.99859079440256</v>
      </c>
      <c r="BR29" s="194">
        <v>103.45265171374749</v>
      </c>
      <c r="BS29" s="194">
        <v>104.25014090916054</v>
      </c>
      <c r="BT29" s="194">
        <v>101.68439091055821</v>
      </c>
      <c r="BU29" s="194">
        <v>101.23701613376986</v>
      </c>
      <c r="BV29" s="194">
        <v>100.23293664474026</v>
      </c>
      <c r="BW29" s="196">
        <v>98.92207560898771</v>
      </c>
      <c r="BX29" s="194">
        <v>98.87013527866179</v>
      </c>
      <c r="BY29" s="194">
        <v>101.23154296707955</v>
      </c>
      <c r="BZ29" s="194">
        <v>101.10453927744913</v>
      </c>
      <c r="CA29" s="194">
        <v>102.64048710848056</v>
      </c>
      <c r="CB29" s="194">
        <v>102.97391102484545</v>
      </c>
      <c r="CC29" s="194">
        <v>102.95248199649652</v>
      </c>
      <c r="CD29" s="194">
        <v>103.76876085423665</v>
      </c>
      <c r="CE29" s="194">
        <v>105.04517223684276</v>
      </c>
      <c r="CF29" s="194">
        <v>103.23351572168332</v>
      </c>
      <c r="CG29" s="194">
        <v>103.58487649232646</v>
      </c>
      <c r="CH29" s="195">
        <v>103.35168650807584</v>
      </c>
      <c r="CI29" s="232" t="s">
        <v>25</v>
      </c>
      <c r="CJ29" s="41" t="s">
        <v>150</v>
      </c>
    </row>
    <row r="30" spans="1:88" ht="13.5" customHeight="1">
      <c r="A30" s="36" t="s">
        <v>26</v>
      </c>
      <c r="B30" s="21" t="s">
        <v>266</v>
      </c>
      <c r="C30" s="196">
        <v>99.9287735299093</v>
      </c>
      <c r="D30" s="194">
        <v>99.9287735299093</v>
      </c>
      <c r="E30" s="194">
        <v>100.88365751943935</v>
      </c>
      <c r="F30" s="194">
        <v>101.82629501399126</v>
      </c>
      <c r="G30" s="194">
        <v>101.82629501399126</v>
      </c>
      <c r="H30" s="194">
        <v>102.86731339971446</v>
      </c>
      <c r="I30" s="194">
        <v>101.96787228389029</v>
      </c>
      <c r="J30" s="194">
        <v>101.88245116983803</v>
      </c>
      <c r="K30" s="194">
        <v>112.26387811286098</v>
      </c>
      <c r="L30" s="194">
        <v>110.49322043978044</v>
      </c>
      <c r="M30" s="194">
        <v>110.49322043978044</v>
      </c>
      <c r="N30" s="195">
        <v>110.49322043978044</v>
      </c>
      <c r="O30" s="196">
        <v>110.47766589987206</v>
      </c>
      <c r="P30" s="194">
        <v>110.47766589987206</v>
      </c>
      <c r="Q30" s="194">
        <v>109.43197270275427</v>
      </c>
      <c r="R30" s="194">
        <v>108.41892709839223</v>
      </c>
      <c r="S30" s="194">
        <v>108.41892709839223</v>
      </c>
      <c r="T30" s="194">
        <v>107.77136188164829</v>
      </c>
      <c r="U30" s="194">
        <v>105.28332245165089</v>
      </c>
      <c r="V30" s="194">
        <v>105.31267003513224</v>
      </c>
      <c r="W30" s="194">
        <v>97.69137237707943</v>
      </c>
      <c r="X30" s="194">
        <v>97.6913723770794</v>
      </c>
      <c r="Y30" s="194">
        <v>97.6913723770794</v>
      </c>
      <c r="Z30" s="195">
        <v>97.69137237707936</v>
      </c>
      <c r="AA30" s="196">
        <v>97.6913723770794</v>
      </c>
      <c r="AB30" s="194">
        <v>94.56892874598537</v>
      </c>
      <c r="AC30" s="194">
        <v>94.56892874598537</v>
      </c>
      <c r="AD30" s="194">
        <v>94.56892874598537</v>
      </c>
      <c r="AE30" s="194">
        <v>83.87320761351134</v>
      </c>
      <c r="AF30" s="194">
        <v>83.87320761351134</v>
      </c>
      <c r="AG30" s="194">
        <v>85.85528647275903</v>
      </c>
      <c r="AH30" s="194">
        <v>100.0807906420263</v>
      </c>
      <c r="AI30" s="194">
        <v>100.0807906420263</v>
      </c>
      <c r="AJ30" s="194">
        <v>100.08079064202636</v>
      </c>
      <c r="AK30" s="194">
        <v>100.08079064202636</v>
      </c>
      <c r="AL30" s="195">
        <v>98.8485278270935</v>
      </c>
      <c r="AM30" s="196">
        <v>99.43899043717529</v>
      </c>
      <c r="AN30" s="194">
        <v>101.42472716323192</v>
      </c>
      <c r="AO30" s="194">
        <v>104.01973694171485</v>
      </c>
      <c r="AP30" s="194">
        <v>104.01973694171485</v>
      </c>
      <c r="AQ30" s="194">
        <v>118.38181833147587</v>
      </c>
      <c r="AR30" s="194">
        <v>115.4558864180652</v>
      </c>
      <c r="AS30" s="194">
        <v>115.45588641806519</v>
      </c>
      <c r="AT30" s="194">
        <v>99.04496297241302</v>
      </c>
      <c r="AU30" s="194">
        <v>99.04496297241306</v>
      </c>
      <c r="AV30" s="194">
        <v>96.4015551761725</v>
      </c>
      <c r="AW30" s="194">
        <v>96.4015551761725</v>
      </c>
      <c r="AX30" s="195">
        <v>97.6033136075483</v>
      </c>
      <c r="AY30" s="196">
        <v>97.02375113359338</v>
      </c>
      <c r="AZ30" s="194">
        <v>98.26495527571326</v>
      </c>
      <c r="BA30" s="194">
        <v>95.81351166203115</v>
      </c>
      <c r="BB30" s="194">
        <v>94.29519079853327</v>
      </c>
      <c r="BC30" s="194">
        <v>95.96896412993486</v>
      </c>
      <c r="BD30" s="194">
        <v>98.40105021542009</v>
      </c>
      <c r="BE30" s="194">
        <v>95.01754889733874</v>
      </c>
      <c r="BF30" s="194">
        <v>95.53167208717103</v>
      </c>
      <c r="BG30" s="194">
        <v>95.53681331906935</v>
      </c>
      <c r="BH30" s="194">
        <v>98.15650920150699</v>
      </c>
      <c r="BI30" s="194">
        <v>98.15650920150699</v>
      </c>
      <c r="BJ30" s="195">
        <v>98.15650920150699</v>
      </c>
      <c r="BK30" s="196">
        <v>104.64375580723528</v>
      </c>
      <c r="BL30" s="194">
        <v>108.29969542972118</v>
      </c>
      <c r="BM30" s="194">
        <v>108.29969542972115</v>
      </c>
      <c r="BN30" s="194">
        <v>110.04351381206827</v>
      </c>
      <c r="BO30" s="194">
        <v>107.12211724274316</v>
      </c>
      <c r="BP30" s="194">
        <v>107.12211724274316</v>
      </c>
      <c r="BQ30" s="194">
        <v>110.93665286371666</v>
      </c>
      <c r="BR30" s="194">
        <v>110.33962462592379</v>
      </c>
      <c r="BS30" s="194">
        <v>110.33368679339543</v>
      </c>
      <c r="BT30" s="194">
        <v>110.33368679339549</v>
      </c>
      <c r="BU30" s="194">
        <v>110.33368679339549</v>
      </c>
      <c r="BV30" s="194">
        <v>110.33368679339549</v>
      </c>
      <c r="BW30" s="196">
        <v>103.49370069363768</v>
      </c>
      <c r="BX30" s="194">
        <v>103.47203625147469</v>
      </c>
      <c r="BY30" s="194">
        <v>103.47203625147469</v>
      </c>
      <c r="BZ30" s="194">
        <v>103.47203625147469</v>
      </c>
      <c r="CA30" s="194">
        <v>103.47203625147469</v>
      </c>
      <c r="CB30" s="194">
        <v>103.47203625147469</v>
      </c>
      <c r="CC30" s="194">
        <v>104.28521442168997</v>
      </c>
      <c r="CD30" s="194">
        <v>103.06544716636704</v>
      </c>
      <c r="CE30" s="194">
        <v>104.69180350679757</v>
      </c>
      <c r="CF30" s="194">
        <v>103.8786253365823</v>
      </c>
      <c r="CG30" s="194">
        <v>103.8786253365823</v>
      </c>
      <c r="CH30" s="195">
        <v>103.8786253365823</v>
      </c>
      <c r="CI30" s="232" t="s">
        <v>26</v>
      </c>
      <c r="CJ30" s="41" t="s">
        <v>151</v>
      </c>
    </row>
    <row r="31" spans="1:88" ht="13.5" customHeight="1">
      <c r="A31" s="36" t="s">
        <v>27</v>
      </c>
      <c r="B31" s="21" t="s">
        <v>267</v>
      </c>
      <c r="C31" s="196">
        <v>94.5741609003182</v>
      </c>
      <c r="D31" s="194">
        <v>97.24924724660762</v>
      </c>
      <c r="E31" s="194">
        <v>107.24566736682593</v>
      </c>
      <c r="F31" s="194">
        <v>107.24566736682593</v>
      </c>
      <c r="G31" s="194">
        <v>107.24566736682593</v>
      </c>
      <c r="H31" s="194">
        <v>107.24566736682593</v>
      </c>
      <c r="I31" s="194">
        <v>107.24566736682593</v>
      </c>
      <c r="J31" s="194">
        <v>107.24566736682593</v>
      </c>
      <c r="K31" s="194">
        <v>107.24566736682593</v>
      </c>
      <c r="L31" s="194">
        <v>107.24566736682593</v>
      </c>
      <c r="M31" s="194">
        <v>107.24566736682593</v>
      </c>
      <c r="N31" s="195">
        <v>107.24566736682593</v>
      </c>
      <c r="O31" s="196">
        <v>107.24566736682593</v>
      </c>
      <c r="P31" s="194">
        <v>104.29560421883892</v>
      </c>
      <c r="Q31" s="194">
        <v>100</v>
      </c>
      <c r="R31" s="194">
        <v>100</v>
      </c>
      <c r="S31" s="194">
        <v>100</v>
      </c>
      <c r="T31" s="194">
        <v>100</v>
      </c>
      <c r="U31" s="194">
        <v>100</v>
      </c>
      <c r="V31" s="194">
        <v>100</v>
      </c>
      <c r="W31" s="194">
        <v>100</v>
      </c>
      <c r="X31" s="194">
        <v>100.00000000000003</v>
      </c>
      <c r="Y31" s="194">
        <v>100.00000000000003</v>
      </c>
      <c r="Z31" s="195">
        <v>100.00000000000007</v>
      </c>
      <c r="AA31" s="196">
        <v>100.00000000000007</v>
      </c>
      <c r="AB31" s="194">
        <v>100.00000000000007</v>
      </c>
      <c r="AC31" s="194">
        <v>100.00000000000007</v>
      </c>
      <c r="AD31" s="194">
        <v>100.00000000000007</v>
      </c>
      <c r="AE31" s="194">
        <v>100.00000000000007</v>
      </c>
      <c r="AF31" s="194">
        <v>100.00000000000007</v>
      </c>
      <c r="AG31" s="194">
        <v>100.00000000000011</v>
      </c>
      <c r="AH31" s="194">
        <v>100.00000000000011</v>
      </c>
      <c r="AI31" s="194">
        <v>100.00000000000011</v>
      </c>
      <c r="AJ31" s="194">
        <v>100.00000000000013</v>
      </c>
      <c r="AK31" s="194">
        <v>100.00000000000013</v>
      </c>
      <c r="AL31" s="195">
        <v>100.00000000000009</v>
      </c>
      <c r="AM31" s="196">
        <v>100.00000000000009</v>
      </c>
      <c r="AN31" s="194">
        <v>100.00000000000009</v>
      </c>
      <c r="AO31" s="194">
        <v>100.00000000000009</v>
      </c>
      <c r="AP31" s="194">
        <v>100.00000000000009</v>
      </c>
      <c r="AQ31" s="194">
        <v>100.00000000000007</v>
      </c>
      <c r="AR31" s="194">
        <v>107.14285714285725</v>
      </c>
      <c r="AS31" s="194">
        <v>100.00000000000007</v>
      </c>
      <c r="AT31" s="194">
        <v>100.00000000000007</v>
      </c>
      <c r="AU31" s="194">
        <v>101.42857142857147</v>
      </c>
      <c r="AV31" s="194">
        <v>101.42857142857142</v>
      </c>
      <c r="AW31" s="194">
        <v>101.42857142857142</v>
      </c>
      <c r="AX31" s="195">
        <v>101.42857142857142</v>
      </c>
      <c r="AY31" s="196">
        <v>101.42857142857142</v>
      </c>
      <c r="AZ31" s="194">
        <v>101.42857142857142</v>
      </c>
      <c r="BA31" s="194">
        <v>101.42857142857142</v>
      </c>
      <c r="BB31" s="194">
        <v>101.42857142857142</v>
      </c>
      <c r="BC31" s="194">
        <v>101.42857142857142</v>
      </c>
      <c r="BD31" s="194">
        <v>94.66666666666664</v>
      </c>
      <c r="BE31" s="194">
        <v>101.4285714285714</v>
      </c>
      <c r="BF31" s="194">
        <v>101.4285714285714</v>
      </c>
      <c r="BG31" s="194">
        <v>100</v>
      </c>
      <c r="BH31" s="194">
        <v>100</v>
      </c>
      <c r="BI31" s="194">
        <v>100</v>
      </c>
      <c r="BJ31" s="195">
        <v>100</v>
      </c>
      <c r="BK31" s="196">
        <v>100.00000000000003</v>
      </c>
      <c r="BL31" s="194">
        <v>100.00000000000003</v>
      </c>
      <c r="BM31" s="194">
        <v>100.00000000000003</v>
      </c>
      <c r="BN31" s="194">
        <v>100.00000000000003</v>
      </c>
      <c r="BO31" s="194">
        <v>100.00000000000003</v>
      </c>
      <c r="BP31" s="194">
        <v>100.00000000000003</v>
      </c>
      <c r="BQ31" s="194">
        <v>100.00000000000003</v>
      </c>
      <c r="BR31" s="194">
        <v>100.00000000000003</v>
      </c>
      <c r="BS31" s="194">
        <v>100.00000000000003</v>
      </c>
      <c r="BT31" s="194">
        <v>100.00000000000003</v>
      </c>
      <c r="BU31" s="194">
        <v>100.00000000000003</v>
      </c>
      <c r="BV31" s="194">
        <v>100.00000000000003</v>
      </c>
      <c r="BW31" s="196">
        <v>100</v>
      </c>
      <c r="BX31" s="194">
        <v>100</v>
      </c>
      <c r="BY31" s="194">
        <v>100</v>
      </c>
      <c r="BZ31" s="194">
        <v>100</v>
      </c>
      <c r="CA31" s="194">
        <v>100</v>
      </c>
      <c r="CB31" s="194">
        <v>100</v>
      </c>
      <c r="CC31" s="194">
        <v>100</v>
      </c>
      <c r="CD31" s="194">
        <v>100</v>
      </c>
      <c r="CE31" s="194">
        <v>100</v>
      </c>
      <c r="CF31" s="194">
        <v>100</v>
      </c>
      <c r="CG31" s="194">
        <v>100</v>
      </c>
      <c r="CH31" s="195">
        <v>100</v>
      </c>
      <c r="CI31" s="232" t="s">
        <v>27</v>
      </c>
      <c r="CJ31" s="41" t="s">
        <v>152</v>
      </c>
    </row>
    <row r="32" spans="1:88" ht="13.5" customHeight="1">
      <c r="A32" s="35" t="s">
        <v>28</v>
      </c>
      <c r="B32" s="19" t="s">
        <v>268</v>
      </c>
      <c r="C32" s="192">
        <v>98.84273825715799</v>
      </c>
      <c r="D32" s="190">
        <v>98.5944093277048</v>
      </c>
      <c r="E32" s="190">
        <v>99.08696643282158</v>
      </c>
      <c r="F32" s="190">
        <v>99.07930225996647</v>
      </c>
      <c r="G32" s="190">
        <v>98.75542274413901</v>
      </c>
      <c r="H32" s="190">
        <v>99.776735993704</v>
      </c>
      <c r="I32" s="190">
        <v>99.776735993704</v>
      </c>
      <c r="J32" s="190">
        <v>98.11745684072935</v>
      </c>
      <c r="K32" s="190">
        <v>98.257906156408</v>
      </c>
      <c r="L32" s="190">
        <v>98.76025104679817</v>
      </c>
      <c r="M32" s="190">
        <v>98.16155839373289</v>
      </c>
      <c r="N32" s="191">
        <v>96.67995566881464</v>
      </c>
      <c r="O32" s="192">
        <v>99.44509507505462</v>
      </c>
      <c r="P32" s="190">
        <v>99.2921920475397</v>
      </c>
      <c r="Q32" s="190">
        <v>98.14644455164564</v>
      </c>
      <c r="R32" s="190">
        <v>97.03425144096907</v>
      </c>
      <c r="S32" s="190">
        <v>98.33602481646182</v>
      </c>
      <c r="T32" s="190">
        <v>97.5762294480891</v>
      </c>
      <c r="U32" s="190">
        <v>99.43122538746042</v>
      </c>
      <c r="V32" s="190">
        <v>100.68865432196709</v>
      </c>
      <c r="W32" s="190">
        <v>97.01656188397571</v>
      </c>
      <c r="X32" s="190">
        <v>98.11433815391415</v>
      </c>
      <c r="Y32" s="190">
        <v>99.90868478482297</v>
      </c>
      <c r="Z32" s="191">
        <v>98.6491868915738</v>
      </c>
      <c r="AA32" s="192">
        <v>95.76704329488318</v>
      </c>
      <c r="AB32" s="190">
        <v>94.60643709285708</v>
      </c>
      <c r="AC32" s="190">
        <v>100.60020406108372</v>
      </c>
      <c r="AD32" s="190">
        <v>102.7755098662225</v>
      </c>
      <c r="AE32" s="190">
        <v>99.11976522286758</v>
      </c>
      <c r="AF32" s="190">
        <v>98.66251548975156</v>
      </c>
      <c r="AG32" s="190">
        <v>93.59806407141889</v>
      </c>
      <c r="AH32" s="190">
        <v>96.4041277299873</v>
      </c>
      <c r="AI32" s="190">
        <v>100.02055325926797</v>
      </c>
      <c r="AJ32" s="190">
        <v>105.12518274999185</v>
      </c>
      <c r="AK32" s="190">
        <v>104.51664647150652</v>
      </c>
      <c r="AL32" s="191">
        <v>105.98089466038783</v>
      </c>
      <c r="AM32" s="192">
        <v>104.86100699143321</v>
      </c>
      <c r="AN32" s="190">
        <v>103.44716763846202</v>
      </c>
      <c r="AO32" s="190">
        <v>99.16031465161055</v>
      </c>
      <c r="AP32" s="190">
        <v>100.88369678931628</v>
      </c>
      <c r="AQ32" s="190">
        <v>103.71707546220321</v>
      </c>
      <c r="AR32" s="190">
        <v>103.48020010873825</v>
      </c>
      <c r="AS32" s="190">
        <v>106.28971368546868</v>
      </c>
      <c r="AT32" s="190">
        <v>101.03107226375083</v>
      </c>
      <c r="AU32" s="190">
        <v>102.2831397910188</v>
      </c>
      <c r="AV32" s="190">
        <v>100.04727596019853</v>
      </c>
      <c r="AW32" s="190">
        <v>98.31090446566661</v>
      </c>
      <c r="AX32" s="191">
        <v>99.46695641652099</v>
      </c>
      <c r="AY32" s="192">
        <v>101.336147135673</v>
      </c>
      <c r="AZ32" s="190">
        <v>104.21024737772959</v>
      </c>
      <c r="BA32" s="190">
        <v>105.95807875266294</v>
      </c>
      <c r="BB32" s="190">
        <v>102.035693441355</v>
      </c>
      <c r="BC32" s="190">
        <v>101.79535623922847</v>
      </c>
      <c r="BD32" s="190">
        <v>102.36577195127359</v>
      </c>
      <c r="BE32" s="190">
        <v>100.60433017944858</v>
      </c>
      <c r="BF32" s="190">
        <v>101.26037776982216</v>
      </c>
      <c r="BG32" s="190">
        <v>101.76234570210605</v>
      </c>
      <c r="BH32" s="190">
        <v>103.16478362329153</v>
      </c>
      <c r="BI32" s="190">
        <v>104.14489436864113</v>
      </c>
      <c r="BJ32" s="191">
        <v>103.68827106217542</v>
      </c>
      <c r="BK32" s="192">
        <v>99.3674420060446</v>
      </c>
      <c r="BL32" s="190">
        <v>100.8064949640631</v>
      </c>
      <c r="BM32" s="190">
        <v>101.35845119481739</v>
      </c>
      <c r="BN32" s="190">
        <v>103.1158811359515</v>
      </c>
      <c r="BO32" s="190">
        <v>102.74731493937772</v>
      </c>
      <c r="BP32" s="190">
        <v>101.19871233694269</v>
      </c>
      <c r="BQ32" s="190">
        <v>100.72742641746828</v>
      </c>
      <c r="BR32" s="190">
        <v>103.4813399277981</v>
      </c>
      <c r="BS32" s="190">
        <v>107.40974914802344</v>
      </c>
      <c r="BT32" s="190">
        <v>104.37207305173732</v>
      </c>
      <c r="BU32" s="190">
        <v>103.17860810067138</v>
      </c>
      <c r="BV32" s="190">
        <v>102.15266874190141</v>
      </c>
      <c r="BW32" s="192">
        <v>102.46704530920827</v>
      </c>
      <c r="BX32" s="190">
        <v>101.28063668388234</v>
      </c>
      <c r="BY32" s="190">
        <v>100.26439352275574</v>
      </c>
      <c r="BZ32" s="190">
        <v>99.69210350003583</v>
      </c>
      <c r="CA32" s="190">
        <v>100.42642022597559</v>
      </c>
      <c r="CB32" s="190">
        <v>101.61301114604811</v>
      </c>
      <c r="CC32" s="190">
        <v>103.77741527364704</v>
      </c>
      <c r="CD32" s="190">
        <v>100.59590162613372</v>
      </c>
      <c r="CE32" s="190">
        <v>106.77837040801612</v>
      </c>
      <c r="CF32" s="190">
        <v>103.61365494951006</v>
      </c>
      <c r="CG32" s="190">
        <v>104.36604761621426</v>
      </c>
      <c r="CH32" s="191">
        <v>104.44178959291466</v>
      </c>
      <c r="CI32" s="231" t="s">
        <v>28</v>
      </c>
      <c r="CJ32" s="40" t="s">
        <v>153</v>
      </c>
    </row>
    <row r="33" spans="1:88" ht="13.5" customHeight="1">
      <c r="A33" s="36" t="s">
        <v>702</v>
      </c>
      <c r="B33" s="21" t="s">
        <v>269</v>
      </c>
      <c r="C33" s="196">
        <v>98.84273825715799</v>
      </c>
      <c r="D33" s="194">
        <v>98.5944093277048</v>
      </c>
      <c r="E33" s="194">
        <v>99.08696643282158</v>
      </c>
      <c r="F33" s="194">
        <v>99.07930225996647</v>
      </c>
      <c r="G33" s="194">
        <v>98.75542274413901</v>
      </c>
      <c r="H33" s="194">
        <v>99.776735993704</v>
      </c>
      <c r="I33" s="194">
        <v>99.776735993704</v>
      </c>
      <c r="J33" s="194">
        <v>98.11745684072935</v>
      </c>
      <c r="K33" s="194">
        <v>98.257906156408</v>
      </c>
      <c r="L33" s="194">
        <v>98.76025104679817</v>
      </c>
      <c r="M33" s="194">
        <v>98.16155839373289</v>
      </c>
      <c r="N33" s="195">
        <v>96.67995566881464</v>
      </c>
      <c r="O33" s="196">
        <v>99.44509507505462</v>
      </c>
      <c r="P33" s="194">
        <v>99.2921920475397</v>
      </c>
      <c r="Q33" s="194">
        <v>98.14644455164564</v>
      </c>
      <c r="R33" s="194">
        <v>97.03425144096907</v>
      </c>
      <c r="S33" s="194">
        <v>98.33602481646182</v>
      </c>
      <c r="T33" s="194">
        <v>97.5762294480891</v>
      </c>
      <c r="U33" s="194">
        <v>99.43122538746042</v>
      </c>
      <c r="V33" s="194">
        <v>100.68865432196709</v>
      </c>
      <c r="W33" s="194">
        <v>97.01656188397571</v>
      </c>
      <c r="X33" s="194">
        <v>98.11433815391415</v>
      </c>
      <c r="Y33" s="194">
        <v>99.90868478482297</v>
      </c>
      <c r="Z33" s="195">
        <v>98.6491868915738</v>
      </c>
      <c r="AA33" s="196">
        <v>95.76704329488318</v>
      </c>
      <c r="AB33" s="194">
        <v>94.60643709285708</v>
      </c>
      <c r="AC33" s="194">
        <v>100.60020406108372</v>
      </c>
      <c r="AD33" s="194">
        <v>102.7755098662225</v>
      </c>
      <c r="AE33" s="194">
        <v>99.11976522286758</v>
      </c>
      <c r="AF33" s="194">
        <v>98.66251548975156</v>
      </c>
      <c r="AG33" s="194">
        <v>93.59806407141889</v>
      </c>
      <c r="AH33" s="194">
        <v>96.4041277299873</v>
      </c>
      <c r="AI33" s="194">
        <v>100.02055325926797</v>
      </c>
      <c r="AJ33" s="194">
        <v>105.12518274999185</v>
      </c>
      <c r="AK33" s="194">
        <v>104.51664647150652</v>
      </c>
      <c r="AL33" s="195">
        <v>105.98089466038783</v>
      </c>
      <c r="AM33" s="196">
        <v>104.86100699143321</v>
      </c>
      <c r="AN33" s="194">
        <v>103.44716763846202</v>
      </c>
      <c r="AO33" s="194">
        <v>99.16031465161055</v>
      </c>
      <c r="AP33" s="194">
        <v>100.88369678931628</v>
      </c>
      <c r="AQ33" s="194">
        <v>103.71707546220321</v>
      </c>
      <c r="AR33" s="194">
        <v>103.48020010873825</v>
      </c>
      <c r="AS33" s="194">
        <v>106.28971368546868</v>
      </c>
      <c r="AT33" s="194">
        <v>101.03107226375083</v>
      </c>
      <c r="AU33" s="194">
        <v>102.2831397910188</v>
      </c>
      <c r="AV33" s="194">
        <v>100.04727596019853</v>
      </c>
      <c r="AW33" s="194">
        <v>98.31090446566661</v>
      </c>
      <c r="AX33" s="195">
        <v>99.46695641652099</v>
      </c>
      <c r="AY33" s="196">
        <v>101.336147135673</v>
      </c>
      <c r="AZ33" s="194">
        <v>104.21024737772959</v>
      </c>
      <c r="BA33" s="194">
        <v>105.95807875266294</v>
      </c>
      <c r="BB33" s="194">
        <v>102.035693441355</v>
      </c>
      <c r="BC33" s="194">
        <v>101.79535623922847</v>
      </c>
      <c r="BD33" s="194">
        <v>102.36577195127359</v>
      </c>
      <c r="BE33" s="194">
        <v>100.60433017944858</v>
      </c>
      <c r="BF33" s="194">
        <v>101.26037776982216</v>
      </c>
      <c r="BG33" s="194">
        <v>101.76234570210605</v>
      </c>
      <c r="BH33" s="194">
        <v>103.16478362329153</v>
      </c>
      <c r="BI33" s="194">
        <v>104.14489436864113</v>
      </c>
      <c r="BJ33" s="195">
        <v>103.68827106217542</v>
      </c>
      <c r="BK33" s="196">
        <v>99.3674420060446</v>
      </c>
      <c r="BL33" s="194">
        <v>100.8064949640631</v>
      </c>
      <c r="BM33" s="194">
        <v>101.35845119481739</v>
      </c>
      <c r="BN33" s="194">
        <v>103.1158811359515</v>
      </c>
      <c r="BO33" s="194">
        <v>102.74731493937772</v>
      </c>
      <c r="BP33" s="194">
        <v>101.19871233694269</v>
      </c>
      <c r="BQ33" s="194">
        <v>100.72742641746828</v>
      </c>
      <c r="BR33" s="194">
        <v>103.4813399277981</v>
      </c>
      <c r="BS33" s="194">
        <v>107.40974914802344</v>
      </c>
      <c r="BT33" s="194">
        <v>104.37207305173732</v>
      </c>
      <c r="BU33" s="194">
        <v>103.17860810067138</v>
      </c>
      <c r="BV33" s="194">
        <v>102.15266874190141</v>
      </c>
      <c r="BW33" s="196">
        <v>102.46704530920827</v>
      </c>
      <c r="BX33" s="194">
        <v>101.28063668388234</v>
      </c>
      <c r="BY33" s="194">
        <v>100.26439352275574</v>
      </c>
      <c r="BZ33" s="194">
        <v>99.69210350003583</v>
      </c>
      <c r="CA33" s="194">
        <v>100.42642022597559</v>
      </c>
      <c r="CB33" s="194">
        <v>101.61301114604811</v>
      </c>
      <c r="CC33" s="194">
        <v>103.77741527364704</v>
      </c>
      <c r="CD33" s="194">
        <v>100.59590162613372</v>
      </c>
      <c r="CE33" s="194">
        <v>106.77837040801612</v>
      </c>
      <c r="CF33" s="194">
        <v>103.61365494951006</v>
      </c>
      <c r="CG33" s="194">
        <v>104.36604761621426</v>
      </c>
      <c r="CH33" s="195">
        <v>104.44178959291466</v>
      </c>
      <c r="CI33" s="232" t="s">
        <v>702</v>
      </c>
      <c r="CJ33" s="41" t="s">
        <v>154</v>
      </c>
    </row>
    <row r="34" spans="1:88" ht="13.5" customHeight="1">
      <c r="A34" s="35" t="s">
        <v>29</v>
      </c>
      <c r="B34" s="19" t="s">
        <v>569</v>
      </c>
      <c r="C34" s="192">
        <v>98.5086721622436</v>
      </c>
      <c r="D34" s="190">
        <v>98.8524370075314</v>
      </c>
      <c r="E34" s="190">
        <v>99.0215566163776</v>
      </c>
      <c r="F34" s="190">
        <v>97.27830394322456</v>
      </c>
      <c r="G34" s="190">
        <v>97.32462450901966</v>
      </c>
      <c r="H34" s="190">
        <v>97.87862371825997</v>
      </c>
      <c r="I34" s="190">
        <v>97.89963484227968</v>
      </c>
      <c r="J34" s="190">
        <v>101.45359800948854</v>
      </c>
      <c r="K34" s="190">
        <v>101.5329089377548</v>
      </c>
      <c r="L34" s="190">
        <v>101.71686937744934</v>
      </c>
      <c r="M34" s="190">
        <v>101.95956935780363</v>
      </c>
      <c r="N34" s="191">
        <v>101.40373487835097</v>
      </c>
      <c r="O34" s="192">
        <v>105.35124127737443</v>
      </c>
      <c r="P34" s="190">
        <v>106.97496672638155</v>
      </c>
      <c r="Q34" s="190">
        <v>106.57531308490933</v>
      </c>
      <c r="R34" s="190">
        <v>108.89934017805818</v>
      </c>
      <c r="S34" s="190">
        <v>108.7653587481472</v>
      </c>
      <c r="T34" s="190">
        <v>108.50867932124922</v>
      </c>
      <c r="U34" s="190">
        <v>110.07147051663662</v>
      </c>
      <c r="V34" s="190">
        <v>110.60709525259271</v>
      </c>
      <c r="W34" s="190">
        <v>109.7558884523416</v>
      </c>
      <c r="X34" s="190">
        <v>110.13206327457017</v>
      </c>
      <c r="Y34" s="190">
        <v>110.09701670140642</v>
      </c>
      <c r="Z34" s="191">
        <v>111.05937816708426</v>
      </c>
      <c r="AA34" s="192">
        <v>107.17476538911524</v>
      </c>
      <c r="AB34" s="190">
        <v>104.91406857874557</v>
      </c>
      <c r="AC34" s="190">
        <v>105.30749261228097</v>
      </c>
      <c r="AD34" s="190">
        <v>104.88836965520902</v>
      </c>
      <c r="AE34" s="190">
        <v>104.86721191283625</v>
      </c>
      <c r="AF34" s="190">
        <v>104.23934461383251</v>
      </c>
      <c r="AG34" s="190">
        <v>103.68564643997561</v>
      </c>
      <c r="AH34" s="190">
        <v>101.89712434812435</v>
      </c>
      <c r="AI34" s="190">
        <v>103.50722507440413</v>
      </c>
      <c r="AJ34" s="190">
        <v>103.09638820917957</v>
      </c>
      <c r="AK34" s="190">
        <v>103.24210542063577</v>
      </c>
      <c r="AL34" s="191">
        <v>102.42110353161269</v>
      </c>
      <c r="AM34" s="192">
        <v>100.08381360167753</v>
      </c>
      <c r="AN34" s="190">
        <v>100.1131603443324</v>
      </c>
      <c r="AO34" s="190">
        <v>100.12477408102214</v>
      </c>
      <c r="AP34" s="190">
        <v>100.24657247419499</v>
      </c>
      <c r="AQ34" s="190">
        <v>100.19610781216528</v>
      </c>
      <c r="AR34" s="190">
        <v>101.55067060322477</v>
      </c>
      <c r="AS34" s="190">
        <v>100.64965207055907</v>
      </c>
      <c r="AT34" s="190">
        <v>99.73463766162185</v>
      </c>
      <c r="AU34" s="190">
        <v>99.26413065505677</v>
      </c>
      <c r="AV34" s="190">
        <v>99.4610869756278</v>
      </c>
      <c r="AW34" s="190">
        <v>99.38873260894789</v>
      </c>
      <c r="AX34" s="191">
        <v>99.32139287598835</v>
      </c>
      <c r="AY34" s="192">
        <v>101.34048565970126</v>
      </c>
      <c r="AZ34" s="190">
        <v>101.56182372077292</v>
      </c>
      <c r="BA34" s="190">
        <v>101.73634996864931</v>
      </c>
      <c r="BB34" s="190">
        <v>102.5670884970165</v>
      </c>
      <c r="BC34" s="190">
        <v>102.57643588060472</v>
      </c>
      <c r="BD34" s="190">
        <v>102.02114796908197</v>
      </c>
      <c r="BE34" s="190">
        <v>101.80659402674755</v>
      </c>
      <c r="BF34" s="190">
        <v>101.51367935926747</v>
      </c>
      <c r="BG34" s="190">
        <v>101.37118211764191</v>
      </c>
      <c r="BH34" s="190">
        <v>101.0908688190678</v>
      </c>
      <c r="BI34" s="190">
        <v>101.30240700812108</v>
      </c>
      <c r="BJ34" s="191">
        <v>101.41137482856325</v>
      </c>
      <c r="BK34" s="192">
        <v>100.58408494661609</v>
      </c>
      <c r="BL34" s="190">
        <v>100.60663538745507</v>
      </c>
      <c r="BM34" s="190">
        <v>100.34401163385978</v>
      </c>
      <c r="BN34" s="190">
        <v>99.67818553783233</v>
      </c>
      <c r="BO34" s="190">
        <v>99.31036800488027</v>
      </c>
      <c r="BP34" s="190">
        <v>98.89569480887441</v>
      </c>
      <c r="BQ34" s="190">
        <v>99.1034110765679</v>
      </c>
      <c r="BR34" s="190">
        <v>98.89386122222572</v>
      </c>
      <c r="BS34" s="190">
        <v>99.55983285340855</v>
      </c>
      <c r="BT34" s="190">
        <v>99.99860339105614</v>
      </c>
      <c r="BU34" s="190">
        <v>99.96888526008814</v>
      </c>
      <c r="BV34" s="190">
        <v>99.97149354828504</v>
      </c>
      <c r="BW34" s="192">
        <v>102.06283984330126</v>
      </c>
      <c r="BX34" s="190">
        <v>101.7124378713735</v>
      </c>
      <c r="BY34" s="190">
        <v>101.26156444184682</v>
      </c>
      <c r="BZ34" s="190">
        <v>101.01914076294409</v>
      </c>
      <c r="CA34" s="190">
        <v>101.49696061130093</v>
      </c>
      <c r="CB34" s="190">
        <v>102.08400152214749</v>
      </c>
      <c r="CC34" s="190">
        <v>102.10735391086281</v>
      </c>
      <c r="CD34" s="190">
        <v>102.50971751906273</v>
      </c>
      <c r="CE34" s="190">
        <v>101.90885968223348</v>
      </c>
      <c r="CF34" s="190">
        <v>101.4197468084263</v>
      </c>
      <c r="CG34" s="190">
        <v>101.19510383626557</v>
      </c>
      <c r="CH34" s="191">
        <v>101.24877811620053</v>
      </c>
      <c r="CI34" s="231" t="s">
        <v>29</v>
      </c>
      <c r="CJ34" s="40" t="s">
        <v>155</v>
      </c>
    </row>
    <row r="35" spans="1:88" ht="13.5" customHeight="1">
      <c r="A35" s="35" t="s">
        <v>30</v>
      </c>
      <c r="B35" s="19" t="s">
        <v>672</v>
      </c>
      <c r="C35" s="192">
        <v>86.15047221833389</v>
      </c>
      <c r="D35" s="190">
        <v>86.15047221833389</v>
      </c>
      <c r="E35" s="190">
        <v>86.15047221833389</v>
      </c>
      <c r="F35" s="190">
        <v>88.92397832532465</v>
      </c>
      <c r="G35" s="190">
        <v>88.92397832532465</v>
      </c>
      <c r="H35" s="190">
        <v>92.1546807210958</v>
      </c>
      <c r="I35" s="190">
        <v>92.1546807210958</v>
      </c>
      <c r="J35" s="190">
        <v>92.1546807210958</v>
      </c>
      <c r="K35" s="190">
        <v>92.1546807210958</v>
      </c>
      <c r="L35" s="190">
        <v>92.1546807210958</v>
      </c>
      <c r="M35" s="190">
        <v>100.00000000000003</v>
      </c>
      <c r="N35" s="191">
        <v>100.00000000000003</v>
      </c>
      <c r="O35" s="192">
        <v>100</v>
      </c>
      <c r="P35" s="190">
        <v>101.12514852882704</v>
      </c>
      <c r="Q35" s="190">
        <v>101.12514852882704</v>
      </c>
      <c r="R35" s="190">
        <v>101.12514852882705</v>
      </c>
      <c r="S35" s="190">
        <v>100.56054530104876</v>
      </c>
      <c r="T35" s="190">
        <v>100.63396286213143</v>
      </c>
      <c r="U35" s="190">
        <v>100.63396286213143</v>
      </c>
      <c r="V35" s="190">
        <v>100.63396286213143</v>
      </c>
      <c r="W35" s="190">
        <v>96.96858108684555</v>
      </c>
      <c r="X35" s="190">
        <v>96.96858108684557</v>
      </c>
      <c r="Y35" s="190">
        <v>96.96858108684555</v>
      </c>
      <c r="Z35" s="191">
        <v>98.14271442519635</v>
      </c>
      <c r="AA35" s="192">
        <v>101.63197573360966</v>
      </c>
      <c r="AB35" s="190">
        <v>100.50118809431284</v>
      </c>
      <c r="AC35" s="190">
        <v>100.50118809431281</v>
      </c>
      <c r="AD35" s="190">
        <v>98.54677775045239</v>
      </c>
      <c r="AE35" s="190">
        <v>98.32139473519872</v>
      </c>
      <c r="AF35" s="190">
        <v>97.82060642943776</v>
      </c>
      <c r="AG35" s="190">
        <v>98.2293208156417</v>
      </c>
      <c r="AH35" s="190">
        <v>98.22932081564169</v>
      </c>
      <c r="AI35" s="190">
        <v>102.66489125679084</v>
      </c>
      <c r="AJ35" s="190">
        <v>102.74335874668907</v>
      </c>
      <c r="AK35" s="190">
        <v>102.74335874668905</v>
      </c>
      <c r="AL35" s="191">
        <v>101.51418546057039</v>
      </c>
      <c r="AM35" s="192">
        <v>98.02896816526673</v>
      </c>
      <c r="AN35" s="190">
        <v>95.41369792665135</v>
      </c>
      <c r="AO35" s="190">
        <v>95.69117512136486</v>
      </c>
      <c r="AP35" s="190">
        <v>97.58895226580829</v>
      </c>
      <c r="AQ35" s="190">
        <v>100.72974235341565</v>
      </c>
      <c r="AR35" s="190">
        <v>108.02167349595248</v>
      </c>
      <c r="AS35" s="190">
        <v>107.57221490647002</v>
      </c>
      <c r="AT35" s="190">
        <v>107.57221490647002</v>
      </c>
      <c r="AU35" s="190">
        <v>106.81514513163759</v>
      </c>
      <c r="AV35" s="190">
        <v>106.73356792388577</v>
      </c>
      <c r="AW35" s="190">
        <v>106.97560187531168</v>
      </c>
      <c r="AX35" s="191">
        <v>106.97560187531168</v>
      </c>
      <c r="AY35" s="192">
        <v>106.97560187531164</v>
      </c>
      <c r="AZ35" s="190">
        <v>109.90778157195791</v>
      </c>
      <c r="BA35" s="190">
        <v>110.84752526683783</v>
      </c>
      <c r="BB35" s="190">
        <v>110.6141639389976</v>
      </c>
      <c r="BC35" s="190">
        <v>108.0138942340077</v>
      </c>
      <c r="BD35" s="190">
        <v>101.16427425432644</v>
      </c>
      <c r="BE35" s="190">
        <v>101.16427425432644</v>
      </c>
      <c r="BF35" s="190">
        <v>101.16427425432644</v>
      </c>
      <c r="BG35" s="190">
        <v>101.16427425432644</v>
      </c>
      <c r="BH35" s="190">
        <v>101.19291375978807</v>
      </c>
      <c r="BI35" s="190">
        <v>101.78311061903709</v>
      </c>
      <c r="BJ35" s="191">
        <v>102.43089692223735</v>
      </c>
      <c r="BK35" s="192">
        <v>102.44887432839715</v>
      </c>
      <c r="BL35" s="190">
        <v>101.33246565267736</v>
      </c>
      <c r="BM35" s="190">
        <v>100.18204452266674</v>
      </c>
      <c r="BN35" s="190">
        <v>100.39339733774064</v>
      </c>
      <c r="BO35" s="190">
        <v>100.15818470509457</v>
      </c>
      <c r="BP35" s="190">
        <v>100.15818470509457</v>
      </c>
      <c r="BQ35" s="190">
        <v>100.15818470509457</v>
      </c>
      <c r="BR35" s="190">
        <v>100.15818470509457</v>
      </c>
      <c r="BS35" s="190">
        <v>100.65944981668935</v>
      </c>
      <c r="BT35" s="190">
        <v>100.63096129159723</v>
      </c>
      <c r="BU35" s="190">
        <v>99.82108636496318</v>
      </c>
      <c r="BV35" s="190">
        <v>99.18980484287631</v>
      </c>
      <c r="BW35" s="192">
        <v>99.22956388353529</v>
      </c>
      <c r="BX35" s="190">
        <v>100.32280429068356</v>
      </c>
      <c r="BY35" s="190">
        <v>100.32280429068356</v>
      </c>
      <c r="BZ35" s="190">
        <v>100.05456941709869</v>
      </c>
      <c r="CA35" s="190">
        <v>99.07402649436511</v>
      </c>
      <c r="CB35" s="190">
        <v>99.07402649436511</v>
      </c>
      <c r="CC35" s="190">
        <v>99.07402649436511</v>
      </c>
      <c r="CD35" s="190">
        <v>98.6966391343316</v>
      </c>
      <c r="CE35" s="190">
        <v>98.2051484504485</v>
      </c>
      <c r="CF35" s="190">
        <v>98.09958820221954</v>
      </c>
      <c r="CG35" s="190">
        <v>98.09958820221954</v>
      </c>
      <c r="CH35" s="191">
        <v>98.02426632139884</v>
      </c>
      <c r="CI35" s="231" t="s">
        <v>30</v>
      </c>
      <c r="CJ35" s="40" t="s">
        <v>156</v>
      </c>
    </row>
    <row r="36" spans="1:88" ht="13.5" customHeight="1">
      <c r="A36" s="36" t="s">
        <v>703</v>
      </c>
      <c r="B36" s="21" t="s">
        <v>673</v>
      </c>
      <c r="C36" s="196">
        <v>86.15047221833389</v>
      </c>
      <c r="D36" s="194">
        <v>86.15047221833389</v>
      </c>
      <c r="E36" s="194">
        <v>86.15047221833389</v>
      </c>
      <c r="F36" s="194">
        <v>88.92397832532465</v>
      </c>
      <c r="G36" s="194">
        <v>88.92397832532465</v>
      </c>
      <c r="H36" s="194">
        <v>92.1546807210958</v>
      </c>
      <c r="I36" s="194">
        <v>92.1546807210958</v>
      </c>
      <c r="J36" s="194">
        <v>92.1546807210958</v>
      </c>
      <c r="K36" s="194">
        <v>92.1546807210958</v>
      </c>
      <c r="L36" s="194">
        <v>92.1546807210958</v>
      </c>
      <c r="M36" s="194">
        <v>100.00000000000003</v>
      </c>
      <c r="N36" s="195">
        <v>100.00000000000003</v>
      </c>
      <c r="O36" s="196">
        <v>100</v>
      </c>
      <c r="P36" s="194">
        <v>101.12514852882704</v>
      </c>
      <c r="Q36" s="194">
        <v>101.12514852882704</v>
      </c>
      <c r="R36" s="194">
        <v>101.12514852882705</v>
      </c>
      <c r="S36" s="194">
        <v>100.56054530104876</v>
      </c>
      <c r="T36" s="194">
        <v>100.63396286213143</v>
      </c>
      <c r="U36" s="194">
        <v>100.63396286213143</v>
      </c>
      <c r="V36" s="194">
        <v>100.63396286213143</v>
      </c>
      <c r="W36" s="194">
        <v>96.96858108684555</v>
      </c>
      <c r="X36" s="194">
        <v>96.96858108684557</v>
      </c>
      <c r="Y36" s="194">
        <v>96.96858108684555</v>
      </c>
      <c r="Z36" s="195">
        <v>98.14271442519635</v>
      </c>
      <c r="AA36" s="196">
        <v>101.63197573360966</v>
      </c>
      <c r="AB36" s="194">
        <v>100.50118809431284</v>
      </c>
      <c r="AC36" s="194">
        <v>100.50118809431281</v>
      </c>
      <c r="AD36" s="194">
        <v>98.54677775045239</v>
      </c>
      <c r="AE36" s="194">
        <v>98.32139473519872</v>
      </c>
      <c r="AF36" s="194">
        <v>97.82060642943776</v>
      </c>
      <c r="AG36" s="194">
        <v>98.2293208156417</v>
      </c>
      <c r="AH36" s="194">
        <v>98.22932081564169</v>
      </c>
      <c r="AI36" s="194">
        <v>102.66489125679084</v>
      </c>
      <c r="AJ36" s="194">
        <v>102.74335874668907</v>
      </c>
      <c r="AK36" s="194">
        <v>102.74335874668905</v>
      </c>
      <c r="AL36" s="195">
        <v>101.51418546057039</v>
      </c>
      <c r="AM36" s="196">
        <v>98.02896816526673</v>
      </c>
      <c r="AN36" s="194">
        <v>95.41369792665135</v>
      </c>
      <c r="AO36" s="194">
        <v>95.69117512136486</v>
      </c>
      <c r="AP36" s="194">
        <v>97.58895226580829</v>
      </c>
      <c r="AQ36" s="194">
        <v>100.72974235341565</v>
      </c>
      <c r="AR36" s="194">
        <v>108.02167349595248</v>
      </c>
      <c r="AS36" s="194">
        <v>107.57221490647002</v>
      </c>
      <c r="AT36" s="194">
        <v>107.57221490647002</v>
      </c>
      <c r="AU36" s="194">
        <v>106.81514513163759</v>
      </c>
      <c r="AV36" s="194">
        <v>106.73356792388577</v>
      </c>
      <c r="AW36" s="194">
        <v>106.97560187531168</v>
      </c>
      <c r="AX36" s="195">
        <v>106.97560187531168</v>
      </c>
      <c r="AY36" s="196">
        <v>106.97560187531164</v>
      </c>
      <c r="AZ36" s="194">
        <v>109.90778157195791</v>
      </c>
      <c r="BA36" s="194">
        <v>110.84752526683783</v>
      </c>
      <c r="BB36" s="194">
        <v>110.6141639389976</v>
      </c>
      <c r="BC36" s="194">
        <v>108.0138942340077</v>
      </c>
      <c r="BD36" s="194">
        <v>101.16427425432644</v>
      </c>
      <c r="BE36" s="194">
        <v>101.16427425432644</v>
      </c>
      <c r="BF36" s="194">
        <v>101.16427425432644</v>
      </c>
      <c r="BG36" s="194">
        <v>101.16427425432644</v>
      </c>
      <c r="BH36" s="194">
        <v>101.19291375978807</v>
      </c>
      <c r="BI36" s="194">
        <v>101.78311061903709</v>
      </c>
      <c r="BJ36" s="195">
        <v>102.43089692223735</v>
      </c>
      <c r="BK36" s="196">
        <v>102.44887432839715</v>
      </c>
      <c r="BL36" s="194">
        <v>101.33246565267736</v>
      </c>
      <c r="BM36" s="194">
        <v>100.18204452266674</v>
      </c>
      <c r="BN36" s="194">
        <v>100.39339733774064</v>
      </c>
      <c r="BO36" s="194">
        <v>100.15818470509457</v>
      </c>
      <c r="BP36" s="194">
        <v>100.15818470509457</v>
      </c>
      <c r="BQ36" s="194">
        <v>100.15818470509457</v>
      </c>
      <c r="BR36" s="194">
        <v>100.15818470509457</v>
      </c>
      <c r="BS36" s="194">
        <v>100.65944981668935</v>
      </c>
      <c r="BT36" s="194">
        <v>100.63096129159723</v>
      </c>
      <c r="BU36" s="194">
        <v>99.82108636496318</v>
      </c>
      <c r="BV36" s="194">
        <v>99.18980484287631</v>
      </c>
      <c r="BW36" s="196">
        <v>99.22956388353529</v>
      </c>
      <c r="BX36" s="194">
        <v>100.32280429068356</v>
      </c>
      <c r="BY36" s="194">
        <v>100.32280429068356</v>
      </c>
      <c r="BZ36" s="194">
        <v>100.05456941709869</v>
      </c>
      <c r="CA36" s="194">
        <v>99.07402649436511</v>
      </c>
      <c r="CB36" s="194">
        <v>99.07402649436511</v>
      </c>
      <c r="CC36" s="194">
        <v>99.07402649436511</v>
      </c>
      <c r="CD36" s="194">
        <v>98.6966391343316</v>
      </c>
      <c r="CE36" s="194">
        <v>98.2051484504485</v>
      </c>
      <c r="CF36" s="194">
        <v>98.09958820221954</v>
      </c>
      <c r="CG36" s="194">
        <v>98.09958820221954</v>
      </c>
      <c r="CH36" s="195">
        <v>98.02426632139884</v>
      </c>
      <c r="CI36" s="232" t="s">
        <v>703</v>
      </c>
      <c r="CJ36" s="41" t="s">
        <v>157</v>
      </c>
    </row>
    <row r="37" spans="1:88" ht="13.5" customHeight="1">
      <c r="A37" s="35" t="s">
        <v>31</v>
      </c>
      <c r="B37" s="19" t="s">
        <v>270</v>
      </c>
      <c r="C37" s="192">
        <v>98.1768002646954</v>
      </c>
      <c r="D37" s="190">
        <v>103.23667426844733</v>
      </c>
      <c r="E37" s="190">
        <v>106.1529263280085</v>
      </c>
      <c r="F37" s="190">
        <v>106.1529263280085</v>
      </c>
      <c r="G37" s="190">
        <v>103.86496959878015</v>
      </c>
      <c r="H37" s="190">
        <v>103.70612675094264</v>
      </c>
      <c r="I37" s="190">
        <v>104.0523875087483</v>
      </c>
      <c r="J37" s="190">
        <v>103.8932455108498</v>
      </c>
      <c r="K37" s="190">
        <v>102.71246372050173</v>
      </c>
      <c r="L37" s="190">
        <v>102.53572947726161</v>
      </c>
      <c r="M37" s="190">
        <v>101.07519288296717</v>
      </c>
      <c r="N37" s="191">
        <v>103.25341937819846</v>
      </c>
      <c r="O37" s="192">
        <v>101.97888925885272</v>
      </c>
      <c r="P37" s="190">
        <v>96.9159410919909</v>
      </c>
      <c r="Q37" s="190">
        <v>96.91594109199096</v>
      </c>
      <c r="R37" s="190">
        <v>96.91594109199096</v>
      </c>
      <c r="S37" s="190">
        <v>99.16379989712021</v>
      </c>
      <c r="T37" s="190">
        <v>99.3156854305167</v>
      </c>
      <c r="U37" s="190">
        <v>99.15202241364742</v>
      </c>
      <c r="V37" s="190">
        <v>99.3039018824714</v>
      </c>
      <c r="W37" s="190">
        <v>98.43570392810564</v>
      </c>
      <c r="X37" s="190">
        <v>98.73113761476112</v>
      </c>
      <c r="Y37" s="190">
        <v>98.85572386134393</v>
      </c>
      <c r="Z37" s="191">
        <v>103.22266343298358</v>
      </c>
      <c r="AA37" s="192">
        <v>103.24911135857981</v>
      </c>
      <c r="AB37" s="190">
        <v>103.16700551997668</v>
      </c>
      <c r="AC37" s="190">
        <v>103.16700551997661</v>
      </c>
      <c r="AD37" s="190">
        <v>102.47871132627824</v>
      </c>
      <c r="AE37" s="190">
        <v>102.05906153576495</v>
      </c>
      <c r="AF37" s="190">
        <v>102.05906153576494</v>
      </c>
      <c r="AG37" s="190">
        <v>102.28285650472226</v>
      </c>
      <c r="AH37" s="190">
        <v>103.63931989819224</v>
      </c>
      <c r="AI37" s="190">
        <v>105.3898253708581</v>
      </c>
      <c r="AJ37" s="190">
        <v>105.3898253708581</v>
      </c>
      <c r="AK37" s="190">
        <v>105.38982537085808</v>
      </c>
      <c r="AL37" s="191">
        <v>100.93120181326123</v>
      </c>
      <c r="AM37" s="192">
        <v>100.15123826473533</v>
      </c>
      <c r="AN37" s="190">
        <v>100.19790013963812</v>
      </c>
      <c r="AO37" s="190">
        <v>100.03510697196401</v>
      </c>
      <c r="AP37" s="190">
        <v>100.77841089272664</v>
      </c>
      <c r="AQ37" s="190">
        <v>101.19568512576144</v>
      </c>
      <c r="AR37" s="190">
        <v>101.19558313682309</v>
      </c>
      <c r="AS37" s="190">
        <v>101.20892287293879</v>
      </c>
      <c r="AT37" s="190">
        <v>99.78250399115154</v>
      </c>
      <c r="AU37" s="190">
        <v>99.15178877571032</v>
      </c>
      <c r="AV37" s="190">
        <v>99.15178877571032</v>
      </c>
      <c r="AW37" s="190">
        <v>99.39576329897686</v>
      </c>
      <c r="AX37" s="191">
        <v>99.45419302756086</v>
      </c>
      <c r="AY37" s="192">
        <v>100.41314408462136</v>
      </c>
      <c r="AZ37" s="190">
        <v>100.41314408462136</v>
      </c>
      <c r="BA37" s="190">
        <v>102.42921241906524</v>
      </c>
      <c r="BB37" s="190">
        <v>102.35147377719352</v>
      </c>
      <c r="BC37" s="190">
        <v>103.84575356389595</v>
      </c>
      <c r="BD37" s="190">
        <v>104.7865566218067</v>
      </c>
      <c r="BE37" s="190">
        <v>104.82202866876267</v>
      </c>
      <c r="BF37" s="190">
        <v>104.92893360785122</v>
      </c>
      <c r="BG37" s="190">
        <v>105.5208023479629</v>
      </c>
      <c r="BH37" s="190">
        <v>105.52311461103649</v>
      </c>
      <c r="BI37" s="190">
        <v>106.44180332702872</v>
      </c>
      <c r="BJ37" s="191">
        <v>106.37926834997988</v>
      </c>
      <c r="BK37" s="192">
        <v>106.0202452440601</v>
      </c>
      <c r="BL37" s="190">
        <v>106.0202452440601</v>
      </c>
      <c r="BM37" s="190">
        <v>103.05688578611303</v>
      </c>
      <c r="BN37" s="190">
        <v>103.05446769108922</v>
      </c>
      <c r="BO37" s="190">
        <v>100.86126204388948</v>
      </c>
      <c r="BP37" s="190">
        <v>99.82847804734459</v>
      </c>
      <c r="BQ37" s="190">
        <v>99.80900572897148</v>
      </c>
      <c r="BR37" s="190">
        <v>100.31315542974286</v>
      </c>
      <c r="BS37" s="190">
        <v>99.58188092965166</v>
      </c>
      <c r="BT37" s="190">
        <v>99.6924074770665</v>
      </c>
      <c r="BU37" s="190">
        <v>98.58938147697442</v>
      </c>
      <c r="BV37" s="190">
        <v>98.67502101924012</v>
      </c>
      <c r="BW37" s="192">
        <v>98.79502315993429</v>
      </c>
      <c r="BX37" s="190">
        <v>98.59128135973809</v>
      </c>
      <c r="BY37" s="190">
        <v>101.38098437064191</v>
      </c>
      <c r="BZ37" s="190">
        <v>101.3884611314473</v>
      </c>
      <c r="CA37" s="190">
        <v>103.92025803575544</v>
      </c>
      <c r="CB37" s="190">
        <v>104.27051445489417</v>
      </c>
      <c r="CC37" s="190">
        <v>104.26363614703351</v>
      </c>
      <c r="CD37" s="190">
        <v>105.05156044328754</v>
      </c>
      <c r="CE37" s="190">
        <v>105.03623448706662</v>
      </c>
      <c r="CF37" s="190">
        <v>104.91748432597296</v>
      </c>
      <c r="CG37" s="190">
        <v>104.91748432597296</v>
      </c>
      <c r="CH37" s="191">
        <v>107.22376582082491</v>
      </c>
      <c r="CI37" s="231" t="s">
        <v>31</v>
      </c>
      <c r="CJ37" s="40" t="s">
        <v>158</v>
      </c>
    </row>
    <row r="38" spans="1:88" ht="13.5" customHeight="1">
      <c r="A38" s="36" t="s">
        <v>32</v>
      </c>
      <c r="B38" s="21" t="s">
        <v>271</v>
      </c>
      <c r="C38" s="196">
        <v>92.49566133345107</v>
      </c>
      <c r="D38" s="194">
        <v>102.3414894117897</v>
      </c>
      <c r="E38" s="194">
        <v>108.99914315101383</v>
      </c>
      <c r="F38" s="194">
        <v>108.99914315101383</v>
      </c>
      <c r="G38" s="194">
        <v>109.3073604584949</v>
      </c>
      <c r="H38" s="194">
        <v>108.92078906308097</v>
      </c>
      <c r="I38" s="194">
        <v>109.936087906257</v>
      </c>
      <c r="J38" s="194">
        <v>109.90234724636532</v>
      </c>
      <c r="K38" s="194">
        <v>110.42148837446994</v>
      </c>
      <c r="L38" s="194">
        <v>110.75299441805346</v>
      </c>
      <c r="M38" s="194">
        <v>111.24212134793108</v>
      </c>
      <c r="N38" s="195">
        <v>111.3591225304406</v>
      </c>
      <c r="O38" s="196">
        <v>110.71013614523433</v>
      </c>
      <c r="P38" s="194">
        <v>99.90786245517002</v>
      </c>
      <c r="Q38" s="194">
        <v>99.90786245517003</v>
      </c>
      <c r="R38" s="194">
        <v>99.90786245517003</v>
      </c>
      <c r="S38" s="194">
        <v>99.90773398423268</v>
      </c>
      <c r="T38" s="194">
        <v>100.2623170943179</v>
      </c>
      <c r="U38" s="194">
        <v>99.76489691778173</v>
      </c>
      <c r="V38" s="194">
        <v>99.79552532145438</v>
      </c>
      <c r="W38" s="194">
        <v>97.5592769226919</v>
      </c>
      <c r="X38" s="194">
        <v>97.55927692269188</v>
      </c>
      <c r="Y38" s="194">
        <v>97.5592769226919</v>
      </c>
      <c r="Z38" s="195">
        <v>106.7771804591825</v>
      </c>
      <c r="AA38" s="196">
        <v>106.86569380764979</v>
      </c>
      <c r="AB38" s="194">
        <v>106.62946896907994</v>
      </c>
      <c r="AC38" s="194">
        <v>106.62946896907992</v>
      </c>
      <c r="AD38" s="194">
        <v>104.32789840057706</v>
      </c>
      <c r="AE38" s="194">
        <v>102.81049278925684</v>
      </c>
      <c r="AF38" s="194">
        <v>102.81049278925684</v>
      </c>
      <c r="AG38" s="194">
        <v>103.27903856880938</v>
      </c>
      <c r="AH38" s="194">
        <v>103.22291080773375</v>
      </c>
      <c r="AI38" s="194">
        <v>105.09255937799634</v>
      </c>
      <c r="AJ38" s="194">
        <v>105.09255937799638</v>
      </c>
      <c r="AK38" s="194">
        <v>105.09255937799634</v>
      </c>
      <c r="AL38" s="195">
        <v>96.02008649021863</v>
      </c>
      <c r="AM38" s="196">
        <v>95.69758106714646</v>
      </c>
      <c r="AN38" s="194">
        <v>95.84198303912773</v>
      </c>
      <c r="AO38" s="194">
        <v>95.3333908901667</v>
      </c>
      <c r="AP38" s="194">
        <v>97.6630694536401</v>
      </c>
      <c r="AQ38" s="194">
        <v>98.98272483514586</v>
      </c>
      <c r="AR38" s="194">
        <v>98.98272483514586</v>
      </c>
      <c r="AS38" s="194">
        <v>99.02495150591609</v>
      </c>
      <c r="AT38" s="194">
        <v>98.74755432177716</v>
      </c>
      <c r="AU38" s="194">
        <v>98.58798767900153</v>
      </c>
      <c r="AV38" s="194">
        <v>98.58798767900153</v>
      </c>
      <c r="AW38" s="194">
        <v>98.58798767900153</v>
      </c>
      <c r="AX38" s="195">
        <v>98.29058523796654</v>
      </c>
      <c r="AY38" s="196">
        <v>98.55587754066357</v>
      </c>
      <c r="AZ38" s="194">
        <v>98.55587754066357</v>
      </c>
      <c r="BA38" s="194">
        <v>99.04098886913759</v>
      </c>
      <c r="BB38" s="194">
        <v>98.8112574998403</v>
      </c>
      <c r="BC38" s="194">
        <v>99.30968313382985</v>
      </c>
      <c r="BD38" s="194">
        <v>99.04709474197189</v>
      </c>
      <c r="BE38" s="194">
        <v>99.16571368508261</v>
      </c>
      <c r="BF38" s="194">
        <v>99.4983586661647</v>
      </c>
      <c r="BG38" s="194">
        <v>99.9545167129473</v>
      </c>
      <c r="BH38" s="194">
        <v>99.96229550106915</v>
      </c>
      <c r="BI38" s="194">
        <v>99.96229550106915</v>
      </c>
      <c r="BJ38" s="195">
        <v>100.26475611437718</v>
      </c>
      <c r="BK38" s="196">
        <v>100.10069642347202</v>
      </c>
      <c r="BL38" s="194">
        <v>100.10069642347202</v>
      </c>
      <c r="BM38" s="194">
        <v>100.14180400372324</v>
      </c>
      <c r="BN38" s="194">
        <v>100.11399278981227</v>
      </c>
      <c r="BO38" s="194">
        <v>99.86386575288755</v>
      </c>
      <c r="BP38" s="194">
        <v>99.6515242368024</v>
      </c>
      <c r="BQ38" s="194">
        <v>99.58589870829506</v>
      </c>
      <c r="BR38" s="194">
        <v>99.58589870829506</v>
      </c>
      <c r="BS38" s="194">
        <v>99.42823969410381</v>
      </c>
      <c r="BT38" s="194">
        <v>99.84444423221942</v>
      </c>
      <c r="BU38" s="194">
        <v>99.84444423221942</v>
      </c>
      <c r="BV38" s="194">
        <v>100.17017241631304</v>
      </c>
      <c r="BW38" s="196">
        <v>100.24824174778959</v>
      </c>
      <c r="BX38" s="194">
        <v>99.46169989060614</v>
      </c>
      <c r="BY38" s="194">
        <v>98.4005007585654</v>
      </c>
      <c r="BZ38" s="194">
        <v>98.42783597214824</v>
      </c>
      <c r="CA38" s="194">
        <v>98.91698667776309</v>
      </c>
      <c r="CB38" s="194">
        <v>99.4206607390438</v>
      </c>
      <c r="CC38" s="194">
        <v>99.39790859511103</v>
      </c>
      <c r="CD38" s="194">
        <v>101.36172073615874</v>
      </c>
      <c r="CE38" s="194">
        <v>101.31031950755829</v>
      </c>
      <c r="CF38" s="194">
        <v>100.88015360050035</v>
      </c>
      <c r="CG38" s="194">
        <v>100.88015360050035</v>
      </c>
      <c r="CH38" s="195">
        <v>100.55211673632473</v>
      </c>
      <c r="CI38" s="232" t="s">
        <v>32</v>
      </c>
      <c r="CJ38" s="41" t="s">
        <v>159</v>
      </c>
    </row>
    <row r="39" spans="1:88" ht="13.5" customHeight="1">
      <c r="A39" s="36" t="s">
        <v>33</v>
      </c>
      <c r="B39" s="21" t="s">
        <v>272</v>
      </c>
      <c r="C39" s="196">
        <v>102.82367562462076</v>
      </c>
      <c r="D39" s="194">
        <v>103.81899996365192</v>
      </c>
      <c r="E39" s="194">
        <v>103.81899996365192</v>
      </c>
      <c r="F39" s="194">
        <v>103.81899996365192</v>
      </c>
      <c r="G39" s="194">
        <v>99.66131054081515</v>
      </c>
      <c r="H39" s="194">
        <v>99.66131054081515</v>
      </c>
      <c r="I39" s="194">
        <v>99.54318549436027</v>
      </c>
      <c r="J39" s="194">
        <v>99.29822045050027</v>
      </c>
      <c r="K39" s="194">
        <v>96.98374450792132</v>
      </c>
      <c r="L39" s="194">
        <v>96.47243101868655</v>
      </c>
      <c r="M39" s="194">
        <v>93.80535105921815</v>
      </c>
      <c r="N39" s="195">
        <v>97.25413778898039</v>
      </c>
      <c r="O39" s="196">
        <v>95.57639545577587</v>
      </c>
      <c r="P39" s="194">
        <v>94.66009388605062</v>
      </c>
      <c r="Q39" s="194">
        <v>94.66009388605066</v>
      </c>
      <c r="R39" s="194">
        <v>94.66009388605066</v>
      </c>
      <c r="S39" s="194">
        <v>98.60914160556248</v>
      </c>
      <c r="T39" s="194">
        <v>98.60914160556248</v>
      </c>
      <c r="U39" s="194">
        <v>98.72615824889357</v>
      </c>
      <c r="V39" s="194">
        <v>98.96971203642218</v>
      </c>
      <c r="W39" s="194">
        <v>99.25190505574555</v>
      </c>
      <c r="X39" s="194">
        <v>99.77795003410236</v>
      </c>
      <c r="Y39" s="194">
        <v>100.00000000000004</v>
      </c>
      <c r="Z39" s="195">
        <v>100.00000000000004</v>
      </c>
      <c r="AA39" s="196">
        <v>100.00000000000004</v>
      </c>
      <c r="AB39" s="194">
        <v>100.00000000000003</v>
      </c>
      <c r="AC39" s="194">
        <v>100</v>
      </c>
      <c r="AD39" s="194">
        <v>100</v>
      </c>
      <c r="AE39" s="194">
        <v>100</v>
      </c>
      <c r="AF39" s="194">
        <v>100</v>
      </c>
      <c r="AG39" s="194">
        <v>100</v>
      </c>
      <c r="AH39" s="194">
        <v>101.94379580152346</v>
      </c>
      <c r="AI39" s="194">
        <v>103.18797460954252</v>
      </c>
      <c r="AJ39" s="194">
        <v>103.18797460954252</v>
      </c>
      <c r="AK39" s="194">
        <v>103.18797460954255</v>
      </c>
      <c r="AL39" s="195">
        <v>103.18797460954255</v>
      </c>
      <c r="AM39" s="196">
        <v>102.1934288435049</v>
      </c>
      <c r="AN39" s="194">
        <v>102.1934288435049</v>
      </c>
      <c r="AO39" s="194">
        <v>102.1934288435049</v>
      </c>
      <c r="AP39" s="194">
        <v>102.1934288435049</v>
      </c>
      <c r="AQ39" s="194">
        <v>102.1934288435049</v>
      </c>
      <c r="AR39" s="194">
        <v>102.19328070426465</v>
      </c>
      <c r="AS39" s="194">
        <v>102.19328070426465</v>
      </c>
      <c r="AT39" s="194">
        <v>100.24472789224657</v>
      </c>
      <c r="AU39" s="194">
        <v>99.3988087982815</v>
      </c>
      <c r="AV39" s="194">
        <v>99.3988087982815</v>
      </c>
      <c r="AW39" s="194">
        <v>99.74967667914505</v>
      </c>
      <c r="AX39" s="195">
        <v>99.96400832257794</v>
      </c>
      <c r="AY39" s="196">
        <v>101.23047526443804</v>
      </c>
      <c r="AZ39" s="194">
        <v>101.23047526443804</v>
      </c>
      <c r="BA39" s="194">
        <v>103.89238869977765</v>
      </c>
      <c r="BB39" s="194">
        <v>103.88503708006873</v>
      </c>
      <c r="BC39" s="194">
        <v>105.79569949540542</v>
      </c>
      <c r="BD39" s="194">
        <v>107.25009938884666</v>
      </c>
      <c r="BE39" s="194">
        <v>107.25009938884666</v>
      </c>
      <c r="BF39" s="194">
        <v>107.25009938884666</v>
      </c>
      <c r="BG39" s="194">
        <v>107.88279441427042</v>
      </c>
      <c r="BH39" s="194">
        <v>107.88279441427042</v>
      </c>
      <c r="BI39" s="194">
        <v>109.17750483424678</v>
      </c>
      <c r="BJ39" s="195">
        <v>108.94341864232943</v>
      </c>
      <c r="BK39" s="196">
        <v>108.41836239851472</v>
      </c>
      <c r="BL39" s="194">
        <v>108.41836239851472</v>
      </c>
      <c r="BM39" s="194">
        <v>104.20085947759151</v>
      </c>
      <c r="BN39" s="194">
        <v>104.20823344706538</v>
      </c>
      <c r="BO39" s="194">
        <v>101.23905674211532</v>
      </c>
      <c r="BP39" s="194">
        <v>99.86631631554917</v>
      </c>
      <c r="BQ39" s="194">
        <v>99.86631631554917</v>
      </c>
      <c r="BR39" s="194">
        <v>100.55403687182032</v>
      </c>
      <c r="BS39" s="194">
        <v>99.59948671769482</v>
      </c>
      <c r="BT39" s="194">
        <v>99.59948671769482</v>
      </c>
      <c r="BU39" s="194">
        <v>98.07217477276534</v>
      </c>
      <c r="BV39" s="194">
        <v>98.07217477276534</v>
      </c>
      <c r="BW39" s="196">
        <v>98.27015429148715</v>
      </c>
      <c r="BX39" s="194">
        <v>98.27015429148715</v>
      </c>
      <c r="BY39" s="194">
        <v>102.42702577375897</v>
      </c>
      <c r="BZ39" s="194">
        <v>102.42702577375897</v>
      </c>
      <c r="CA39" s="194">
        <v>105.70429417969657</v>
      </c>
      <c r="CB39" s="194">
        <v>105.98877117203564</v>
      </c>
      <c r="CC39" s="194">
        <v>105.98877117203564</v>
      </c>
      <c r="CD39" s="194">
        <v>106.34509868487663</v>
      </c>
      <c r="CE39" s="194">
        <v>106.34509868487663</v>
      </c>
      <c r="CF39" s="194">
        <v>106.34509868487663</v>
      </c>
      <c r="CG39" s="194">
        <v>106.34509868487663</v>
      </c>
      <c r="CH39" s="195">
        <v>109.59777332448053</v>
      </c>
      <c r="CI39" s="232" t="s">
        <v>33</v>
      </c>
      <c r="CJ39" s="41" t="s">
        <v>160</v>
      </c>
    </row>
    <row r="40" spans="1:88" ht="13.5" customHeight="1">
      <c r="A40" s="35" t="s">
        <v>34</v>
      </c>
      <c r="B40" s="19" t="s">
        <v>273</v>
      </c>
      <c r="C40" s="192">
        <v>101.8569295093194</v>
      </c>
      <c r="D40" s="190">
        <v>101.8569295093194</v>
      </c>
      <c r="E40" s="190">
        <v>101.85692950931937</v>
      </c>
      <c r="F40" s="190">
        <v>101.85692950931934</v>
      </c>
      <c r="G40" s="190">
        <v>104.0748783352107</v>
      </c>
      <c r="H40" s="190">
        <v>104.72808431117069</v>
      </c>
      <c r="I40" s="190">
        <v>104.72808431117066</v>
      </c>
      <c r="J40" s="190">
        <v>139.44492358767056</v>
      </c>
      <c r="K40" s="190">
        <v>139.44492358767056</v>
      </c>
      <c r="L40" s="190">
        <v>139.4449235876705</v>
      </c>
      <c r="M40" s="190">
        <v>139.4449235876705</v>
      </c>
      <c r="N40" s="191">
        <v>136.90273627864653</v>
      </c>
      <c r="O40" s="192">
        <v>136.90273627864653</v>
      </c>
      <c r="P40" s="190">
        <v>136.90273627864653</v>
      </c>
      <c r="Q40" s="190">
        <v>136.90273627864659</v>
      </c>
      <c r="R40" s="190">
        <v>136.90273627864659</v>
      </c>
      <c r="S40" s="190">
        <v>133.98519010374216</v>
      </c>
      <c r="T40" s="190">
        <v>133.14950283378448</v>
      </c>
      <c r="U40" s="190">
        <v>133.1495028337845</v>
      </c>
      <c r="V40" s="190">
        <v>99.99999999999991</v>
      </c>
      <c r="W40" s="190">
        <v>99.99999999999991</v>
      </c>
      <c r="X40" s="190">
        <v>99.99999999999994</v>
      </c>
      <c r="Y40" s="190">
        <v>99.99999999999996</v>
      </c>
      <c r="Z40" s="191">
        <v>99.99999999999999</v>
      </c>
      <c r="AA40" s="192">
        <v>100.00000000000003</v>
      </c>
      <c r="AB40" s="190">
        <v>100.00000000000003</v>
      </c>
      <c r="AC40" s="190">
        <v>100.00000000000003</v>
      </c>
      <c r="AD40" s="190">
        <v>100.00000000000003</v>
      </c>
      <c r="AE40" s="190">
        <v>100.00000000000003</v>
      </c>
      <c r="AF40" s="190">
        <v>100.00000000000003</v>
      </c>
      <c r="AG40" s="190">
        <v>100.00000000000003</v>
      </c>
      <c r="AH40" s="190">
        <v>100.00000000000003</v>
      </c>
      <c r="AI40" s="190">
        <v>100.00000000000003</v>
      </c>
      <c r="AJ40" s="190">
        <v>100.00000000000003</v>
      </c>
      <c r="AK40" s="190">
        <v>100.00000000000003</v>
      </c>
      <c r="AL40" s="191">
        <v>100.00000000000003</v>
      </c>
      <c r="AM40" s="192">
        <v>100</v>
      </c>
      <c r="AN40" s="190">
        <v>100</v>
      </c>
      <c r="AO40" s="190">
        <v>100</v>
      </c>
      <c r="AP40" s="190">
        <v>100</v>
      </c>
      <c r="AQ40" s="190">
        <v>100</v>
      </c>
      <c r="AR40" s="190">
        <v>100</v>
      </c>
      <c r="AS40" s="190">
        <v>100</v>
      </c>
      <c r="AT40" s="190">
        <v>100</v>
      </c>
      <c r="AU40" s="190">
        <v>100</v>
      </c>
      <c r="AV40" s="190">
        <v>100</v>
      </c>
      <c r="AW40" s="190">
        <v>100</v>
      </c>
      <c r="AX40" s="191">
        <v>100</v>
      </c>
      <c r="AY40" s="192">
        <v>100</v>
      </c>
      <c r="AZ40" s="190">
        <v>100</v>
      </c>
      <c r="BA40" s="190">
        <v>100</v>
      </c>
      <c r="BB40" s="190">
        <v>107.73864150944297</v>
      </c>
      <c r="BC40" s="190">
        <v>107.73864150944297</v>
      </c>
      <c r="BD40" s="190">
        <v>107.73864150944297</v>
      </c>
      <c r="BE40" s="190">
        <v>107.73864150944297</v>
      </c>
      <c r="BF40" s="190">
        <v>107.73864150944294</v>
      </c>
      <c r="BG40" s="190">
        <v>107.73864150944297</v>
      </c>
      <c r="BH40" s="190">
        <v>107.73864150944297</v>
      </c>
      <c r="BI40" s="190">
        <v>107.73864150944297</v>
      </c>
      <c r="BJ40" s="191">
        <v>107.73864150944297</v>
      </c>
      <c r="BK40" s="192">
        <v>110.0765644104621</v>
      </c>
      <c r="BL40" s="190">
        <v>110.0765644104621</v>
      </c>
      <c r="BM40" s="190">
        <v>110.0765644104621</v>
      </c>
      <c r="BN40" s="190">
        <v>102.1699947839181</v>
      </c>
      <c r="BO40" s="190">
        <v>102.1699947839181</v>
      </c>
      <c r="BP40" s="190">
        <v>102.1699947839181</v>
      </c>
      <c r="BQ40" s="190">
        <v>102.1699947839181</v>
      </c>
      <c r="BR40" s="190">
        <v>102.16999478391813</v>
      </c>
      <c r="BS40" s="190">
        <v>102.1699947839181</v>
      </c>
      <c r="BT40" s="190">
        <v>102.1699947839181</v>
      </c>
      <c r="BU40" s="190">
        <v>102.1699947839181</v>
      </c>
      <c r="BV40" s="190">
        <v>102.1699947839181</v>
      </c>
      <c r="BW40" s="192">
        <v>100.00306875504552</v>
      </c>
      <c r="BX40" s="190">
        <v>100.00306875504552</v>
      </c>
      <c r="BY40" s="190">
        <v>100.00306875504552</v>
      </c>
      <c r="BZ40" s="190">
        <v>100.00306875504552</v>
      </c>
      <c r="CA40" s="190">
        <v>100.00306875504552</v>
      </c>
      <c r="CB40" s="190">
        <v>100.00306875504552</v>
      </c>
      <c r="CC40" s="190">
        <v>100.00306875504552</v>
      </c>
      <c r="CD40" s="190">
        <v>100.00306875504552</v>
      </c>
      <c r="CE40" s="190">
        <v>100.00306875504552</v>
      </c>
      <c r="CF40" s="190">
        <v>100.00306875504552</v>
      </c>
      <c r="CG40" s="190">
        <v>100.00306875504552</v>
      </c>
      <c r="CH40" s="191">
        <v>100.00306875504552</v>
      </c>
      <c r="CI40" s="231" t="s">
        <v>34</v>
      </c>
      <c r="CJ40" s="40" t="s">
        <v>161</v>
      </c>
    </row>
    <row r="41" spans="1:88" ht="13.5" customHeight="1">
      <c r="A41" s="36" t="s">
        <v>35</v>
      </c>
      <c r="B41" s="21" t="s">
        <v>274</v>
      </c>
      <c r="C41" s="196">
        <v>102.53998665784714</v>
      </c>
      <c r="D41" s="194">
        <v>102.53998665784714</v>
      </c>
      <c r="E41" s="194">
        <v>102.53998665784714</v>
      </c>
      <c r="F41" s="194">
        <v>102.53998665784714</v>
      </c>
      <c r="G41" s="194">
        <v>104.39634897586092</v>
      </c>
      <c r="H41" s="194">
        <v>105.28818113165583</v>
      </c>
      <c r="I41" s="194">
        <v>105.28818113165583</v>
      </c>
      <c r="J41" s="194">
        <v>152.7943733762685</v>
      </c>
      <c r="K41" s="194">
        <v>152.7943733762685</v>
      </c>
      <c r="L41" s="194">
        <v>152.7943733762685</v>
      </c>
      <c r="M41" s="194">
        <v>152.7943733762685</v>
      </c>
      <c r="N41" s="195">
        <v>149.00955067032433</v>
      </c>
      <c r="O41" s="196">
        <v>149.00955067032433</v>
      </c>
      <c r="P41" s="194">
        <v>149.00955067032433</v>
      </c>
      <c r="Q41" s="194">
        <v>149.00955067032433</v>
      </c>
      <c r="R41" s="194">
        <v>149.00955067032433</v>
      </c>
      <c r="S41" s="194">
        <v>146.35988219434614</v>
      </c>
      <c r="T41" s="194">
        <v>145.12015663487372</v>
      </c>
      <c r="U41" s="194">
        <v>145.12015663487372</v>
      </c>
      <c r="V41" s="194">
        <v>100</v>
      </c>
      <c r="W41" s="194">
        <v>100</v>
      </c>
      <c r="X41" s="194">
        <v>100</v>
      </c>
      <c r="Y41" s="194">
        <v>100</v>
      </c>
      <c r="Z41" s="195">
        <v>100</v>
      </c>
      <c r="AA41" s="196">
        <v>100</v>
      </c>
      <c r="AB41" s="194">
        <v>100</v>
      </c>
      <c r="AC41" s="194">
        <v>100</v>
      </c>
      <c r="AD41" s="194">
        <v>100</v>
      </c>
      <c r="AE41" s="194">
        <v>100</v>
      </c>
      <c r="AF41" s="194">
        <v>100</v>
      </c>
      <c r="AG41" s="194">
        <v>100</v>
      </c>
      <c r="AH41" s="194">
        <v>100</v>
      </c>
      <c r="AI41" s="194">
        <v>100</v>
      </c>
      <c r="AJ41" s="194">
        <v>100</v>
      </c>
      <c r="AK41" s="194">
        <v>100</v>
      </c>
      <c r="AL41" s="195">
        <v>100</v>
      </c>
      <c r="AM41" s="196">
        <v>100</v>
      </c>
      <c r="AN41" s="194">
        <v>100</v>
      </c>
      <c r="AO41" s="194">
        <v>100</v>
      </c>
      <c r="AP41" s="194">
        <v>100</v>
      </c>
      <c r="AQ41" s="194">
        <v>100</v>
      </c>
      <c r="AR41" s="194">
        <v>100</v>
      </c>
      <c r="AS41" s="194">
        <v>100</v>
      </c>
      <c r="AT41" s="194">
        <v>100</v>
      </c>
      <c r="AU41" s="194">
        <v>100</v>
      </c>
      <c r="AV41" s="194">
        <v>100</v>
      </c>
      <c r="AW41" s="194">
        <v>100</v>
      </c>
      <c r="AX41" s="195">
        <v>100</v>
      </c>
      <c r="AY41" s="196">
        <v>100</v>
      </c>
      <c r="AZ41" s="194">
        <v>100</v>
      </c>
      <c r="BA41" s="194">
        <v>100</v>
      </c>
      <c r="BB41" s="194">
        <v>105.12295081967213</v>
      </c>
      <c r="BC41" s="194">
        <v>105.12295081967213</v>
      </c>
      <c r="BD41" s="194">
        <v>105.12295081967213</v>
      </c>
      <c r="BE41" s="194">
        <v>105.12295081967213</v>
      </c>
      <c r="BF41" s="194">
        <v>105.12295081967213</v>
      </c>
      <c r="BG41" s="194">
        <v>105.12295081967213</v>
      </c>
      <c r="BH41" s="194">
        <v>105.12295081967213</v>
      </c>
      <c r="BI41" s="194">
        <v>105.12295081967213</v>
      </c>
      <c r="BJ41" s="195">
        <v>105.12295081967213</v>
      </c>
      <c r="BK41" s="196">
        <v>108.19672131147541</v>
      </c>
      <c r="BL41" s="194">
        <v>108.19672131147541</v>
      </c>
      <c r="BM41" s="194">
        <v>108.19672131147541</v>
      </c>
      <c r="BN41" s="194">
        <v>102.92397660818713</v>
      </c>
      <c r="BO41" s="194">
        <v>102.92397660818713</v>
      </c>
      <c r="BP41" s="194">
        <v>102.92397660818713</v>
      </c>
      <c r="BQ41" s="194">
        <v>102.92397660818713</v>
      </c>
      <c r="BR41" s="194">
        <v>102.92397660818713</v>
      </c>
      <c r="BS41" s="194">
        <v>102.92397660818713</v>
      </c>
      <c r="BT41" s="194">
        <v>102.92397660818713</v>
      </c>
      <c r="BU41" s="194">
        <v>102.92397660818713</v>
      </c>
      <c r="BV41" s="194">
        <v>102.92397660818713</v>
      </c>
      <c r="BW41" s="196">
        <v>100</v>
      </c>
      <c r="BX41" s="194">
        <v>100</v>
      </c>
      <c r="BY41" s="194">
        <v>100</v>
      </c>
      <c r="BZ41" s="194">
        <v>100</v>
      </c>
      <c r="CA41" s="194">
        <v>100</v>
      </c>
      <c r="CB41" s="194">
        <v>100</v>
      </c>
      <c r="CC41" s="194">
        <v>100</v>
      </c>
      <c r="CD41" s="194">
        <v>100</v>
      </c>
      <c r="CE41" s="194">
        <v>100</v>
      </c>
      <c r="CF41" s="194">
        <v>100</v>
      </c>
      <c r="CG41" s="194">
        <v>100</v>
      </c>
      <c r="CH41" s="195">
        <v>100</v>
      </c>
      <c r="CI41" s="232" t="s">
        <v>35</v>
      </c>
      <c r="CJ41" s="41" t="s">
        <v>162</v>
      </c>
    </row>
    <row r="42" spans="1:88" ht="13.5" customHeight="1">
      <c r="A42" s="36" t="s">
        <v>36</v>
      </c>
      <c r="B42" s="21" t="s">
        <v>275</v>
      </c>
      <c r="C42" s="196">
        <v>100</v>
      </c>
      <c r="D42" s="194">
        <v>100</v>
      </c>
      <c r="E42" s="194">
        <v>100</v>
      </c>
      <c r="F42" s="194">
        <v>100</v>
      </c>
      <c r="G42" s="194">
        <v>100</v>
      </c>
      <c r="H42" s="194">
        <v>100</v>
      </c>
      <c r="I42" s="194">
        <v>100</v>
      </c>
      <c r="J42" s="194">
        <v>100</v>
      </c>
      <c r="K42" s="194">
        <v>100</v>
      </c>
      <c r="L42" s="194">
        <v>100</v>
      </c>
      <c r="M42" s="194">
        <v>100</v>
      </c>
      <c r="N42" s="195">
        <v>100</v>
      </c>
      <c r="O42" s="196">
        <v>100</v>
      </c>
      <c r="P42" s="194">
        <v>100</v>
      </c>
      <c r="Q42" s="194">
        <v>100</v>
      </c>
      <c r="R42" s="194">
        <v>100</v>
      </c>
      <c r="S42" s="194">
        <v>100</v>
      </c>
      <c r="T42" s="194">
        <v>100</v>
      </c>
      <c r="U42" s="194">
        <v>100</v>
      </c>
      <c r="V42" s="194">
        <v>100</v>
      </c>
      <c r="W42" s="194">
        <v>100</v>
      </c>
      <c r="X42" s="194">
        <v>100.00000000000004</v>
      </c>
      <c r="Y42" s="194">
        <v>100.00000000000003</v>
      </c>
      <c r="Z42" s="195">
        <v>100.00000000000004</v>
      </c>
      <c r="AA42" s="196">
        <v>100.00000000000004</v>
      </c>
      <c r="AB42" s="194">
        <v>100.00000000000004</v>
      </c>
      <c r="AC42" s="194">
        <v>100.00000000000003</v>
      </c>
      <c r="AD42" s="194">
        <v>100.00000000000003</v>
      </c>
      <c r="AE42" s="194">
        <v>100.00000000000004</v>
      </c>
      <c r="AF42" s="194">
        <v>100.00000000000003</v>
      </c>
      <c r="AG42" s="194">
        <v>100.00000000000004</v>
      </c>
      <c r="AH42" s="194">
        <v>100.00000000000004</v>
      </c>
      <c r="AI42" s="194">
        <v>100.00000000000003</v>
      </c>
      <c r="AJ42" s="194">
        <v>100</v>
      </c>
      <c r="AK42" s="194">
        <v>100</v>
      </c>
      <c r="AL42" s="195">
        <v>99.99999999999997</v>
      </c>
      <c r="AM42" s="196">
        <v>99.99999999999997</v>
      </c>
      <c r="AN42" s="194">
        <v>99.99999999999997</v>
      </c>
      <c r="AO42" s="194">
        <v>100</v>
      </c>
      <c r="AP42" s="194">
        <v>100</v>
      </c>
      <c r="AQ42" s="194">
        <v>99.99999999999997</v>
      </c>
      <c r="AR42" s="194">
        <v>100</v>
      </c>
      <c r="AS42" s="194">
        <v>99.99999999999997</v>
      </c>
      <c r="AT42" s="194">
        <v>99.99999999999997</v>
      </c>
      <c r="AU42" s="194">
        <v>100</v>
      </c>
      <c r="AV42" s="194">
        <v>99.99999999999997</v>
      </c>
      <c r="AW42" s="194">
        <v>100</v>
      </c>
      <c r="AX42" s="195">
        <v>100</v>
      </c>
      <c r="AY42" s="196">
        <v>100</v>
      </c>
      <c r="AZ42" s="194">
        <v>100</v>
      </c>
      <c r="BA42" s="194">
        <v>100</v>
      </c>
      <c r="BB42" s="194">
        <v>116.55629139072848</v>
      </c>
      <c r="BC42" s="194">
        <v>116.55629139072848</v>
      </c>
      <c r="BD42" s="194">
        <v>116.55629139072848</v>
      </c>
      <c r="BE42" s="194">
        <v>116.55629139072848</v>
      </c>
      <c r="BF42" s="194">
        <v>116.55629139072843</v>
      </c>
      <c r="BG42" s="194">
        <v>116.55629139072848</v>
      </c>
      <c r="BH42" s="194">
        <v>116.55629139072848</v>
      </c>
      <c r="BI42" s="194">
        <v>116.55629139072848</v>
      </c>
      <c r="BJ42" s="195">
        <v>116.55629139072848</v>
      </c>
      <c r="BK42" s="196">
        <v>116.55629139072855</v>
      </c>
      <c r="BL42" s="194">
        <v>116.55629139072852</v>
      </c>
      <c r="BM42" s="194">
        <v>116.55629139072855</v>
      </c>
      <c r="BN42" s="194">
        <v>100.00000000000004</v>
      </c>
      <c r="BO42" s="194">
        <v>100.00000000000004</v>
      </c>
      <c r="BP42" s="194">
        <v>100.00000000000004</v>
      </c>
      <c r="BQ42" s="194">
        <v>100.00000000000004</v>
      </c>
      <c r="BR42" s="194">
        <v>100.00000000000009</v>
      </c>
      <c r="BS42" s="194">
        <v>100.00000000000004</v>
      </c>
      <c r="BT42" s="194">
        <v>100.00000000000004</v>
      </c>
      <c r="BU42" s="194">
        <v>100.00000000000004</v>
      </c>
      <c r="BV42" s="194">
        <v>100.00000000000004</v>
      </c>
      <c r="BW42" s="196">
        <v>100</v>
      </c>
      <c r="BX42" s="194">
        <v>100.00000000000003</v>
      </c>
      <c r="BY42" s="194">
        <v>100</v>
      </c>
      <c r="BZ42" s="194">
        <v>100</v>
      </c>
      <c r="CA42" s="194">
        <v>100</v>
      </c>
      <c r="CB42" s="194">
        <v>100</v>
      </c>
      <c r="CC42" s="194">
        <v>100</v>
      </c>
      <c r="CD42" s="194">
        <v>100</v>
      </c>
      <c r="CE42" s="194">
        <v>100</v>
      </c>
      <c r="CF42" s="194">
        <v>100</v>
      </c>
      <c r="CG42" s="194">
        <v>100</v>
      </c>
      <c r="CH42" s="195">
        <v>100</v>
      </c>
      <c r="CI42" s="232" t="s">
        <v>36</v>
      </c>
      <c r="CJ42" s="41" t="s">
        <v>163</v>
      </c>
    </row>
    <row r="43" spans="1:88" ht="13.5" customHeight="1">
      <c r="A43" s="36" t="s">
        <v>37</v>
      </c>
      <c r="B43" s="21" t="s">
        <v>276</v>
      </c>
      <c r="C43" s="196">
        <v>102.50007756437944</v>
      </c>
      <c r="D43" s="194">
        <v>102.50007756437944</v>
      </c>
      <c r="E43" s="194">
        <v>102.50007756437944</v>
      </c>
      <c r="F43" s="194">
        <v>102.50007756437944</v>
      </c>
      <c r="G43" s="194">
        <v>108.61198602805658</v>
      </c>
      <c r="H43" s="194">
        <v>109.53983132719615</v>
      </c>
      <c r="I43" s="194">
        <v>109.53983132719615</v>
      </c>
      <c r="J43" s="194">
        <v>158.96437479960287</v>
      </c>
      <c r="K43" s="194">
        <v>158.96437479960287</v>
      </c>
      <c r="L43" s="194">
        <v>158.96437479960287</v>
      </c>
      <c r="M43" s="194">
        <v>158.96437479960287</v>
      </c>
      <c r="N43" s="195">
        <v>155.08707756807178</v>
      </c>
      <c r="O43" s="196">
        <v>155.08707756807178</v>
      </c>
      <c r="P43" s="194">
        <v>155.08707756807178</v>
      </c>
      <c r="Q43" s="194">
        <v>155.08707756807178</v>
      </c>
      <c r="R43" s="194">
        <v>155.0870775680717</v>
      </c>
      <c r="S43" s="194">
        <v>146.35988219434572</v>
      </c>
      <c r="T43" s="194">
        <v>145.1201566348731</v>
      </c>
      <c r="U43" s="194">
        <v>145.1201566348731</v>
      </c>
      <c r="V43" s="194">
        <v>99.99999999999997</v>
      </c>
      <c r="W43" s="194">
        <v>100</v>
      </c>
      <c r="X43" s="194">
        <v>99.99999999999997</v>
      </c>
      <c r="Y43" s="194">
        <v>100</v>
      </c>
      <c r="Z43" s="195">
        <v>99.99999999999997</v>
      </c>
      <c r="AA43" s="196">
        <v>99.99999999999997</v>
      </c>
      <c r="AB43" s="194">
        <v>99.99999999999997</v>
      </c>
      <c r="AC43" s="194">
        <v>99.99999999999997</v>
      </c>
      <c r="AD43" s="194">
        <v>100.00000000000003</v>
      </c>
      <c r="AE43" s="194">
        <v>100</v>
      </c>
      <c r="AF43" s="194">
        <v>100</v>
      </c>
      <c r="AG43" s="194">
        <v>100</v>
      </c>
      <c r="AH43" s="194">
        <v>100.00000000000003</v>
      </c>
      <c r="AI43" s="194">
        <v>100.00000000000003</v>
      </c>
      <c r="AJ43" s="194">
        <v>100.00000000000007</v>
      </c>
      <c r="AK43" s="194">
        <v>100.00000000000007</v>
      </c>
      <c r="AL43" s="195">
        <v>100.00000000000009</v>
      </c>
      <c r="AM43" s="196">
        <v>100.00000000000009</v>
      </c>
      <c r="AN43" s="194">
        <v>100.00000000000009</v>
      </c>
      <c r="AO43" s="194">
        <v>100.00000000000009</v>
      </c>
      <c r="AP43" s="194">
        <v>100.00000000000007</v>
      </c>
      <c r="AQ43" s="194">
        <v>100.00000000000009</v>
      </c>
      <c r="AR43" s="194">
        <v>100.00000000000009</v>
      </c>
      <c r="AS43" s="194">
        <v>100.00000000000007</v>
      </c>
      <c r="AT43" s="194">
        <v>100.00000000000007</v>
      </c>
      <c r="AU43" s="194">
        <v>100.00000000000003</v>
      </c>
      <c r="AV43" s="194">
        <v>100.00000000000003</v>
      </c>
      <c r="AW43" s="194">
        <v>100</v>
      </c>
      <c r="AX43" s="195">
        <v>100</v>
      </c>
      <c r="AY43" s="196">
        <v>100</v>
      </c>
      <c r="AZ43" s="194">
        <v>100</v>
      </c>
      <c r="BA43" s="194">
        <v>100</v>
      </c>
      <c r="BB43" s="194">
        <v>103.77263581488934</v>
      </c>
      <c r="BC43" s="194">
        <v>103.77263581488931</v>
      </c>
      <c r="BD43" s="194">
        <v>103.77263581488931</v>
      </c>
      <c r="BE43" s="194">
        <v>103.77263581488934</v>
      </c>
      <c r="BF43" s="194">
        <v>103.77263581488934</v>
      </c>
      <c r="BG43" s="194">
        <v>103.77263581488934</v>
      </c>
      <c r="BH43" s="194">
        <v>103.77263581488934</v>
      </c>
      <c r="BI43" s="194">
        <v>103.77263581488934</v>
      </c>
      <c r="BJ43" s="195">
        <v>103.77263581488934</v>
      </c>
      <c r="BK43" s="196">
        <v>107.54527162977867</v>
      </c>
      <c r="BL43" s="194">
        <v>107.54527162977867</v>
      </c>
      <c r="BM43" s="194">
        <v>107.54527162977867</v>
      </c>
      <c r="BN43" s="194">
        <v>103.63548230731942</v>
      </c>
      <c r="BO43" s="194">
        <v>103.63548230731942</v>
      </c>
      <c r="BP43" s="194">
        <v>103.63548230731942</v>
      </c>
      <c r="BQ43" s="194">
        <v>103.63548230731942</v>
      </c>
      <c r="BR43" s="194">
        <v>103.63548230731942</v>
      </c>
      <c r="BS43" s="194">
        <v>103.63548230731942</v>
      </c>
      <c r="BT43" s="194">
        <v>103.63548230731942</v>
      </c>
      <c r="BU43" s="194">
        <v>103.63548230731942</v>
      </c>
      <c r="BV43" s="194">
        <v>103.63548230731942</v>
      </c>
      <c r="BW43" s="196">
        <v>100</v>
      </c>
      <c r="BX43" s="194">
        <v>100</v>
      </c>
      <c r="BY43" s="194">
        <v>100</v>
      </c>
      <c r="BZ43" s="194">
        <v>100</v>
      </c>
      <c r="CA43" s="194">
        <v>100</v>
      </c>
      <c r="CB43" s="194">
        <v>100</v>
      </c>
      <c r="CC43" s="194">
        <v>100</v>
      </c>
      <c r="CD43" s="194">
        <v>100</v>
      </c>
      <c r="CE43" s="194">
        <v>100</v>
      </c>
      <c r="CF43" s="194">
        <v>100</v>
      </c>
      <c r="CG43" s="194">
        <v>100</v>
      </c>
      <c r="CH43" s="195">
        <v>100</v>
      </c>
      <c r="CI43" s="232" t="s">
        <v>37</v>
      </c>
      <c r="CJ43" s="41" t="s">
        <v>164</v>
      </c>
    </row>
    <row r="44" spans="1:88" ht="13.5" customHeight="1">
      <c r="A44" s="36" t="s">
        <v>600</v>
      </c>
      <c r="B44" s="21" t="s">
        <v>601</v>
      </c>
      <c r="C44" s="196" t="s">
        <v>630</v>
      </c>
      <c r="D44" s="194" t="s">
        <v>630</v>
      </c>
      <c r="E44" s="194" t="s">
        <v>630</v>
      </c>
      <c r="F44" s="194" t="s">
        <v>630</v>
      </c>
      <c r="G44" s="194" t="s">
        <v>630</v>
      </c>
      <c r="H44" s="194" t="s">
        <v>630</v>
      </c>
      <c r="I44" s="194" t="s">
        <v>630</v>
      </c>
      <c r="J44" s="194" t="s">
        <v>630</v>
      </c>
      <c r="K44" s="194" t="s">
        <v>630</v>
      </c>
      <c r="L44" s="194" t="s">
        <v>630</v>
      </c>
      <c r="M44" s="194" t="s">
        <v>630</v>
      </c>
      <c r="N44" s="195" t="s">
        <v>630</v>
      </c>
      <c r="O44" s="196" t="s">
        <v>630</v>
      </c>
      <c r="P44" s="194" t="s">
        <v>630</v>
      </c>
      <c r="Q44" s="194" t="s">
        <v>630</v>
      </c>
      <c r="R44" s="194" t="s">
        <v>630</v>
      </c>
      <c r="S44" s="194" t="s">
        <v>630</v>
      </c>
      <c r="T44" s="194" t="s">
        <v>630</v>
      </c>
      <c r="U44" s="194" t="s">
        <v>630</v>
      </c>
      <c r="V44" s="194" t="s">
        <v>630</v>
      </c>
      <c r="W44" s="194" t="s">
        <v>630</v>
      </c>
      <c r="X44" s="194" t="s">
        <v>630</v>
      </c>
      <c r="Y44" s="194" t="s">
        <v>630</v>
      </c>
      <c r="Z44" s="195" t="s">
        <v>630</v>
      </c>
      <c r="AA44" s="196" t="s">
        <v>630</v>
      </c>
      <c r="AB44" s="194" t="s">
        <v>630</v>
      </c>
      <c r="AC44" s="194" t="s">
        <v>630</v>
      </c>
      <c r="AD44" s="194" t="s">
        <v>630</v>
      </c>
      <c r="AE44" s="194" t="s">
        <v>630</v>
      </c>
      <c r="AF44" s="194" t="s">
        <v>630</v>
      </c>
      <c r="AG44" s="194" t="s">
        <v>630</v>
      </c>
      <c r="AH44" s="194" t="s">
        <v>630</v>
      </c>
      <c r="AI44" s="194" t="s">
        <v>630</v>
      </c>
      <c r="AJ44" s="194" t="s">
        <v>630</v>
      </c>
      <c r="AK44" s="194" t="s">
        <v>630</v>
      </c>
      <c r="AL44" s="195" t="s">
        <v>630</v>
      </c>
      <c r="AM44" s="196" t="s">
        <v>630</v>
      </c>
      <c r="AN44" s="194" t="s">
        <v>630</v>
      </c>
      <c r="AO44" s="194" t="s">
        <v>630</v>
      </c>
      <c r="AP44" s="194" t="s">
        <v>630</v>
      </c>
      <c r="AQ44" s="194" t="s">
        <v>630</v>
      </c>
      <c r="AR44" s="194" t="s">
        <v>630</v>
      </c>
      <c r="AS44" s="194" t="s">
        <v>630</v>
      </c>
      <c r="AT44" s="194" t="s">
        <v>630</v>
      </c>
      <c r="AU44" s="194" t="s">
        <v>630</v>
      </c>
      <c r="AV44" s="194" t="s">
        <v>630</v>
      </c>
      <c r="AW44" s="194" t="s">
        <v>630</v>
      </c>
      <c r="AX44" s="195" t="s">
        <v>630</v>
      </c>
      <c r="AY44" s="196" t="s">
        <v>630</v>
      </c>
      <c r="AZ44" s="194" t="s">
        <v>630</v>
      </c>
      <c r="BA44" s="194" t="s">
        <v>630</v>
      </c>
      <c r="BB44" s="194" t="s">
        <v>630</v>
      </c>
      <c r="BC44" s="194" t="s">
        <v>630</v>
      </c>
      <c r="BD44" s="194" t="s">
        <v>630</v>
      </c>
      <c r="BE44" s="194" t="s">
        <v>630</v>
      </c>
      <c r="BF44" s="194" t="s">
        <v>630</v>
      </c>
      <c r="BG44" s="194" t="s">
        <v>630</v>
      </c>
      <c r="BH44" s="194" t="s">
        <v>630</v>
      </c>
      <c r="BI44" s="194" t="s">
        <v>630</v>
      </c>
      <c r="BJ44" s="195" t="s">
        <v>630</v>
      </c>
      <c r="BK44" s="196">
        <v>100</v>
      </c>
      <c r="BL44" s="194">
        <v>100</v>
      </c>
      <c r="BM44" s="194">
        <v>100</v>
      </c>
      <c r="BN44" s="194">
        <v>100</v>
      </c>
      <c r="BO44" s="194">
        <v>100</v>
      </c>
      <c r="BP44" s="194">
        <v>100</v>
      </c>
      <c r="BQ44" s="194">
        <v>100</v>
      </c>
      <c r="BR44" s="194">
        <v>100</v>
      </c>
      <c r="BS44" s="194">
        <v>100</v>
      </c>
      <c r="BT44" s="194">
        <v>100</v>
      </c>
      <c r="BU44" s="194">
        <v>100</v>
      </c>
      <c r="BV44" s="194">
        <v>100</v>
      </c>
      <c r="BW44" s="196">
        <v>100</v>
      </c>
      <c r="BX44" s="194">
        <v>100</v>
      </c>
      <c r="BY44" s="194">
        <v>100</v>
      </c>
      <c r="BZ44" s="194">
        <v>100</v>
      </c>
      <c r="CA44" s="194">
        <v>100</v>
      </c>
      <c r="CB44" s="194">
        <v>100</v>
      </c>
      <c r="CC44" s="194">
        <v>100</v>
      </c>
      <c r="CD44" s="194">
        <v>100</v>
      </c>
      <c r="CE44" s="194">
        <v>100</v>
      </c>
      <c r="CF44" s="194">
        <v>100</v>
      </c>
      <c r="CG44" s="194">
        <v>100</v>
      </c>
      <c r="CH44" s="195">
        <v>100</v>
      </c>
      <c r="CI44" s="232" t="s">
        <v>600</v>
      </c>
      <c r="CJ44" s="41" t="s">
        <v>602</v>
      </c>
    </row>
    <row r="45" spans="1:88" ht="13.5" customHeight="1">
      <c r="A45" s="35" t="s">
        <v>38</v>
      </c>
      <c r="B45" s="19" t="s">
        <v>277</v>
      </c>
      <c r="C45" s="192">
        <v>99.56840245339953</v>
      </c>
      <c r="D45" s="190">
        <v>99.58531406608206</v>
      </c>
      <c r="E45" s="190">
        <v>99.57168487183147</v>
      </c>
      <c r="F45" s="190">
        <v>96.93674015164744</v>
      </c>
      <c r="G45" s="190">
        <v>96.93674015164744</v>
      </c>
      <c r="H45" s="190">
        <v>97.22397206150895</v>
      </c>
      <c r="I45" s="190">
        <v>97.22397206150895</v>
      </c>
      <c r="J45" s="190">
        <v>98.18777847889777</v>
      </c>
      <c r="K45" s="190">
        <v>98.38401773058862</v>
      </c>
      <c r="L45" s="190">
        <v>98.6310400454081</v>
      </c>
      <c r="M45" s="190">
        <v>98.22617049759532</v>
      </c>
      <c r="N45" s="191">
        <v>97.5583270487003</v>
      </c>
      <c r="O45" s="192">
        <v>102.62554103537617</v>
      </c>
      <c r="P45" s="190">
        <v>105.23373263152682</v>
      </c>
      <c r="Q45" s="190">
        <v>104.65639905960076</v>
      </c>
      <c r="R45" s="190">
        <v>107.67452998528759</v>
      </c>
      <c r="S45" s="190">
        <v>107.67452998528759</v>
      </c>
      <c r="T45" s="190">
        <v>107.3550555107507</v>
      </c>
      <c r="U45" s="190">
        <v>109.65886914235321</v>
      </c>
      <c r="V45" s="190">
        <v>115.0553697703331</v>
      </c>
      <c r="W45" s="190">
        <v>114.76214658507607</v>
      </c>
      <c r="X45" s="190">
        <v>115.3423557553654</v>
      </c>
      <c r="Y45" s="190">
        <v>115.27612128347722</v>
      </c>
      <c r="Z45" s="191">
        <v>115.6476207330565</v>
      </c>
      <c r="AA45" s="192">
        <v>109.97972643157637</v>
      </c>
      <c r="AB45" s="190">
        <v>106.87814120799092</v>
      </c>
      <c r="AC45" s="190">
        <v>107.4677309471648</v>
      </c>
      <c r="AD45" s="190">
        <v>107.19026937927896</v>
      </c>
      <c r="AE45" s="190">
        <v>107.18433196450722</v>
      </c>
      <c r="AF45" s="190">
        <v>106.39843022982332</v>
      </c>
      <c r="AG45" s="190">
        <v>105.39048865636819</v>
      </c>
      <c r="AH45" s="190">
        <v>102.46880119528828</v>
      </c>
      <c r="AI45" s="190">
        <v>103.6815494159048</v>
      </c>
      <c r="AJ45" s="190">
        <v>103.05715506827863</v>
      </c>
      <c r="AK45" s="190">
        <v>103.25968547300381</v>
      </c>
      <c r="AL45" s="191">
        <v>103.02923255274837</v>
      </c>
      <c r="AM45" s="192">
        <v>100.37618750435536</v>
      </c>
      <c r="AN45" s="190">
        <v>100.71198725621986</v>
      </c>
      <c r="AO45" s="190">
        <v>100.71198725621986</v>
      </c>
      <c r="AP45" s="190">
        <v>100.5768091228073</v>
      </c>
      <c r="AQ45" s="190">
        <v>100.11573335706225</v>
      </c>
      <c r="AR45" s="190">
        <v>101.14974572530093</v>
      </c>
      <c r="AS45" s="190">
        <v>99.9741641745896</v>
      </c>
      <c r="AT45" s="190">
        <v>98.86703469585868</v>
      </c>
      <c r="AU45" s="190">
        <v>98.37074653969809</v>
      </c>
      <c r="AV45" s="190">
        <v>98.6412850358895</v>
      </c>
      <c r="AW45" s="190">
        <v>98.49366302901149</v>
      </c>
      <c r="AX45" s="191">
        <v>98.39686810049545</v>
      </c>
      <c r="AY45" s="192">
        <v>100.99759771756796</v>
      </c>
      <c r="AZ45" s="190">
        <v>100.99759771756796</v>
      </c>
      <c r="BA45" s="190">
        <v>100.91265496649449</v>
      </c>
      <c r="BB45" s="190">
        <v>101.14674469306051</v>
      </c>
      <c r="BC45" s="190">
        <v>101.27774070733324</v>
      </c>
      <c r="BD45" s="190">
        <v>101.20440472430816</v>
      </c>
      <c r="BE45" s="190">
        <v>100.91050104881664</v>
      </c>
      <c r="BF45" s="190">
        <v>100.51232836657655</v>
      </c>
      <c r="BG45" s="190">
        <v>100.26756205916887</v>
      </c>
      <c r="BH45" s="190">
        <v>99.88984140963076</v>
      </c>
      <c r="BI45" s="190">
        <v>100.00182704215221</v>
      </c>
      <c r="BJ45" s="191">
        <v>100.06487287435148</v>
      </c>
      <c r="BK45" s="192">
        <v>98.68583857903475</v>
      </c>
      <c r="BL45" s="190">
        <v>98.87588421358215</v>
      </c>
      <c r="BM45" s="190">
        <v>98.95541132657605</v>
      </c>
      <c r="BN45" s="190">
        <v>98.92886652739982</v>
      </c>
      <c r="BO45" s="190">
        <v>98.66547773653652</v>
      </c>
      <c r="BP45" s="190">
        <v>98.19574139101668</v>
      </c>
      <c r="BQ45" s="190">
        <v>98.47936948399402</v>
      </c>
      <c r="BR45" s="190">
        <v>98.14699682761282</v>
      </c>
      <c r="BS45" s="190">
        <v>99.06247582774998</v>
      </c>
      <c r="BT45" s="190">
        <v>99.65831591710497</v>
      </c>
      <c r="BU45" s="190">
        <v>99.84343622563378</v>
      </c>
      <c r="BV45" s="190">
        <v>99.92879706743474</v>
      </c>
      <c r="BW45" s="192">
        <v>103.08407264504315</v>
      </c>
      <c r="BX45" s="190">
        <v>102.4529968624321</v>
      </c>
      <c r="BY45" s="190">
        <v>101.53679325521021</v>
      </c>
      <c r="BZ45" s="190">
        <v>101.23923223470285</v>
      </c>
      <c r="CA45" s="190">
        <v>101.78363448030403</v>
      </c>
      <c r="CB45" s="190">
        <v>102.56252639963421</v>
      </c>
      <c r="CC45" s="190">
        <v>102.59563827906946</v>
      </c>
      <c r="CD45" s="190">
        <v>103.12660001926768</v>
      </c>
      <c r="CE45" s="190">
        <v>102.36834359255491</v>
      </c>
      <c r="CF45" s="190">
        <v>101.71844263190573</v>
      </c>
      <c r="CG45" s="190">
        <v>101.40822217370768</v>
      </c>
      <c r="CH45" s="191">
        <v>101.25775995126824</v>
      </c>
      <c r="CI45" s="231" t="s">
        <v>38</v>
      </c>
      <c r="CJ45" s="40" t="s">
        <v>165</v>
      </c>
    </row>
    <row r="46" spans="1:88" ht="13.5" customHeight="1">
      <c r="A46" s="36" t="s">
        <v>39</v>
      </c>
      <c r="B46" s="21" t="s">
        <v>278</v>
      </c>
      <c r="C46" s="196">
        <v>100</v>
      </c>
      <c r="D46" s="194">
        <v>100</v>
      </c>
      <c r="E46" s="194">
        <v>100</v>
      </c>
      <c r="F46" s="194">
        <v>96.25402853151756</v>
      </c>
      <c r="G46" s="194">
        <v>96.25402853151756</v>
      </c>
      <c r="H46" s="194">
        <v>96.25402853151756</v>
      </c>
      <c r="I46" s="194">
        <v>96.25402853151756</v>
      </c>
      <c r="J46" s="194">
        <v>96.25402853151756</v>
      </c>
      <c r="K46" s="194">
        <v>96.25402853151756</v>
      </c>
      <c r="L46" s="194">
        <v>96.25402853151756</v>
      </c>
      <c r="M46" s="194">
        <v>96.25402853151756</v>
      </c>
      <c r="N46" s="195">
        <v>96.25402853151756</v>
      </c>
      <c r="O46" s="196">
        <v>103.2827916033592</v>
      </c>
      <c r="P46" s="194">
        <v>103.2827916033592</v>
      </c>
      <c r="Q46" s="194">
        <v>103.28279160335919</v>
      </c>
      <c r="R46" s="194">
        <v>107.30230534666929</v>
      </c>
      <c r="S46" s="194">
        <v>107.30230534666927</v>
      </c>
      <c r="T46" s="194">
        <v>107.30230534666924</v>
      </c>
      <c r="U46" s="194">
        <v>110.62867681241599</v>
      </c>
      <c r="V46" s="194">
        <v>117.78221806238025</v>
      </c>
      <c r="W46" s="194">
        <v>117.72015082845</v>
      </c>
      <c r="X46" s="194">
        <v>117.72015082844997</v>
      </c>
      <c r="Y46" s="194">
        <v>117.72015082844996</v>
      </c>
      <c r="Z46" s="195">
        <v>117.72015082844993</v>
      </c>
      <c r="AA46" s="196">
        <v>109.70887386633765</v>
      </c>
      <c r="AB46" s="194">
        <v>109.70887386633765</v>
      </c>
      <c r="AC46" s="194">
        <v>109.70887386633767</v>
      </c>
      <c r="AD46" s="194">
        <v>109.7088738663377</v>
      </c>
      <c r="AE46" s="194">
        <v>109.70887386633773</v>
      </c>
      <c r="AF46" s="194">
        <v>109.70887386633773</v>
      </c>
      <c r="AG46" s="194">
        <v>108.20461148639393</v>
      </c>
      <c r="AH46" s="194">
        <v>104.54518912597715</v>
      </c>
      <c r="AI46" s="194">
        <v>104.60030994143739</v>
      </c>
      <c r="AJ46" s="194">
        <v>104.60030994143739</v>
      </c>
      <c r="AK46" s="194">
        <v>104.6003099414374</v>
      </c>
      <c r="AL46" s="195">
        <v>104.60030994143743</v>
      </c>
      <c r="AM46" s="196">
        <v>101.10820789515604</v>
      </c>
      <c r="AN46" s="194">
        <v>101.10820789515604</v>
      </c>
      <c r="AO46" s="194">
        <v>101.10820789515604</v>
      </c>
      <c r="AP46" s="194">
        <v>101.10820789515604</v>
      </c>
      <c r="AQ46" s="194">
        <v>101.10820789515604</v>
      </c>
      <c r="AR46" s="194">
        <v>101.10820789515604</v>
      </c>
      <c r="AS46" s="194">
        <v>99.43144127028553</v>
      </c>
      <c r="AT46" s="194">
        <v>97.6747018632138</v>
      </c>
      <c r="AU46" s="194">
        <v>97.6747018632138</v>
      </c>
      <c r="AV46" s="194">
        <v>97.6747018632138</v>
      </c>
      <c r="AW46" s="194">
        <v>97.6747018632138</v>
      </c>
      <c r="AX46" s="195">
        <v>97.6747018632138</v>
      </c>
      <c r="AY46" s="196">
        <v>101.04821656936056</v>
      </c>
      <c r="AZ46" s="194">
        <v>101.04821656936056</v>
      </c>
      <c r="BA46" s="194">
        <v>101.04821656936056</v>
      </c>
      <c r="BB46" s="194">
        <v>101.04821656936056</v>
      </c>
      <c r="BC46" s="194">
        <v>101.04821656936056</v>
      </c>
      <c r="BD46" s="194">
        <v>101.04821656936056</v>
      </c>
      <c r="BE46" s="194">
        <v>101.04821656936056</v>
      </c>
      <c r="BF46" s="194">
        <v>100</v>
      </c>
      <c r="BG46" s="194">
        <v>100</v>
      </c>
      <c r="BH46" s="194">
        <v>100</v>
      </c>
      <c r="BI46" s="194">
        <v>100</v>
      </c>
      <c r="BJ46" s="195">
        <v>100</v>
      </c>
      <c r="BK46" s="196">
        <v>97.87631312644083</v>
      </c>
      <c r="BL46" s="194">
        <v>97.87631312644083</v>
      </c>
      <c r="BM46" s="194">
        <v>97.87631312644083</v>
      </c>
      <c r="BN46" s="194">
        <v>97.87631312644083</v>
      </c>
      <c r="BO46" s="194">
        <v>97.87631312644083</v>
      </c>
      <c r="BP46" s="194">
        <v>97.87631312644083</v>
      </c>
      <c r="BQ46" s="194">
        <v>97.87631312644083</v>
      </c>
      <c r="BR46" s="194">
        <v>97.87631312644083</v>
      </c>
      <c r="BS46" s="194">
        <v>97.87631312644083</v>
      </c>
      <c r="BT46" s="194">
        <v>97.87631312644083</v>
      </c>
      <c r="BU46" s="194">
        <v>97.87631312644083</v>
      </c>
      <c r="BV46" s="194">
        <v>97.87631312644083</v>
      </c>
      <c r="BW46" s="196">
        <v>101.84039747488531</v>
      </c>
      <c r="BX46" s="194">
        <v>101.84039747488531</v>
      </c>
      <c r="BY46" s="194">
        <v>101.84039747488531</v>
      </c>
      <c r="BZ46" s="194">
        <v>101.84039747488531</v>
      </c>
      <c r="CA46" s="194">
        <v>101.84039747488531</v>
      </c>
      <c r="CB46" s="194">
        <v>101.84039747488531</v>
      </c>
      <c r="CC46" s="194">
        <v>101.84039747488531</v>
      </c>
      <c r="CD46" s="194">
        <v>101.84039747488531</v>
      </c>
      <c r="CE46" s="194">
        <v>101.84039747488531</v>
      </c>
      <c r="CF46" s="194">
        <v>101.84039747488531</v>
      </c>
      <c r="CG46" s="194">
        <v>101.84039747488531</v>
      </c>
      <c r="CH46" s="195">
        <v>101.84039747488531</v>
      </c>
      <c r="CI46" s="232" t="s">
        <v>39</v>
      </c>
      <c r="CJ46" s="41" t="s">
        <v>166</v>
      </c>
    </row>
    <row r="47" spans="1:88" ht="13.5" customHeight="1">
      <c r="A47" s="36" t="s">
        <v>40</v>
      </c>
      <c r="B47" s="21" t="s">
        <v>279</v>
      </c>
      <c r="C47" s="196">
        <v>124.30581603651902</v>
      </c>
      <c r="D47" s="194">
        <v>125.1407488036063</v>
      </c>
      <c r="E47" s="194">
        <v>125.1407488036063</v>
      </c>
      <c r="F47" s="194">
        <v>125.01353953657599</v>
      </c>
      <c r="G47" s="194">
        <v>125.01353953657599</v>
      </c>
      <c r="H47" s="194">
        <v>141.16587466649565</v>
      </c>
      <c r="I47" s="194">
        <v>141.16587466649565</v>
      </c>
      <c r="J47" s="194">
        <v>142.1140524598737</v>
      </c>
      <c r="K47" s="194">
        <v>142.1140524598737</v>
      </c>
      <c r="L47" s="194">
        <v>141.5052609495543</v>
      </c>
      <c r="M47" s="194">
        <v>125.85322591503119</v>
      </c>
      <c r="N47" s="195">
        <v>99.70511542276638</v>
      </c>
      <c r="O47" s="196">
        <v>101.24484109259824</v>
      </c>
      <c r="P47" s="194">
        <v>100.56934061705437</v>
      </c>
      <c r="Q47" s="194">
        <v>100.56934061705437</v>
      </c>
      <c r="R47" s="194">
        <v>100.67167634927216</v>
      </c>
      <c r="S47" s="194">
        <v>100.67167634927216</v>
      </c>
      <c r="T47" s="194">
        <v>100.67167634927216</v>
      </c>
      <c r="U47" s="194">
        <v>100.67167634927216</v>
      </c>
      <c r="V47" s="194">
        <v>100</v>
      </c>
      <c r="W47" s="194">
        <v>96.9264544456641</v>
      </c>
      <c r="X47" s="194">
        <v>101.7531262371558</v>
      </c>
      <c r="Y47" s="194">
        <v>101.31723380900108</v>
      </c>
      <c r="Z47" s="195">
        <v>101.31723380900108</v>
      </c>
      <c r="AA47" s="196">
        <v>101.31723380900108</v>
      </c>
      <c r="AB47" s="194">
        <v>101.31723380900108</v>
      </c>
      <c r="AC47" s="194">
        <v>101.31723380900108</v>
      </c>
      <c r="AD47" s="194">
        <v>99.9780461031833</v>
      </c>
      <c r="AE47" s="194">
        <v>98.44127332601538</v>
      </c>
      <c r="AF47" s="194">
        <v>98.44127332601539</v>
      </c>
      <c r="AG47" s="194">
        <v>100.63666300768388</v>
      </c>
      <c r="AH47" s="194">
        <v>102.83205268935238</v>
      </c>
      <c r="AI47" s="194">
        <v>106.09286523216315</v>
      </c>
      <c r="AJ47" s="194">
        <v>101.49512459371621</v>
      </c>
      <c r="AK47" s="194">
        <v>101.49512459371624</v>
      </c>
      <c r="AL47" s="195">
        <v>101.49512459371624</v>
      </c>
      <c r="AM47" s="196">
        <v>101.49512459371621</v>
      </c>
      <c r="AN47" s="194">
        <v>101.49512459371624</v>
      </c>
      <c r="AO47" s="194">
        <v>101.49512459371624</v>
      </c>
      <c r="AP47" s="194">
        <v>102.85463328941597</v>
      </c>
      <c r="AQ47" s="194">
        <v>104.46030330062453</v>
      </c>
      <c r="AR47" s="194">
        <v>103.12221231043715</v>
      </c>
      <c r="AS47" s="194">
        <v>101.4397905759163</v>
      </c>
      <c r="AT47" s="194">
        <v>99.27412467976094</v>
      </c>
      <c r="AU47" s="194">
        <v>99.2741246797609</v>
      </c>
      <c r="AV47" s="194">
        <v>99.2741246797609</v>
      </c>
      <c r="AW47" s="194">
        <v>99.27412467976086</v>
      </c>
      <c r="AX47" s="195">
        <v>99.27412467976086</v>
      </c>
      <c r="AY47" s="196">
        <v>99.2741246797609</v>
      </c>
      <c r="AZ47" s="194">
        <v>99.27412467976086</v>
      </c>
      <c r="BA47" s="194">
        <v>99.27412467976086</v>
      </c>
      <c r="BB47" s="194">
        <v>99.2741246797609</v>
      </c>
      <c r="BC47" s="194">
        <v>99.27412467976086</v>
      </c>
      <c r="BD47" s="194">
        <v>100.56228373702425</v>
      </c>
      <c r="BE47" s="194">
        <v>100</v>
      </c>
      <c r="BF47" s="194">
        <v>100</v>
      </c>
      <c r="BG47" s="194">
        <v>100</v>
      </c>
      <c r="BH47" s="194">
        <v>100</v>
      </c>
      <c r="BI47" s="194">
        <v>100</v>
      </c>
      <c r="BJ47" s="195">
        <v>100</v>
      </c>
      <c r="BK47" s="196">
        <v>99.99999999999997</v>
      </c>
      <c r="BL47" s="194">
        <v>99.99999999999997</v>
      </c>
      <c r="BM47" s="194">
        <v>99.03846153846152</v>
      </c>
      <c r="BN47" s="194">
        <v>99.03846153846152</v>
      </c>
      <c r="BO47" s="194">
        <v>99.03846153846152</v>
      </c>
      <c r="BP47" s="194">
        <v>99.03846153846152</v>
      </c>
      <c r="BQ47" s="194">
        <v>99.03846153846152</v>
      </c>
      <c r="BR47" s="194">
        <v>99.03846153846152</v>
      </c>
      <c r="BS47" s="194">
        <v>99.03846153846152</v>
      </c>
      <c r="BT47" s="194">
        <v>99.03846153846152</v>
      </c>
      <c r="BU47" s="194">
        <v>99.03846153846152</v>
      </c>
      <c r="BV47" s="194">
        <v>99.03846153846152</v>
      </c>
      <c r="BW47" s="196">
        <v>99.03846153846155</v>
      </c>
      <c r="BX47" s="194">
        <v>99.03846153846155</v>
      </c>
      <c r="BY47" s="194">
        <v>100</v>
      </c>
      <c r="BZ47" s="194">
        <v>100</v>
      </c>
      <c r="CA47" s="194">
        <v>100</v>
      </c>
      <c r="CB47" s="194">
        <v>100</v>
      </c>
      <c r="CC47" s="194">
        <v>100</v>
      </c>
      <c r="CD47" s="194">
        <v>100.97087378640776</v>
      </c>
      <c r="CE47" s="194">
        <v>100.97087378640776</v>
      </c>
      <c r="CF47" s="194">
        <v>100</v>
      </c>
      <c r="CG47" s="194">
        <v>98.05825242718447</v>
      </c>
      <c r="CH47" s="195">
        <v>98.05825242718447</v>
      </c>
      <c r="CI47" s="232" t="s">
        <v>40</v>
      </c>
      <c r="CJ47" s="41" t="s">
        <v>167</v>
      </c>
    </row>
    <row r="48" spans="1:88" ht="13.5" customHeight="1">
      <c r="A48" s="36" t="s">
        <v>41</v>
      </c>
      <c r="B48" s="21" t="s">
        <v>280</v>
      </c>
      <c r="C48" s="196">
        <v>96.06539673887984</v>
      </c>
      <c r="D48" s="194">
        <v>96.06539673887981</v>
      </c>
      <c r="E48" s="194">
        <v>96.017092155027</v>
      </c>
      <c r="F48" s="194">
        <v>96.017092155027</v>
      </c>
      <c r="G48" s="194">
        <v>96.017092155027</v>
      </c>
      <c r="H48" s="194">
        <v>96.017092155027</v>
      </c>
      <c r="I48" s="194">
        <v>96.017092155027</v>
      </c>
      <c r="J48" s="194">
        <v>99.5348302940771</v>
      </c>
      <c r="K48" s="194">
        <v>100.29013814479615</v>
      </c>
      <c r="L48" s="194">
        <v>101.2667402235742</v>
      </c>
      <c r="M48" s="194">
        <v>100.79662579971489</v>
      </c>
      <c r="N48" s="195">
        <v>100.79662579971489</v>
      </c>
      <c r="O48" s="196">
        <v>100.79662579971492</v>
      </c>
      <c r="P48" s="194">
        <v>113.58548487717212</v>
      </c>
      <c r="Q48" s="194">
        <v>110.4956847027074</v>
      </c>
      <c r="R48" s="194">
        <v>111.37915245201955</v>
      </c>
      <c r="S48" s="194">
        <v>111.37915245201955</v>
      </c>
      <c r="T48" s="194">
        <v>109.74059071847428</v>
      </c>
      <c r="U48" s="194">
        <v>108.41209552307534</v>
      </c>
      <c r="V48" s="194">
        <v>108.16186252283842</v>
      </c>
      <c r="W48" s="194">
        <v>107.39914935145242</v>
      </c>
      <c r="X48" s="194">
        <v>109.70811441013866</v>
      </c>
      <c r="Y48" s="194">
        <v>109.45488998451778</v>
      </c>
      <c r="Z48" s="195">
        <v>111.20388957520457</v>
      </c>
      <c r="AA48" s="196">
        <v>111.20388957520457</v>
      </c>
      <c r="AB48" s="194">
        <v>97.25650396323586</v>
      </c>
      <c r="AC48" s="194">
        <v>99.97609580722464</v>
      </c>
      <c r="AD48" s="194">
        <v>98.78493288640517</v>
      </c>
      <c r="AE48" s="194">
        <v>98.78493288640517</v>
      </c>
      <c r="AF48" s="194">
        <v>95.792058857764</v>
      </c>
      <c r="AG48" s="194">
        <v>96.4568815084554</v>
      </c>
      <c r="AH48" s="194">
        <v>95.95716021594211</v>
      </c>
      <c r="AI48" s="194">
        <v>100.49405559544608</v>
      </c>
      <c r="AJ48" s="194">
        <v>98.06874055923483</v>
      </c>
      <c r="AK48" s="194">
        <v>98.93441586736746</v>
      </c>
      <c r="AL48" s="195">
        <v>97.79374147715617</v>
      </c>
      <c r="AM48" s="196">
        <v>98.00741711298569</v>
      </c>
      <c r="AN48" s="194">
        <v>99.44510841184976</v>
      </c>
      <c r="AO48" s="194">
        <v>99.44510841184976</v>
      </c>
      <c r="AP48" s="194">
        <v>98.77979150660265</v>
      </c>
      <c r="AQ48" s="194">
        <v>96.64754598722041</v>
      </c>
      <c r="AR48" s="194">
        <v>101.15530125550526</v>
      </c>
      <c r="AS48" s="194">
        <v>101.68912095097275</v>
      </c>
      <c r="AT48" s="194">
        <v>102.83189210558743</v>
      </c>
      <c r="AU48" s="194">
        <v>100.81233720946494</v>
      </c>
      <c r="AV48" s="194">
        <v>102.16097738463858</v>
      </c>
      <c r="AW48" s="194">
        <v>101.50135155347353</v>
      </c>
      <c r="AX48" s="195">
        <v>101.07025188431003</v>
      </c>
      <c r="AY48" s="196">
        <v>100.84989866032971</v>
      </c>
      <c r="AZ48" s="194">
        <v>100.84989866032971</v>
      </c>
      <c r="BA48" s="194">
        <v>100.45906817595727</v>
      </c>
      <c r="BB48" s="194">
        <v>101.5433152407285</v>
      </c>
      <c r="BC48" s="194">
        <v>102.17649085986189</v>
      </c>
      <c r="BD48" s="194">
        <v>101.80380194448102</v>
      </c>
      <c r="BE48" s="194">
        <v>100.42800286509916</v>
      </c>
      <c r="BF48" s="194">
        <v>102.44148983836735</v>
      </c>
      <c r="BG48" s="194">
        <v>101.25767480990132</v>
      </c>
      <c r="BH48" s="194">
        <v>99.49240649535747</v>
      </c>
      <c r="BI48" s="194">
        <v>100.00841872364241</v>
      </c>
      <c r="BJ48" s="195">
        <v>100.29892402887451</v>
      </c>
      <c r="BK48" s="196">
        <v>101.48193747395611</v>
      </c>
      <c r="BL48" s="194">
        <v>102.34101080409488</v>
      </c>
      <c r="BM48" s="194">
        <v>102.7391628828467</v>
      </c>
      <c r="BN48" s="194">
        <v>102.61880551213982</v>
      </c>
      <c r="BO48" s="194">
        <v>101.49743028431399</v>
      </c>
      <c r="BP48" s="194">
        <v>99.35235634072427</v>
      </c>
      <c r="BQ48" s="194">
        <v>100.71341975419865</v>
      </c>
      <c r="BR48" s="194">
        <v>99.0999117905588</v>
      </c>
      <c r="BS48" s="194">
        <v>103.2454282027221</v>
      </c>
      <c r="BT48" s="194">
        <v>105.93606516425027</v>
      </c>
      <c r="BU48" s="194">
        <v>106.73066454716702</v>
      </c>
      <c r="BV48" s="194">
        <v>107.09018627175139</v>
      </c>
      <c r="BW48" s="196">
        <v>106.6181508770556</v>
      </c>
      <c r="BX48" s="194">
        <v>103.97161889611783</v>
      </c>
      <c r="BY48" s="194">
        <v>100.24956371239713</v>
      </c>
      <c r="BZ48" s="194">
        <v>99.05193501616463</v>
      </c>
      <c r="CA48" s="194">
        <v>101.44411963104409</v>
      </c>
      <c r="CB48" s="194">
        <v>104.90809830147643</v>
      </c>
      <c r="CC48" s="194">
        <v>105.04765201240022</v>
      </c>
      <c r="CD48" s="194">
        <v>107.18220156055864</v>
      </c>
      <c r="CE48" s="194">
        <v>103.58452437823236</v>
      </c>
      <c r="CF48" s="194">
        <v>100.78845688293956</v>
      </c>
      <c r="CG48" s="194">
        <v>99.52193129909543</v>
      </c>
      <c r="CH48" s="195">
        <v>98.90053051557504</v>
      </c>
      <c r="CI48" s="232" t="s">
        <v>41</v>
      </c>
      <c r="CJ48" s="41" t="s">
        <v>168</v>
      </c>
    </row>
    <row r="49" spans="1:88" ht="13.5" customHeight="1">
      <c r="A49" s="35" t="s">
        <v>42</v>
      </c>
      <c r="B49" s="19" t="s">
        <v>674</v>
      </c>
      <c r="C49" s="192">
        <v>98.15663891667612</v>
      </c>
      <c r="D49" s="190">
        <v>97.99795095098413</v>
      </c>
      <c r="E49" s="190">
        <v>98.02016876574245</v>
      </c>
      <c r="F49" s="190">
        <v>98.36323873234727</v>
      </c>
      <c r="G49" s="190">
        <v>98.27066120533293</v>
      </c>
      <c r="H49" s="190">
        <v>99.83895713040071</v>
      </c>
      <c r="I49" s="190">
        <v>99.71863821950608</v>
      </c>
      <c r="J49" s="190">
        <v>100.5338921288669</v>
      </c>
      <c r="K49" s="190">
        <v>99.74334616680136</v>
      </c>
      <c r="L49" s="190">
        <v>99.88462591463623</v>
      </c>
      <c r="M49" s="190">
        <v>99.71255764563584</v>
      </c>
      <c r="N49" s="191">
        <v>99.83306624100227</v>
      </c>
      <c r="O49" s="192">
        <v>101.22979422435586</v>
      </c>
      <c r="P49" s="190">
        <v>101.59538912497459</v>
      </c>
      <c r="Q49" s="190">
        <v>101.55411224127613</v>
      </c>
      <c r="R49" s="190">
        <v>102.12081335221055</v>
      </c>
      <c r="S49" s="190">
        <v>101.91988453956498</v>
      </c>
      <c r="T49" s="190">
        <v>100.02379228650697</v>
      </c>
      <c r="U49" s="190">
        <v>100.31666420952368</v>
      </c>
      <c r="V49" s="190">
        <v>99.83125825715219</v>
      </c>
      <c r="W49" s="190">
        <v>98.79764762757995</v>
      </c>
      <c r="X49" s="190">
        <v>98.97802335567944</v>
      </c>
      <c r="Y49" s="190">
        <v>98.98919770240896</v>
      </c>
      <c r="Z49" s="191">
        <v>98.44629830602351</v>
      </c>
      <c r="AA49" s="192">
        <v>96.92497053442112</v>
      </c>
      <c r="AB49" s="190">
        <v>96.85805824671016</v>
      </c>
      <c r="AC49" s="190">
        <v>97.55905221001652</v>
      </c>
      <c r="AD49" s="190">
        <v>97.05643696977828</v>
      </c>
      <c r="AE49" s="190">
        <v>98.86557690406474</v>
      </c>
      <c r="AF49" s="190">
        <v>98.74685727259798</v>
      </c>
      <c r="AG49" s="190">
        <v>98.58223275211697</v>
      </c>
      <c r="AH49" s="190">
        <v>98.43401832482049</v>
      </c>
      <c r="AI49" s="190">
        <v>99.56550813838689</v>
      </c>
      <c r="AJ49" s="190">
        <v>99.57750814075351</v>
      </c>
      <c r="AK49" s="190">
        <v>99.2653323110678</v>
      </c>
      <c r="AL49" s="191">
        <v>99.83675974098239</v>
      </c>
      <c r="AM49" s="192">
        <v>100.82138168357777</v>
      </c>
      <c r="AN49" s="190">
        <v>100.7694753039478</v>
      </c>
      <c r="AO49" s="190">
        <v>99.8026172839977</v>
      </c>
      <c r="AP49" s="190">
        <v>99.67288094011397</v>
      </c>
      <c r="AQ49" s="190">
        <v>98.06818831578884</v>
      </c>
      <c r="AR49" s="190">
        <v>98.34885702889669</v>
      </c>
      <c r="AS49" s="190">
        <v>98.34323271896227</v>
      </c>
      <c r="AT49" s="190">
        <v>98.56994187850255</v>
      </c>
      <c r="AU49" s="190">
        <v>98.67118258475685</v>
      </c>
      <c r="AV49" s="190">
        <v>98.03725651740334</v>
      </c>
      <c r="AW49" s="190">
        <v>98.54849741043071</v>
      </c>
      <c r="AX49" s="191">
        <v>98.26013645258983</v>
      </c>
      <c r="AY49" s="192">
        <v>98.83300889406526</v>
      </c>
      <c r="AZ49" s="190">
        <v>98.87235808172699</v>
      </c>
      <c r="BA49" s="190">
        <v>99.50387845159082</v>
      </c>
      <c r="BB49" s="190">
        <v>99.36084720414541</v>
      </c>
      <c r="BC49" s="190">
        <v>99.66837665395367</v>
      </c>
      <c r="BD49" s="190">
        <v>100.7112761280309</v>
      </c>
      <c r="BE49" s="190">
        <v>100.68260495613686</v>
      </c>
      <c r="BF49" s="190">
        <v>100.5162491618854</v>
      </c>
      <c r="BG49" s="190">
        <v>100.59955682428105</v>
      </c>
      <c r="BH49" s="190">
        <v>101.02275541742188</v>
      </c>
      <c r="BI49" s="190">
        <v>100.89607948315735</v>
      </c>
      <c r="BJ49" s="191">
        <v>101.18549464124926</v>
      </c>
      <c r="BK49" s="192">
        <v>101.5185122362619</v>
      </c>
      <c r="BL49" s="190">
        <v>101.73178637554379</v>
      </c>
      <c r="BM49" s="190">
        <v>100.68690865035485</v>
      </c>
      <c r="BN49" s="190">
        <v>100.68792711687193</v>
      </c>
      <c r="BO49" s="190">
        <v>100.14925500711232</v>
      </c>
      <c r="BP49" s="190">
        <v>99.04018952253206</v>
      </c>
      <c r="BQ49" s="190">
        <v>98.83472007090077</v>
      </c>
      <c r="BR49" s="190">
        <v>98.77330193638534</v>
      </c>
      <c r="BS49" s="190">
        <v>98.78321705110052</v>
      </c>
      <c r="BT49" s="190">
        <v>98.7867896045949</v>
      </c>
      <c r="BU49" s="190">
        <v>98.70253887214591</v>
      </c>
      <c r="BV49" s="190">
        <v>98.49322011959893</v>
      </c>
      <c r="BW49" s="192">
        <v>97.9780154828611</v>
      </c>
      <c r="BX49" s="190">
        <v>98.0437946312612</v>
      </c>
      <c r="BY49" s="190">
        <v>97.7835266362589</v>
      </c>
      <c r="BZ49" s="190">
        <v>97.7694985338487</v>
      </c>
      <c r="CA49" s="190">
        <v>98.3227146783542</v>
      </c>
      <c r="CB49" s="190">
        <v>98.83019973448653</v>
      </c>
      <c r="CC49" s="190">
        <v>100.04019178630455</v>
      </c>
      <c r="CD49" s="190">
        <v>99.82113623558698</v>
      </c>
      <c r="CE49" s="190">
        <v>99.67553556684123</v>
      </c>
      <c r="CF49" s="190">
        <v>99.17951279567424</v>
      </c>
      <c r="CG49" s="190">
        <v>99.19612986644168</v>
      </c>
      <c r="CH49" s="191">
        <v>99.30235823000677</v>
      </c>
      <c r="CI49" s="231" t="s">
        <v>42</v>
      </c>
      <c r="CJ49" s="40" t="s">
        <v>169</v>
      </c>
    </row>
    <row r="50" spans="1:88" ht="13.5" customHeight="1">
      <c r="A50" s="35" t="s">
        <v>43</v>
      </c>
      <c r="B50" s="19" t="s">
        <v>675</v>
      </c>
      <c r="C50" s="192">
        <v>98.59353956082285</v>
      </c>
      <c r="D50" s="190">
        <v>98.64922991550247</v>
      </c>
      <c r="E50" s="190">
        <v>98.77350726963574</v>
      </c>
      <c r="F50" s="190">
        <v>99.06175846019369</v>
      </c>
      <c r="G50" s="190">
        <v>98.999322672088</v>
      </c>
      <c r="H50" s="190">
        <v>99.08766550530031</v>
      </c>
      <c r="I50" s="190">
        <v>99.00028028426165</v>
      </c>
      <c r="J50" s="190">
        <v>99.04337840799548</v>
      </c>
      <c r="K50" s="190">
        <v>99.04415284450025</v>
      </c>
      <c r="L50" s="190">
        <v>98.99515364878313</v>
      </c>
      <c r="M50" s="190">
        <v>98.85410858876932</v>
      </c>
      <c r="N50" s="191">
        <v>98.80778907978102</v>
      </c>
      <c r="O50" s="192">
        <v>99.68864225545268</v>
      </c>
      <c r="P50" s="190">
        <v>99.0950668777434</v>
      </c>
      <c r="Q50" s="190">
        <v>99.15107205724857</v>
      </c>
      <c r="R50" s="190">
        <v>100.57154078434235</v>
      </c>
      <c r="S50" s="190">
        <v>100.76250120386653</v>
      </c>
      <c r="T50" s="190">
        <v>99.61052002247331</v>
      </c>
      <c r="U50" s="190">
        <v>99.4920182102272</v>
      </c>
      <c r="V50" s="190">
        <v>99.30698146147965</v>
      </c>
      <c r="W50" s="190">
        <v>94.43250387648284</v>
      </c>
      <c r="X50" s="190">
        <v>94.38782493313832</v>
      </c>
      <c r="Y50" s="190">
        <v>94.315321824921</v>
      </c>
      <c r="Z50" s="191">
        <v>92.82366865036772</v>
      </c>
      <c r="AA50" s="192">
        <v>90.76701835240605</v>
      </c>
      <c r="AB50" s="190">
        <v>91.97372069806777</v>
      </c>
      <c r="AC50" s="190">
        <v>94.20784838951465</v>
      </c>
      <c r="AD50" s="190">
        <v>93.13296685323877</v>
      </c>
      <c r="AE50" s="190">
        <v>91.65860626514866</v>
      </c>
      <c r="AF50" s="190">
        <v>92.48247090259846</v>
      </c>
      <c r="AG50" s="190">
        <v>92.14617557394105</v>
      </c>
      <c r="AH50" s="190">
        <v>92.2461498883639</v>
      </c>
      <c r="AI50" s="190">
        <v>97.02092166673617</v>
      </c>
      <c r="AJ50" s="190">
        <v>97.11574235920824</v>
      </c>
      <c r="AK50" s="190">
        <v>96.84364424343634</v>
      </c>
      <c r="AL50" s="191">
        <v>98.73169465896902</v>
      </c>
      <c r="AM50" s="192">
        <v>99.78568743457419</v>
      </c>
      <c r="AN50" s="190">
        <v>99.0567501361649</v>
      </c>
      <c r="AO50" s="190">
        <v>97.31746727522612</v>
      </c>
      <c r="AP50" s="190">
        <v>97.1224596815773</v>
      </c>
      <c r="AQ50" s="190">
        <v>98.27123796249317</v>
      </c>
      <c r="AR50" s="190">
        <v>97.64171974714031</v>
      </c>
      <c r="AS50" s="190">
        <v>98.24848351080871</v>
      </c>
      <c r="AT50" s="190">
        <v>99.1282202628866</v>
      </c>
      <c r="AU50" s="190">
        <v>99.32144907074864</v>
      </c>
      <c r="AV50" s="190">
        <v>99.14728227616534</v>
      </c>
      <c r="AW50" s="190">
        <v>99.627742813134</v>
      </c>
      <c r="AX50" s="191">
        <v>98.72489445496042</v>
      </c>
      <c r="AY50" s="192">
        <v>99.89801860612413</v>
      </c>
      <c r="AZ50" s="190">
        <v>99.89801860612413</v>
      </c>
      <c r="BA50" s="190">
        <v>99.55757475076936</v>
      </c>
      <c r="BB50" s="190">
        <v>99.24526058961277</v>
      </c>
      <c r="BC50" s="190">
        <v>99.59623720537188</v>
      </c>
      <c r="BD50" s="190">
        <v>101.87424261322617</v>
      </c>
      <c r="BE50" s="190">
        <v>101.81003660074688</v>
      </c>
      <c r="BF50" s="190">
        <v>100.9134626896928</v>
      </c>
      <c r="BG50" s="190">
        <v>100.50835904873703</v>
      </c>
      <c r="BH50" s="190">
        <v>100.52616508524781</v>
      </c>
      <c r="BI50" s="190">
        <v>100.52616508524781</v>
      </c>
      <c r="BJ50" s="191">
        <v>101.29665402472983</v>
      </c>
      <c r="BK50" s="192">
        <v>102.4458954374458</v>
      </c>
      <c r="BL50" s="190">
        <v>103.2739711729664</v>
      </c>
      <c r="BM50" s="190">
        <v>101.76022259260324</v>
      </c>
      <c r="BN50" s="190">
        <v>101.53182167984609</v>
      </c>
      <c r="BO50" s="190">
        <v>101.2250616169412</v>
      </c>
      <c r="BP50" s="190">
        <v>99.4622869112169</v>
      </c>
      <c r="BQ50" s="190">
        <v>98.41605319049035</v>
      </c>
      <c r="BR50" s="190">
        <v>98.33250441604052</v>
      </c>
      <c r="BS50" s="190">
        <v>98.7103263647015</v>
      </c>
      <c r="BT50" s="190">
        <v>99.18164022735687</v>
      </c>
      <c r="BU50" s="190">
        <v>99.1381165082885</v>
      </c>
      <c r="BV50" s="190">
        <v>99.17704856353572</v>
      </c>
      <c r="BW50" s="192">
        <v>98.10428575157815</v>
      </c>
      <c r="BX50" s="190">
        <v>97.28432506861856</v>
      </c>
      <c r="BY50" s="190">
        <v>98.97372315091853</v>
      </c>
      <c r="BZ50" s="190">
        <v>99.39464054707159</v>
      </c>
      <c r="CA50" s="190">
        <v>100.12726518329202</v>
      </c>
      <c r="CB50" s="190">
        <v>100.49602998688827</v>
      </c>
      <c r="CC50" s="190">
        <v>101.84011873639973</v>
      </c>
      <c r="CD50" s="190">
        <v>101.97813650021254</v>
      </c>
      <c r="CE50" s="190">
        <v>101.77974676944699</v>
      </c>
      <c r="CF50" s="190">
        <v>101.02711720204857</v>
      </c>
      <c r="CG50" s="190">
        <v>101.07147023216712</v>
      </c>
      <c r="CH50" s="191">
        <v>100.39685941795116</v>
      </c>
      <c r="CI50" s="231" t="s">
        <v>43</v>
      </c>
      <c r="CJ50" s="40" t="s">
        <v>170</v>
      </c>
    </row>
    <row r="51" spans="1:88" ht="13.5" customHeight="1">
      <c r="A51" s="36" t="s">
        <v>44</v>
      </c>
      <c r="B51" s="21" t="s">
        <v>281</v>
      </c>
      <c r="C51" s="196">
        <v>98.54229638531116</v>
      </c>
      <c r="D51" s="194">
        <v>98.48320484796945</v>
      </c>
      <c r="E51" s="194">
        <v>98.62796215070743</v>
      </c>
      <c r="F51" s="194">
        <v>98.93244510456354</v>
      </c>
      <c r="G51" s="194">
        <v>98.88122922921266</v>
      </c>
      <c r="H51" s="194">
        <v>98.96083395323268</v>
      </c>
      <c r="I51" s="194">
        <v>98.8824156331729</v>
      </c>
      <c r="J51" s="194">
        <v>98.83120458451714</v>
      </c>
      <c r="K51" s="194">
        <v>98.83120458451714</v>
      </c>
      <c r="L51" s="194">
        <v>98.78427972542289</v>
      </c>
      <c r="M51" s="194">
        <v>98.63884269993063</v>
      </c>
      <c r="N51" s="195">
        <v>98.59302982035612</v>
      </c>
      <c r="O51" s="196">
        <v>99.58977738790112</v>
      </c>
      <c r="P51" s="194">
        <v>99.00483144791605</v>
      </c>
      <c r="Q51" s="194">
        <v>99.05043393112159</v>
      </c>
      <c r="R51" s="194">
        <v>100.62893288556849</v>
      </c>
      <c r="S51" s="194">
        <v>100.80606365793206</v>
      </c>
      <c r="T51" s="194">
        <v>99.46986359157005</v>
      </c>
      <c r="U51" s="194">
        <v>99.38864211676467</v>
      </c>
      <c r="V51" s="194">
        <v>99.2766572738296</v>
      </c>
      <c r="W51" s="194">
        <v>93.981541279972</v>
      </c>
      <c r="X51" s="194">
        <v>93.92719776719824</v>
      </c>
      <c r="Y51" s="194">
        <v>93.86092935448991</v>
      </c>
      <c r="Z51" s="195">
        <v>92.23647640349047</v>
      </c>
      <c r="AA51" s="196">
        <v>90.14223821252251</v>
      </c>
      <c r="AB51" s="194">
        <v>91.42351421336458</v>
      </c>
      <c r="AC51" s="194">
        <v>94.05058685824741</v>
      </c>
      <c r="AD51" s="194">
        <v>92.88639377922988</v>
      </c>
      <c r="AE51" s="194">
        <v>91.39819687294643</v>
      </c>
      <c r="AF51" s="194">
        <v>92.36703295834702</v>
      </c>
      <c r="AG51" s="194">
        <v>92.01566869663692</v>
      </c>
      <c r="AH51" s="194">
        <v>92.12390551910119</v>
      </c>
      <c r="AI51" s="194">
        <v>97.33524634722657</v>
      </c>
      <c r="AJ51" s="194">
        <v>97.43872765927534</v>
      </c>
      <c r="AK51" s="194">
        <v>97.09844910819128</v>
      </c>
      <c r="AL51" s="195">
        <v>99.16104876237793</v>
      </c>
      <c r="AM51" s="196">
        <v>100.22404432796989</v>
      </c>
      <c r="AN51" s="194">
        <v>99.41391904155289</v>
      </c>
      <c r="AO51" s="194">
        <v>97.33855351435568</v>
      </c>
      <c r="AP51" s="194">
        <v>97.11693780015194</v>
      </c>
      <c r="AQ51" s="194">
        <v>98.238656651559</v>
      </c>
      <c r="AR51" s="194">
        <v>97.51410183909958</v>
      </c>
      <c r="AS51" s="194">
        <v>98.11328544381188</v>
      </c>
      <c r="AT51" s="194">
        <v>99.1247691172691</v>
      </c>
      <c r="AU51" s="194">
        <v>99.34702881674082</v>
      </c>
      <c r="AV51" s="194">
        <v>99.22289873810104</v>
      </c>
      <c r="AW51" s="194">
        <v>99.7738327364398</v>
      </c>
      <c r="AX51" s="195">
        <v>98.73503028896249</v>
      </c>
      <c r="AY51" s="196">
        <v>99.96009599705835</v>
      </c>
      <c r="AZ51" s="194">
        <v>99.96009599705835</v>
      </c>
      <c r="BA51" s="194">
        <v>99.56388852069999</v>
      </c>
      <c r="BB51" s="194">
        <v>99.20484516091881</v>
      </c>
      <c r="BC51" s="194">
        <v>99.6083592645641</v>
      </c>
      <c r="BD51" s="194">
        <v>102.2326134231187</v>
      </c>
      <c r="BE51" s="194">
        <v>102.15843444072128</v>
      </c>
      <c r="BF51" s="194">
        <v>101.12398435812831</v>
      </c>
      <c r="BG51" s="194">
        <v>100.65767784809405</v>
      </c>
      <c r="BH51" s="194">
        <v>100.54113357177037</v>
      </c>
      <c r="BI51" s="194">
        <v>100.54113357177037</v>
      </c>
      <c r="BJ51" s="195">
        <v>101.42760813854461</v>
      </c>
      <c r="BK51" s="196">
        <v>102.4646856773744</v>
      </c>
      <c r="BL51" s="194">
        <v>103.29905246074813</v>
      </c>
      <c r="BM51" s="194">
        <v>101.56324183022123</v>
      </c>
      <c r="BN51" s="194">
        <v>101.30071420386535</v>
      </c>
      <c r="BO51" s="194">
        <v>100.94811932933949</v>
      </c>
      <c r="BP51" s="194">
        <v>98.9292573570076</v>
      </c>
      <c r="BQ51" s="194">
        <v>97.72937295620042</v>
      </c>
      <c r="BR51" s="194">
        <v>97.63355488412112</v>
      </c>
      <c r="BS51" s="194">
        <v>97.9419866460464</v>
      </c>
      <c r="BT51" s="194">
        <v>98.54034098235425</v>
      </c>
      <c r="BU51" s="194">
        <v>98.49037024867461</v>
      </c>
      <c r="BV51" s="194">
        <v>98.50690417449258</v>
      </c>
      <c r="BW51" s="196">
        <v>97.50907987640156</v>
      </c>
      <c r="BX51" s="194">
        <v>96.73301013884985</v>
      </c>
      <c r="BY51" s="194">
        <v>98.67651856967916</v>
      </c>
      <c r="BZ51" s="194">
        <v>99.16274416372363</v>
      </c>
      <c r="CA51" s="194">
        <v>100.01086903206841</v>
      </c>
      <c r="CB51" s="194">
        <v>100.43684736909213</v>
      </c>
      <c r="CC51" s="194">
        <v>101.87698822633604</v>
      </c>
      <c r="CD51" s="194">
        <v>102.03698583600011</v>
      </c>
      <c r="CE51" s="194">
        <v>101.93637311856551</v>
      </c>
      <c r="CF51" s="194">
        <v>101.06153979983165</v>
      </c>
      <c r="CG51" s="194">
        <v>101.11281505930971</v>
      </c>
      <c r="CH51" s="195">
        <v>100.3526191887582</v>
      </c>
      <c r="CI51" s="232" t="s">
        <v>44</v>
      </c>
      <c r="CJ51" s="41" t="s">
        <v>171</v>
      </c>
    </row>
    <row r="52" spans="1:88" ht="13.5" customHeight="1">
      <c r="A52" s="36" t="s">
        <v>45</v>
      </c>
      <c r="B52" s="21" t="s">
        <v>282</v>
      </c>
      <c r="C52" s="196">
        <v>99.47117186969436</v>
      </c>
      <c r="D52" s="194">
        <v>101.54108496392296</v>
      </c>
      <c r="E52" s="194">
        <v>101.30039749857282</v>
      </c>
      <c r="F52" s="194">
        <v>101.30039749857282</v>
      </c>
      <c r="G52" s="194">
        <v>101.03948897374345</v>
      </c>
      <c r="H52" s="194">
        <v>101.28259666295895</v>
      </c>
      <c r="I52" s="194">
        <v>101.03630721603439</v>
      </c>
      <c r="J52" s="194">
        <v>102.7488061920349</v>
      </c>
      <c r="K52" s="194">
        <v>102.7632742101778</v>
      </c>
      <c r="L52" s="194">
        <v>102.67704425046311</v>
      </c>
      <c r="M52" s="194">
        <v>102.61493735089819</v>
      </c>
      <c r="N52" s="195">
        <v>102.55908491344566</v>
      </c>
      <c r="O52" s="196">
        <v>101.40000961134434</v>
      </c>
      <c r="P52" s="194">
        <v>100.58265522818677</v>
      </c>
      <c r="Q52" s="194">
        <v>100.82163735405058</v>
      </c>
      <c r="R52" s="194">
        <v>100.49446440866222</v>
      </c>
      <c r="S52" s="194">
        <v>100.89051872491572</v>
      </c>
      <c r="T52" s="194">
        <v>101.8780063178089</v>
      </c>
      <c r="U52" s="194">
        <v>101.29783100095256</v>
      </c>
      <c r="V52" s="194">
        <v>99.78574800954787</v>
      </c>
      <c r="W52" s="194">
        <v>99.69115634534592</v>
      </c>
      <c r="X52" s="194">
        <v>99.7748787046943</v>
      </c>
      <c r="Y52" s="194">
        <v>99.58436843573216</v>
      </c>
      <c r="Z52" s="195">
        <v>99.58436843573216</v>
      </c>
      <c r="AA52" s="196">
        <v>97.7531557965327</v>
      </c>
      <c r="AB52" s="194">
        <v>98.37912932632582</v>
      </c>
      <c r="AC52" s="194">
        <v>97.7535224225872</v>
      </c>
      <c r="AD52" s="194">
        <v>98.07177187086553</v>
      </c>
      <c r="AE52" s="194">
        <v>96.62215552372389</v>
      </c>
      <c r="AF52" s="194">
        <v>95.677073931516</v>
      </c>
      <c r="AG52" s="194">
        <v>95.58251824041828</v>
      </c>
      <c r="AH52" s="194">
        <v>95.5825182404183</v>
      </c>
      <c r="AI52" s="194">
        <v>95.5825182404183</v>
      </c>
      <c r="AJ52" s="194">
        <v>95.5825182404183</v>
      </c>
      <c r="AK52" s="194">
        <v>95.76537275407435</v>
      </c>
      <c r="AL52" s="195">
        <v>95.76537275407435</v>
      </c>
      <c r="AM52" s="196">
        <v>96.74561359910648</v>
      </c>
      <c r="AN52" s="194">
        <v>96.5612842220746</v>
      </c>
      <c r="AO52" s="194">
        <v>97.17926099207834</v>
      </c>
      <c r="AP52" s="194">
        <v>97.17926099207837</v>
      </c>
      <c r="AQ52" s="194">
        <v>98.50373215244036</v>
      </c>
      <c r="AR52" s="194">
        <v>98.50373215244036</v>
      </c>
      <c r="AS52" s="194">
        <v>99.16590812350726</v>
      </c>
      <c r="AT52" s="194">
        <v>99.16590812350724</v>
      </c>
      <c r="AU52" s="194">
        <v>99.16590812350722</v>
      </c>
      <c r="AV52" s="194">
        <v>98.65758407735869</v>
      </c>
      <c r="AW52" s="194">
        <v>98.65758407735869</v>
      </c>
      <c r="AX52" s="195">
        <v>98.65758407735869</v>
      </c>
      <c r="AY52" s="196">
        <v>99.48740040224773</v>
      </c>
      <c r="AZ52" s="194">
        <v>99.48740040224774</v>
      </c>
      <c r="BA52" s="194">
        <v>99.51669901568667</v>
      </c>
      <c r="BB52" s="194">
        <v>99.51669901568664</v>
      </c>
      <c r="BC52" s="194">
        <v>99.51669901568665</v>
      </c>
      <c r="BD52" s="194">
        <v>99.51669901568665</v>
      </c>
      <c r="BE52" s="194">
        <v>99.51669901568664</v>
      </c>
      <c r="BF52" s="194">
        <v>99.51669901568664</v>
      </c>
      <c r="BG52" s="194">
        <v>99.51669901568665</v>
      </c>
      <c r="BH52" s="194">
        <v>100.43034219487832</v>
      </c>
      <c r="BI52" s="194">
        <v>100.43034219487832</v>
      </c>
      <c r="BJ52" s="195">
        <v>100.43034219487832</v>
      </c>
      <c r="BK52" s="196">
        <v>102.32830769185848</v>
      </c>
      <c r="BL52" s="194">
        <v>103.11446470486034</v>
      </c>
      <c r="BM52" s="194">
        <v>103.08410687676484</v>
      </c>
      <c r="BN52" s="194">
        <v>103.08410687676484</v>
      </c>
      <c r="BO52" s="194">
        <v>103.08410687676484</v>
      </c>
      <c r="BP52" s="194">
        <v>103.08410687676484</v>
      </c>
      <c r="BQ52" s="194">
        <v>103.08410687676484</v>
      </c>
      <c r="BR52" s="194">
        <v>103.08410687676484</v>
      </c>
      <c r="BS52" s="194">
        <v>103.92469657784724</v>
      </c>
      <c r="BT52" s="194">
        <v>103.50985537248525</v>
      </c>
      <c r="BU52" s="194">
        <v>103.50985537248525</v>
      </c>
      <c r="BV52" s="194">
        <v>103.69364027400243</v>
      </c>
      <c r="BW52" s="196">
        <v>101.77035085452941</v>
      </c>
      <c r="BX52" s="194">
        <v>100.6809517455412</v>
      </c>
      <c r="BY52" s="194">
        <v>100.6809517455412</v>
      </c>
      <c r="BZ52" s="194">
        <v>100.6809517455412</v>
      </c>
      <c r="CA52" s="194">
        <v>100.6809517455412</v>
      </c>
      <c r="CB52" s="194">
        <v>100.6809517455412</v>
      </c>
      <c r="CC52" s="194">
        <v>101.37024881737725</v>
      </c>
      <c r="CD52" s="194">
        <v>101.37024881737725</v>
      </c>
      <c r="CE52" s="194">
        <v>100.55032063901379</v>
      </c>
      <c r="CF52" s="194">
        <v>100.55032063901379</v>
      </c>
      <c r="CG52" s="194">
        <v>100.55032063901379</v>
      </c>
      <c r="CH52" s="195">
        <v>100.3721069054875</v>
      </c>
      <c r="CI52" s="232" t="s">
        <v>45</v>
      </c>
      <c r="CJ52" s="41" t="s">
        <v>172</v>
      </c>
    </row>
    <row r="53" spans="1:88" ht="13.5" customHeight="1">
      <c r="A53" s="35" t="s">
        <v>46</v>
      </c>
      <c r="B53" s="19" t="s">
        <v>283</v>
      </c>
      <c r="C53" s="192">
        <v>99.20124808482493</v>
      </c>
      <c r="D53" s="190">
        <v>98.95923737465309</v>
      </c>
      <c r="E53" s="190">
        <v>98.8248673481858</v>
      </c>
      <c r="F53" s="190">
        <v>98.6715177257191</v>
      </c>
      <c r="G53" s="190">
        <v>98.73052894719609</v>
      </c>
      <c r="H53" s="190">
        <v>103.09725679308282</v>
      </c>
      <c r="I53" s="190">
        <v>103.09725679308282</v>
      </c>
      <c r="J53" s="190">
        <v>103.5751827532577</v>
      </c>
      <c r="K53" s="190">
        <v>103.44519699001901</v>
      </c>
      <c r="L53" s="190">
        <v>103.44519699001901</v>
      </c>
      <c r="M53" s="190">
        <v>103.59272532112655</v>
      </c>
      <c r="N53" s="191">
        <v>103.59272532112655</v>
      </c>
      <c r="O53" s="192">
        <v>104.14397683612063</v>
      </c>
      <c r="P53" s="190">
        <v>106.86669613184512</v>
      </c>
      <c r="Q53" s="190">
        <v>107.00602824857775</v>
      </c>
      <c r="R53" s="190">
        <v>113.08129470836437</v>
      </c>
      <c r="S53" s="190">
        <v>113.09851040768328</v>
      </c>
      <c r="T53" s="190">
        <v>108.41708967661927</v>
      </c>
      <c r="U53" s="190">
        <v>108.90232358018454</v>
      </c>
      <c r="V53" s="190">
        <v>108.39981664581278</v>
      </c>
      <c r="W53" s="190">
        <v>108.2939507273196</v>
      </c>
      <c r="X53" s="190">
        <v>108.29395072731964</v>
      </c>
      <c r="Y53" s="190">
        <v>108.13970341903627</v>
      </c>
      <c r="Z53" s="191">
        <v>108.1397034190363</v>
      </c>
      <c r="AA53" s="192">
        <v>104.89420303592405</v>
      </c>
      <c r="AB53" s="190">
        <v>103.26461911682581</v>
      </c>
      <c r="AC53" s="190">
        <v>103.05819722264613</v>
      </c>
      <c r="AD53" s="190">
        <v>96.46022313738413</v>
      </c>
      <c r="AE53" s="190">
        <v>88.00847515111757</v>
      </c>
      <c r="AF53" s="190">
        <v>88.00847515111755</v>
      </c>
      <c r="AG53" s="190">
        <v>86.77699781904381</v>
      </c>
      <c r="AH53" s="190">
        <v>86.36995781520835</v>
      </c>
      <c r="AI53" s="190">
        <v>86.36995781520832</v>
      </c>
      <c r="AJ53" s="190">
        <v>86.36995781520831</v>
      </c>
      <c r="AK53" s="190">
        <v>86.36995781520828</v>
      </c>
      <c r="AL53" s="191">
        <v>86.36995781520827</v>
      </c>
      <c r="AM53" s="192">
        <v>83.86449831381728</v>
      </c>
      <c r="AN53" s="190">
        <v>83.11501795473033</v>
      </c>
      <c r="AO53" s="190">
        <v>82.66880923572624</v>
      </c>
      <c r="AP53" s="190">
        <v>84.08698453071257</v>
      </c>
      <c r="AQ53" s="190">
        <v>90.90099679802536</v>
      </c>
      <c r="AR53" s="190">
        <v>90.90099679802537</v>
      </c>
      <c r="AS53" s="190">
        <v>91.78022539658663</v>
      </c>
      <c r="AT53" s="190">
        <v>92.21276263803549</v>
      </c>
      <c r="AU53" s="190">
        <v>91.96823345164717</v>
      </c>
      <c r="AV53" s="190">
        <v>88.55983019246311</v>
      </c>
      <c r="AW53" s="190">
        <v>90.56443789188778</v>
      </c>
      <c r="AX53" s="191">
        <v>88.6743845710979</v>
      </c>
      <c r="AY53" s="192">
        <v>94.14915438536254</v>
      </c>
      <c r="AZ53" s="190">
        <v>94.14915438536254</v>
      </c>
      <c r="BA53" s="190">
        <v>94.9818340785145</v>
      </c>
      <c r="BB53" s="190">
        <v>92.94042745431838</v>
      </c>
      <c r="BC53" s="190">
        <v>94.21050972196437</v>
      </c>
      <c r="BD53" s="190">
        <v>94.30703206776391</v>
      </c>
      <c r="BE53" s="190">
        <v>94.25193081988698</v>
      </c>
      <c r="BF53" s="190">
        <v>94.25193081988698</v>
      </c>
      <c r="BG53" s="190">
        <v>94.92229222983825</v>
      </c>
      <c r="BH53" s="190">
        <v>96.68041216027683</v>
      </c>
      <c r="BI53" s="190">
        <v>95.49945886251066</v>
      </c>
      <c r="BJ53" s="191">
        <v>97.53498547179885</v>
      </c>
      <c r="BK53" s="192">
        <v>98.28944609259315</v>
      </c>
      <c r="BL53" s="190">
        <v>101.85766139647572</v>
      </c>
      <c r="BM53" s="190">
        <v>103.61712723583993</v>
      </c>
      <c r="BN53" s="190">
        <v>105.89304413995985</v>
      </c>
      <c r="BO53" s="190">
        <v>103.86497607106602</v>
      </c>
      <c r="BP53" s="190">
        <v>101.68231476651195</v>
      </c>
      <c r="BQ53" s="190">
        <v>102.30700867790983</v>
      </c>
      <c r="BR53" s="190">
        <v>101.92875021723505</v>
      </c>
      <c r="BS53" s="190">
        <v>101.47800640904336</v>
      </c>
      <c r="BT53" s="190">
        <v>103.46720562623473</v>
      </c>
      <c r="BU53" s="190">
        <v>102.42816250179301</v>
      </c>
      <c r="BV53" s="190">
        <v>102.42816250179301</v>
      </c>
      <c r="BW53" s="192">
        <v>101.69409801144941</v>
      </c>
      <c r="BX53" s="190">
        <v>98.13161256004534</v>
      </c>
      <c r="BY53" s="190">
        <v>96.22227228512105</v>
      </c>
      <c r="BZ53" s="190">
        <v>96.22227228512105</v>
      </c>
      <c r="CA53" s="190">
        <v>98.12126239571766</v>
      </c>
      <c r="CB53" s="190">
        <v>100.12490207372267</v>
      </c>
      <c r="CC53" s="190">
        <v>100.5818356840612</v>
      </c>
      <c r="CD53" s="190">
        <v>101.39081622549777</v>
      </c>
      <c r="CE53" s="190">
        <v>101.39081622549777</v>
      </c>
      <c r="CF53" s="190">
        <v>101.39081622549777</v>
      </c>
      <c r="CG53" s="190">
        <v>101.26842766748163</v>
      </c>
      <c r="CH53" s="191">
        <v>101.26842766748163</v>
      </c>
      <c r="CI53" s="231" t="s">
        <v>46</v>
      </c>
      <c r="CJ53" s="40" t="s">
        <v>173</v>
      </c>
    </row>
    <row r="54" spans="1:88" ht="13.5" customHeight="1">
      <c r="A54" s="36" t="s">
        <v>47</v>
      </c>
      <c r="B54" s="21" t="s">
        <v>284</v>
      </c>
      <c r="C54" s="196">
        <v>99.20124808482493</v>
      </c>
      <c r="D54" s="194">
        <v>98.95923737465309</v>
      </c>
      <c r="E54" s="194">
        <v>98.8248673481858</v>
      </c>
      <c r="F54" s="194">
        <v>98.6715177257191</v>
      </c>
      <c r="G54" s="194">
        <v>98.73052894719609</v>
      </c>
      <c r="H54" s="194">
        <v>103.09725679308282</v>
      </c>
      <c r="I54" s="194">
        <v>103.09725679308282</v>
      </c>
      <c r="J54" s="194">
        <v>103.5751827532577</v>
      </c>
      <c r="K54" s="194">
        <v>103.44519699001901</v>
      </c>
      <c r="L54" s="194">
        <v>103.44519699001901</v>
      </c>
      <c r="M54" s="194">
        <v>103.59272532112655</v>
      </c>
      <c r="N54" s="195">
        <v>103.59272532112655</v>
      </c>
      <c r="O54" s="196">
        <v>104.14397683612063</v>
      </c>
      <c r="P54" s="194">
        <v>106.86669613184512</v>
      </c>
      <c r="Q54" s="194">
        <v>107.00602824857775</v>
      </c>
      <c r="R54" s="194">
        <v>113.08129470836437</v>
      </c>
      <c r="S54" s="194">
        <v>113.09851040768328</v>
      </c>
      <c r="T54" s="194">
        <v>108.41708967661927</v>
      </c>
      <c r="U54" s="194">
        <v>108.90232358018454</v>
      </c>
      <c r="V54" s="194">
        <v>108.39981664581278</v>
      </c>
      <c r="W54" s="194">
        <v>108.2939507273196</v>
      </c>
      <c r="X54" s="194">
        <v>108.29395072731964</v>
      </c>
      <c r="Y54" s="194">
        <v>108.13970341903627</v>
      </c>
      <c r="Z54" s="195">
        <v>108.1397034190363</v>
      </c>
      <c r="AA54" s="196">
        <v>104.89420303592405</v>
      </c>
      <c r="AB54" s="194">
        <v>103.26461911682581</v>
      </c>
      <c r="AC54" s="194">
        <v>103.05819722264613</v>
      </c>
      <c r="AD54" s="194">
        <v>96.46022313738413</v>
      </c>
      <c r="AE54" s="194">
        <v>88.00847515111757</v>
      </c>
      <c r="AF54" s="194">
        <v>88.00847515111755</v>
      </c>
      <c r="AG54" s="194">
        <v>86.77699781904381</v>
      </c>
      <c r="AH54" s="194">
        <v>86.36995781520835</v>
      </c>
      <c r="AI54" s="194">
        <v>86.36995781520832</v>
      </c>
      <c r="AJ54" s="194">
        <v>86.36995781520831</v>
      </c>
      <c r="AK54" s="194">
        <v>86.36995781520828</v>
      </c>
      <c r="AL54" s="195">
        <v>86.36995781520827</v>
      </c>
      <c r="AM54" s="196">
        <v>83.86449831381728</v>
      </c>
      <c r="AN54" s="194">
        <v>83.11501795473033</v>
      </c>
      <c r="AO54" s="194">
        <v>82.66880923572624</v>
      </c>
      <c r="AP54" s="194">
        <v>84.08698453071257</v>
      </c>
      <c r="AQ54" s="194">
        <v>90.90099679802536</v>
      </c>
      <c r="AR54" s="194">
        <v>90.90099679802537</v>
      </c>
      <c r="AS54" s="194">
        <v>91.78022539658663</v>
      </c>
      <c r="AT54" s="194">
        <v>92.21276263803549</v>
      </c>
      <c r="AU54" s="194">
        <v>91.96823345164717</v>
      </c>
      <c r="AV54" s="194">
        <v>88.55983019246311</v>
      </c>
      <c r="AW54" s="194">
        <v>90.56443789188778</v>
      </c>
      <c r="AX54" s="195">
        <v>88.6743845710979</v>
      </c>
      <c r="AY54" s="196">
        <v>94.14915438536254</v>
      </c>
      <c r="AZ54" s="194">
        <v>94.14915438536254</v>
      </c>
      <c r="BA54" s="194">
        <v>94.9818340785145</v>
      </c>
      <c r="BB54" s="194">
        <v>92.94042745431838</v>
      </c>
      <c r="BC54" s="194">
        <v>94.21050972196437</v>
      </c>
      <c r="BD54" s="194">
        <v>94.30703206776391</v>
      </c>
      <c r="BE54" s="194">
        <v>94.25193081988698</v>
      </c>
      <c r="BF54" s="194">
        <v>94.25193081988698</v>
      </c>
      <c r="BG54" s="194">
        <v>94.92229222983825</v>
      </c>
      <c r="BH54" s="194">
        <v>96.68041216027683</v>
      </c>
      <c r="BI54" s="194">
        <v>95.49945886251066</v>
      </c>
      <c r="BJ54" s="195">
        <v>97.53498547179885</v>
      </c>
      <c r="BK54" s="196">
        <v>98.28944609259315</v>
      </c>
      <c r="BL54" s="194">
        <v>101.85766139647572</v>
      </c>
      <c r="BM54" s="194">
        <v>103.61712723583993</v>
      </c>
      <c r="BN54" s="194">
        <v>105.89304413995985</v>
      </c>
      <c r="BO54" s="194">
        <v>103.86497607106602</v>
      </c>
      <c r="BP54" s="194">
        <v>101.68231476651195</v>
      </c>
      <c r="BQ54" s="194">
        <v>102.30700867790983</v>
      </c>
      <c r="BR54" s="194">
        <v>101.92875021723505</v>
      </c>
      <c r="BS54" s="194">
        <v>101.47800640904336</v>
      </c>
      <c r="BT54" s="194">
        <v>103.46720562623473</v>
      </c>
      <c r="BU54" s="194">
        <v>102.42816250179301</v>
      </c>
      <c r="BV54" s="194">
        <v>102.42816250179301</v>
      </c>
      <c r="BW54" s="196">
        <v>101.69409801144941</v>
      </c>
      <c r="BX54" s="194">
        <v>98.13161256004534</v>
      </c>
      <c r="BY54" s="194">
        <v>96.22227228512105</v>
      </c>
      <c r="BZ54" s="194">
        <v>96.22227228512105</v>
      </c>
      <c r="CA54" s="194">
        <v>98.12126239571766</v>
      </c>
      <c r="CB54" s="194">
        <v>100.12490207372267</v>
      </c>
      <c r="CC54" s="194">
        <v>100.5818356840612</v>
      </c>
      <c r="CD54" s="194">
        <v>101.39081622549777</v>
      </c>
      <c r="CE54" s="194">
        <v>101.39081622549777</v>
      </c>
      <c r="CF54" s="194">
        <v>101.39081622549777</v>
      </c>
      <c r="CG54" s="194">
        <v>101.26842766748163</v>
      </c>
      <c r="CH54" s="195">
        <v>101.26842766748163</v>
      </c>
      <c r="CI54" s="232" t="s">
        <v>47</v>
      </c>
      <c r="CJ54" s="41" t="s">
        <v>174</v>
      </c>
    </row>
    <row r="55" spans="1:91" s="199" customFormat="1" ht="12">
      <c r="A55" s="35" t="s">
        <v>48</v>
      </c>
      <c r="B55" s="19" t="s">
        <v>285</v>
      </c>
      <c r="C55" s="192">
        <v>99.31326246509833</v>
      </c>
      <c r="D55" s="190">
        <v>99.68206369728603</v>
      </c>
      <c r="E55" s="190">
        <v>100.07103901747551</v>
      </c>
      <c r="F55" s="190">
        <v>100.47401729539125</v>
      </c>
      <c r="G55" s="190">
        <v>100.67620061277471</v>
      </c>
      <c r="H55" s="190">
        <v>100.9526456385301</v>
      </c>
      <c r="I55" s="190">
        <v>100.95389061519388</v>
      </c>
      <c r="J55" s="190">
        <v>100.8255402563449</v>
      </c>
      <c r="K55" s="190">
        <v>100.66021660563638</v>
      </c>
      <c r="L55" s="190">
        <v>100.56230445171555</v>
      </c>
      <c r="M55" s="190">
        <v>100.09136526802844</v>
      </c>
      <c r="N55" s="191">
        <v>100.01641827366782</v>
      </c>
      <c r="O55" s="192">
        <v>99.87613089401492</v>
      </c>
      <c r="P55" s="190">
        <v>99.8745777505688</v>
      </c>
      <c r="Q55" s="190">
        <v>99.8745777505688</v>
      </c>
      <c r="R55" s="190">
        <v>99.8745777505688</v>
      </c>
      <c r="S55" s="190">
        <v>99.85127468382163</v>
      </c>
      <c r="T55" s="190">
        <v>99.65895059397398</v>
      </c>
      <c r="U55" s="190">
        <v>99.6581401772797</v>
      </c>
      <c r="V55" s="190">
        <v>99.06577132152682</v>
      </c>
      <c r="W55" s="190">
        <v>99.92737528284749</v>
      </c>
      <c r="X55" s="190">
        <v>99.98020299381209</v>
      </c>
      <c r="Y55" s="190">
        <v>100.08020032965493</v>
      </c>
      <c r="Z55" s="191">
        <v>99.63411864819626</v>
      </c>
      <c r="AA55" s="192">
        <v>99.63411864819626</v>
      </c>
      <c r="AB55" s="190">
        <v>99.63411864819626</v>
      </c>
      <c r="AC55" s="190">
        <v>99.83503510883658</v>
      </c>
      <c r="AD55" s="190">
        <v>99.99710623204497</v>
      </c>
      <c r="AE55" s="190">
        <v>98.82822660378598</v>
      </c>
      <c r="AF55" s="190">
        <v>98.86005806162115</v>
      </c>
      <c r="AG55" s="190">
        <v>98.76480374358778</v>
      </c>
      <c r="AH55" s="190">
        <v>99.41889515416192</v>
      </c>
      <c r="AI55" s="190">
        <v>98.55474979754567</v>
      </c>
      <c r="AJ55" s="190">
        <v>98.56569181193055</v>
      </c>
      <c r="AK55" s="190">
        <v>98.56569181193055</v>
      </c>
      <c r="AL55" s="191">
        <v>98.77744576735905</v>
      </c>
      <c r="AM55" s="192">
        <v>98.7774457673591</v>
      </c>
      <c r="AN55" s="190">
        <v>98.77744576735907</v>
      </c>
      <c r="AO55" s="190">
        <v>98.57865768887505</v>
      </c>
      <c r="AP55" s="190">
        <v>97.99431880782105</v>
      </c>
      <c r="AQ55" s="190">
        <v>98.78408440445897</v>
      </c>
      <c r="AR55" s="190">
        <v>97.83536793504173</v>
      </c>
      <c r="AS55" s="190">
        <v>98.09057758061762</v>
      </c>
      <c r="AT55" s="190">
        <v>98.17786523077008</v>
      </c>
      <c r="AU55" s="190">
        <v>98.19903443331819</v>
      </c>
      <c r="AV55" s="190">
        <v>98.13398247089009</v>
      </c>
      <c r="AW55" s="190">
        <v>98.55872847910466</v>
      </c>
      <c r="AX55" s="191">
        <v>98.80193753127107</v>
      </c>
      <c r="AY55" s="192">
        <v>98.80193753127102</v>
      </c>
      <c r="AZ55" s="190">
        <v>98.80193753127107</v>
      </c>
      <c r="BA55" s="190">
        <v>99.32769320617221</v>
      </c>
      <c r="BB55" s="190">
        <v>99.75803685679074</v>
      </c>
      <c r="BC55" s="190">
        <v>100.17033105616464</v>
      </c>
      <c r="BD55" s="190">
        <v>101.06187913452413</v>
      </c>
      <c r="BE55" s="190">
        <v>100.89615498188327</v>
      </c>
      <c r="BF55" s="190">
        <v>100.80645056371242</v>
      </c>
      <c r="BG55" s="190">
        <v>100.73118573166575</v>
      </c>
      <c r="BH55" s="190">
        <v>100.8360189354629</v>
      </c>
      <c r="BI55" s="190">
        <v>100.64306972729287</v>
      </c>
      <c r="BJ55" s="191">
        <v>100.69516864808168</v>
      </c>
      <c r="BK55" s="192">
        <v>100.72703875954852</v>
      </c>
      <c r="BL55" s="190">
        <v>100.55122007310308</v>
      </c>
      <c r="BM55" s="190">
        <v>99.88257102808407</v>
      </c>
      <c r="BN55" s="190">
        <v>99.8358106237179</v>
      </c>
      <c r="BO55" s="190">
        <v>99.7697808000234</v>
      </c>
      <c r="BP55" s="190">
        <v>99.9074324869392</v>
      </c>
      <c r="BQ55" s="190">
        <v>99.94644313962625</v>
      </c>
      <c r="BR55" s="190">
        <v>99.8886747444766</v>
      </c>
      <c r="BS55" s="190">
        <v>100.13536931088964</v>
      </c>
      <c r="BT55" s="190">
        <v>100.09757418109864</v>
      </c>
      <c r="BU55" s="190">
        <v>99.8729481828376</v>
      </c>
      <c r="BV55" s="190">
        <v>98.48357386349991</v>
      </c>
      <c r="BW55" s="192">
        <v>98.41512892804991</v>
      </c>
      <c r="BX55" s="190">
        <v>98.95053366155206</v>
      </c>
      <c r="BY55" s="190">
        <v>99.3379682495566</v>
      </c>
      <c r="BZ55" s="190">
        <v>99.35911209775425</v>
      </c>
      <c r="CA55" s="190">
        <v>99.40420804734077</v>
      </c>
      <c r="CB55" s="190">
        <v>99.30879970232988</v>
      </c>
      <c r="CC55" s="190">
        <v>99.1953362883855</v>
      </c>
      <c r="CD55" s="190">
        <v>99.48061375847278</v>
      </c>
      <c r="CE55" s="190">
        <v>99.2882709277706</v>
      </c>
      <c r="CF55" s="190">
        <v>99.24932118822922</v>
      </c>
      <c r="CG55" s="190">
        <v>99.27349697759148</v>
      </c>
      <c r="CH55" s="191">
        <v>100.63452224573311</v>
      </c>
      <c r="CI55" s="231" t="s">
        <v>48</v>
      </c>
      <c r="CJ55" s="40" t="s">
        <v>175</v>
      </c>
      <c r="CK55" s="198"/>
      <c r="CL55" s="198"/>
      <c r="CM55" s="198"/>
    </row>
    <row r="56" spans="1:91" ht="12">
      <c r="A56" s="36" t="s">
        <v>695</v>
      </c>
      <c r="B56" s="21" t="s">
        <v>286</v>
      </c>
      <c r="C56" s="196">
        <v>99.06742881342365</v>
      </c>
      <c r="D56" s="194">
        <v>99.29995617448914</v>
      </c>
      <c r="E56" s="194">
        <v>99.69511009817677</v>
      </c>
      <c r="F56" s="194">
        <v>100.10455353863736</v>
      </c>
      <c r="G56" s="194">
        <v>100.31000516631343</v>
      </c>
      <c r="H56" s="194">
        <v>100.59098938793612</v>
      </c>
      <c r="I56" s="194">
        <v>100.59225488776151</v>
      </c>
      <c r="J56" s="194">
        <v>100.4617964378421</v>
      </c>
      <c r="K56" s="194">
        <v>100.29379484945926</v>
      </c>
      <c r="L56" s="194">
        <v>100.19427673245215</v>
      </c>
      <c r="M56" s="194">
        <v>99.94967836788685</v>
      </c>
      <c r="N56" s="195">
        <v>99.8733053704679</v>
      </c>
      <c r="O56" s="196">
        <v>99.7303870231553</v>
      </c>
      <c r="P56" s="194">
        <v>99.87203547530203</v>
      </c>
      <c r="Q56" s="194">
        <v>99.87203547530208</v>
      </c>
      <c r="R56" s="194">
        <v>99.87203547530208</v>
      </c>
      <c r="S56" s="194">
        <v>99.84729457743222</v>
      </c>
      <c r="T56" s="194">
        <v>99.6497599347313</v>
      </c>
      <c r="U56" s="194">
        <v>99.64893318922731</v>
      </c>
      <c r="V56" s="194">
        <v>99.01740525052777</v>
      </c>
      <c r="W56" s="194">
        <v>99.93203536342965</v>
      </c>
      <c r="X56" s="194">
        <v>99.98547514508012</v>
      </c>
      <c r="Y56" s="194">
        <v>100.087504164006</v>
      </c>
      <c r="Z56" s="195">
        <v>99.61110019311815</v>
      </c>
      <c r="AA56" s="196">
        <v>99.61110019311813</v>
      </c>
      <c r="AB56" s="194">
        <v>99.61110019311812</v>
      </c>
      <c r="AC56" s="194">
        <v>99.82319202616794</v>
      </c>
      <c r="AD56" s="194">
        <v>99.99429710206194</v>
      </c>
      <c r="AE56" s="194">
        <v>98.76027063849702</v>
      </c>
      <c r="AF56" s="194">
        <v>98.79404443367571</v>
      </c>
      <c r="AG56" s="194">
        <v>98.69353580466492</v>
      </c>
      <c r="AH56" s="194">
        <v>99.38778592197707</v>
      </c>
      <c r="AI56" s="194">
        <v>98.47107720281174</v>
      </c>
      <c r="AJ56" s="194">
        <v>98.48268486656796</v>
      </c>
      <c r="AK56" s="194">
        <v>98.48268486656796</v>
      </c>
      <c r="AL56" s="195">
        <v>98.70912060180719</v>
      </c>
      <c r="AM56" s="196">
        <v>98.70912060180724</v>
      </c>
      <c r="AN56" s="194">
        <v>98.70912060180721</v>
      </c>
      <c r="AO56" s="194">
        <v>98.49939580837759</v>
      </c>
      <c r="AP56" s="194">
        <v>97.88139198495172</v>
      </c>
      <c r="AQ56" s="194">
        <v>98.71331837683869</v>
      </c>
      <c r="AR56" s="194">
        <v>97.70830653015068</v>
      </c>
      <c r="AS56" s="194">
        <v>97.97821741371968</v>
      </c>
      <c r="AT56" s="194">
        <v>98.0706895613056</v>
      </c>
      <c r="AU56" s="194">
        <v>98.09311612014744</v>
      </c>
      <c r="AV56" s="194">
        <v>98.02420036104635</v>
      </c>
      <c r="AW56" s="194">
        <v>98.47417438932602</v>
      </c>
      <c r="AX56" s="195">
        <v>98.73056615609451</v>
      </c>
      <c r="AY56" s="196">
        <v>98.7305661560945</v>
      </c>
      <c r="AZ56" s="194">
        <v>98.73056615609453</v>
      </c>
      <c r="BA56" s="194">
        <v>99.2883726520595</v>
      </c>
      <c r="BB56" s="194">
        <v>99.74429004272771</v>
      </c>
      <c r="BC56" s="194">
        <v>100.18132664930069</v>
      </c>
      <c r="BD56" s="194">
        <v>101.12700811334201</v>
      </c>
      <c r="BE56" s="194">
        <v>100.95112607250434</v>
      </c>
      <c r="BF56" s="194">
        <v>100.85593792331422</v>
      </c>
      <c r="BG56" s="194">
        <v>100.77603085409746</v>
      </c>
      <c r="BH56" s="194">
        <v>100.88729951177481</v>
      </c>
      <c r="BI56" s="194">
        <v>100.68281599608977</v>
      </c>
      <c r="BJ56" s="195">
        <v>100.738080293025</v>
      </c>
      <c r="BK56" s="196">
        <v>100.77106689114208</v>
      </c>
      <c r="BL56" s="194">
        <v>100.58491610073561</v>
      </c>
      <c r="BM56" s="194">
        <v>99.8754390336816</v>
      </c>
      <c r="BN56" s="194">
        <v>99.82594689346732</v>
      </c>
      <c r="BO56" s="194">
        <v>99.75601464953118</v>
      </c>
      <c r="BP56" s="194">
        <v>99.90193538456963</v>
      </c>
      <c r="BQ56" s="194">
        <v>99.94322662931413</v>
      </c>
      <c r="BR56" s="194">
        <v>99.88208105039351</v>
      </c>
      <c r="BS56" s="194">
        <v>100.14335960889345</v>
      </c>
      <c r="BT56" s="194">
        <v>100.10323942319255</v>
      </c>
      <c r="BU56" s="194">
        <v>99.86478835772881</v>
      </c>
      <c r="BV56" s="194">
        <v>98.39439313205825</v>
      </c>
      <c r="BW56" s="196">
        <v>98.31750122268323</v>
      </c>
      <c r="BX56" s="194">
        <v>98.88545942429121</v>
      </c>
      <c r="BY56" s="194">
        <v>99.29647743102313</v>
      </c>
      <c r="BZ56" s="194">
        <v>99.31873608304785</v>
      </c>
      <c r="CA56" s="194">
        <v>99.36643212104734</v>
      </c>
      <c r="CB56" s="194">
        <v>99.26531600084927</v>
      </c>
      <c r="CC56" s="194">
        <v>99.1449331906588</v>
      </c>
      <c r="CD56" s="194">
        <v>99.07246598912519</v>
      </c>
      <c r="CE56" s="194">
        <v>98.869723486725</v>
      </c>
      <c r="CF56" s="194">
        <v>98.82834207386419</v>
      </c>
      <c r="CG56" s="194">
        <v>98.85415950492936</v>
      </c>
      <c r="CH56" s="195">
        <v>100.2894325945643</v>
      </c>
      <c r="CI56" s="232" t="s">
        <v>695</v>
      </c>
      <c r="CJ56" s="41" t="s">
        <v>176</v>
      </c>
      <c r="CK56" s="200"/>
      <c r="CL56" s="200"/>
      <c r="CM56" s="200"/>
    </row>
    <row r="57" spans="1:88" ht="12">
      <c r="A57" s="36" t="s">
        <v>49</v>
      </c>
      <c r="B57" s="21" t="s">
        <v>556</v>
      </c>
      <c r="C57" s="196">
        <v>111.81581303965167</v>
      </c>
      <c r="D57" s="194">
        <v>119.73771289599068</v>
      </c>
      <c r="E57" s="194">
        <v>119.73771289599068</v>
      </c>
      <c r="F57" s="194">
        <v>119.73771289599068</v>
      </c>
      <c r="G57" s="194">
        <v>119.73771289599068</v>
      </c>
      <c r="H57" s="194">
        <v>119.73771289599068</v>
      </c>
      <c r="I57" s="194">
        <v>119.73771289599068</v>
      </c>
      <c r="J57" s="194">
        <v>119.73771289599068</v>
      </c>
      <c r="K57" s="194">
        <v>119.73771289599068</v>
      </c>
      <c r="L57" s="194">
        <v>119.73771289599068</v>
      </c>
      <c r="M57" s="194">
        <v>107.08477597308155</v>
      </c>
      <c r="N57" s="195">
        <v>107.08477597308155</v>
      </c>
      <c r="O57" s="196">
        <v>107.08477597308155</v>
      </c>
      <c r="P57" s="194">
        <v>100</v>
      </c>
      <c r="Q57" s="194">
        <v>100</v>
      </c>
      <c r="R57" s="194">
        <v>100.00000000000003</v>
      </c>
      <c r="S57" s="194">
        <v>100</v>
      </c>
      <c r="T57" s="194">
        <v>100</v>
      </c>
      <c r="U57" s="194">
        <v>100.00000000000003</v>
      </c>
      <c r="V57" s="194">
        <v>100.00000000000003</v>
      </c>
      <c r="W57" s="194">
        <v>100.00000000000003</v>
      </c>
      <c r="X57" s="194">
        <v>100.00000000000003</v>
      </c>
      <c r="Y57" s="194">
        <v>100.00000000000003</v>
      </c>
      <c r="Z57" s="195">
        <v>100.00000000000003</v>
      </c>
      <c r="AA57" s="196">
        <v>100.00000000000003</v>
      </c>
      <c r="AB57" s="194">
        <v>100.00000000000003</v>
      </c>
      <c r="AC57" s="194">
        <v>100.00000000000003</v>
      </c>
      <c r="AD57" s="194">
        <v>100.00000000000003</v>
      </c>
      <c r="AE57" s="194">
        <v>100.00000000000004</v>
      </c>
      <c r="AF57" s="194">
        <v>100.00000000000004</v>
      </c>
      <c r="AG57" s="194">
        <v>100.00000000000004</v>
      </c>
      <c r="AH57" s="194">
        <v>100.00000000000003</v>
      </c>
      <c r="AI57" s="194">
        <v>100.00000000000004</v>
      </c>
      <c r="AJ57" s="194">
        <v>100.00000000000004</v>
      </c>
      <c r="AK57" s="194">
        <v>100.00000000000007</v>
      </c>
      <c r="AL57" s="195">
        <v>100.00000000000004</v>
      </c>
      <c r="AM57" s="196">
        <v>100.00000000000004</v>
      </c>
      <c r="AN57" s="194">
        <v>100.00000000000004</v>
      </c>
      <c r="AO57" s="194">
        <v>100.00000000000004</v>
      </c>
      <c r="AP57" s="194">
        <v>100.00000000000004</v>
      </c>
      <c r="AQ57" s="194">
        <v>100.00000000000003</v>
      </c>
      <c r="AR57" s="194">
        <v>100.00000000000003</v>
      </c>
      <c r="AS57" s="194">
        <v>100.00000000000003</v>
      </c>
      <c r="AT57" s="194">
        <v>100.00000000000003</v>
      </c>
      <c r="AU57" s="194">
        <v>100.00000000000003</v>
      </c>
      <c r="AV57" s="194">
        <v>100</v>
      </c>
      <c r="AW57" s="194">
        <v>100</v>
      </c>
      <c r="AX57" s="195">
        <v>100</v>
      </c>
      <c r="AY57" s="196">
        <v>100</v>
      </c>
      <c r="AZ57" s="194">
        <v>100</v>
      </c>
      <c r="BA57" s="194">
        <v>100.00000000000003</v>
      </c>
      <c r="BB57" s="194">
        <v>100.00000000000003</v>
      </c>
      <c r="BC57" s="194">
        <v>100</v>
      </c>
      <c r="BD57" s="194">
        <v>100</v>
      </c>
      <c r="BE57" s="194">
        <v>100.00000000000003</v>
      </c>
      <c r="BF57" s="194">
        <v>100.00000000000003</v>
      </c>
      <c r="BG57" s="194">
        <v>100.00000000000003</v>
      </c>
      <c r="BH57" s="194">
        <v>100</v>
      </c>
      <c r="BI57" s="194">
        <v>100</v>
      </c>
      <c r="BJ57" s="195">
        <v>100</v>
      </c>
      <c r="BK57" s="196">
        <v>100</v>
      </c>
      <c r="BL57" s="194">
        <v>99.99999999999999</v>
      </c>
      <c r="BM57" s="194">
        <v>99.99999999999997</v>
      </c>
      <c r="BN57" s="194">
        <v>99.99999999999997</v>
      </c>
      <c r="BO57" s="194">
        <v>100</v>
      </c>
      <c r="BP57" s="194">
        <v>100</v>
      </c>
      <c r="BQ57" s="194">
        <v>99.99999999999997</v>
      </c>
      <c r="BR57" s="194">
        <v>99.99999999999997</v>
      </c>
      <c r="BS57" s="194">
        <v>99.99999999999997</v>
      </c>
      <c r="BT57" s="194">
        <v>100</v>
      </c>
      <c r="BU57" s="194">
        <v>100</v>
      </c>
      <c r="BV57" s="194">
        <v>100</v>
      </c>
      <c r="BW57" s="196">
        <v>100</v>
      </c>
      <c r="BX57" s="194">
        <v>100.00000000000003</v>
      </c>
      <c r="BY57" s="194">
        <v>100</v>
      </c>
      <c r="BZ57" s="194">
        <v>100</v>
      </c>
      <c r="CA57" s="194">
        <v>100</v>
      </c>
      <c r="CB57" s="194">
        <v>100</v>
      </c>
      <c r="CC57" s="194">
        <v>100</v>
      </c>
      <c r="CD57" s="194">
        <v>106</v>
      </c>
      <c r="CE57" s="194">
        <v>106</v>
      </c>
      <c r="CF57" s="194">
        <v>106</v>
      </c>
      <c r="CG57" s="194">
        <v>106</v>
      </c>
      <c r="CH57" s="195">
        <v>106</v>
      </c>
      <c r="CI57" s="232" t="s">
        <v>49</v>
      </c>
      <c r="CJ57" s="41" t="s">
        <v>177</v>
      </c>
    </row>
    <row r="58" spans="1:88" ht="12">
      <c r="A58" s="35" t="s">
        <v>50</v>
      </c>
      <c r="B58" s="19" t="s">
        <v>287</v>
      </c>
      <c r="C58" s="192">
        <v>94.79475690677043</v>
      </c>
      <c r="D58" s="190">
        <v>95.3676767848877</v>
      </c>
      <c r="E58" s="190">
        <v>95.65187317964504</v>
      </c>
      <c r="F58" s="190">
        <v>95.7765054385545</v>
      </c>
      <c r="G58" s="190">
        <v>96.83692065208517</v>
      </c>
      <c r="H58" s="190">
        <v>102.59261232705772</v>
      </c>
      <c r="I58" s="190">
        <v>103.79457140560329</v>
      </c>
      <c r="J58" s="190">
        <v>103.58712663051402</v>
      </c>
      <c r="K58" s="190">
        <v>104.15317735173295</v>
      </c>
      <c r="L58" s="190">
        <v>104.15317735173298</v>
      </c>
      <c r="M58" s="190">
        <v>104.20770886262783</v>
      </c>
      <c r="N58" s="191">
        <v>104.6953653382638</v>
      </c>
      <c r="O58" s="192">
        <v>105.63582292179719</v>
      </c>
      <c r="P58" s="190">
        <v>105.47223504411039</v>
      </c>
      <c r="Q58" s="190">
        <v>105.52991864107948</v>
      </c>
      <c r="R58" s="190">
        <v>105.24708884566407</v>
      </c>
      <c r="S58" s="190">
        <v>105.39882931604407</v>
      </c>
      <c r="T58" s="190">
        <v>100.30659275459055</v>
      </c>
      <c r="U58" s="190">
        <v>100.30659275459057</v>
      </c>
      <c r="V58" s="190">
        <v>100.65953442350646</v>
      </c>
      <c r="W58" s="190">
        <v>100.22081793511128</v>
      </c>
      <c r="X58" s="190">
        <v>100.22081793511126</v>
      </c>
      <c r="Y58" s="190">
        <v>100.22081793511128</v>
      </c>
      <c r="Z58" s="191">
        <v>99.75400328002428</v>
      </c>
      <c r="AA58" s="192">
        <v>99.75400328002424</v>
      </c>
      <c r="AB58" s="190">
        <v>99.99615599192732</v>
      </c>
      <c r="AC58" s="190">
        <v>100.20790116092542</v>
      </c>
      <c r="AD58" s="190">
        <v>100.40465411899231</v>
      </c>
      <c r="AE58" s="190">
        <v>99.8791884534734</v>
      </c>
      <c r="AF58" s="190">
        <v>99.87918845347338</v>
      </c>
      <c r="AG58" s="190">
        <v>99.87918845347336</v>
      </c>
      <c r="AH58" s="190">
        <v>99.87918845347335</v>
      </c>
      <c r="AI58" s="190">
        <v>98.88748583816701</v>
      </c>
      <c r="AJ58" s="190">
        <v>98.88748583816702</v>
      </c>
      <c r="AK58" s="190">
        <v>98.88748583816698</v>
      </c>
      <c r="AL58" s="191">
        <v>99.09387362103693</v>
      </c>
      <c r="AM58" s="192">
        <v>99.02357323460313</v>
      </c>
      <c r="AN58" s="190">
        <v>97.90134373460062</v>
      </c>
      <c r="AO58" s="190">
        <v>97.06004163469049</v>
      </c>
      <c r="AP58" s="190">
        <v>97.04816823540216</v>
      </c>
      <c r="AQ58" s="190">
        <v>97.46225681571426</v>
      </c>
      <c r="AR58" s="190">
        <v>97.46225681571426</v>
      </c>
      <c r="AS58" s="190">
        <v>97.46225681571427</v>
      </c>
      <c r="AT58" s="190">
        <v>97.33737117208662</v>
      </c>
      <c r="AU58" s="190">
        <v>98.23816713030399</v>
      </c>
      <c r="AV58" s="190">
        <v>97.81523048029655</v>
      </c>
      <c r="AW58" s="190">
        <v>97.81523048029655</v>
      </c>
      <c r="AX58" s="191">
        <v>97.61150579165489</v>
      </c>
      <c r="AY58" s="192">
        <v>97.68080370076268</v>
      </c>
      <c r="AZ58" s="190">
        <v>98.80050518100097</v>
      </c>
      <c r="BA58" s="190">
        <v>100.05654802789914</v>
      </c>
      <c r="BB58" s="190">
        <v>100.00993493321806</v>
      </c>
      <c r="BC58" s="190">
        <v>100.00993493321806</v>
      </c>
      <c r="BD58" s="190">
        <v>100.07229610307047</v>
      </c>
      <c r="BE58" s="190">
        <v>100.07229610307047</v>
      </c>
      <c r="BF58" s="190">
        <v>100.20069070585909</v>
      </c>
      <c r="BG58" s="190">
        <v>100.35994720756223</v>
      </c>
      <c r="BH58" s="190">
        <v>102.96212996174394</v>
      </c>
      <c r="BI58" s="190">
        <v>103.58973103570275</v>
      </c>
      <c r="BJ58" s="191">
        <v>103.28677154354111</v>
      </c>
      <c r="BK58" s="192">
        <v>103.13309590359138</v>
      </c>
      <c r="BL58" s="190">
        <v>103.19323180548427</v>
      </c>
      <c r="BM58" s="190">
        <v>102.56386594130001</v>
      </c>
      <c r="BN58" s="190">
        <v>102.59893445981531</v>
      </c>
      <c r="BO58" s="190">
        <v>101.22757881697547</v>
      </c>
      <c r="BP58" s="190">
        <v>100.20426453174332</v>
      </c>
      <c r="BQ58" s="190">
        <v>100.54329068535598</v>
      </c>
      <c r="BR58" s="190">
        <v>100.30431064139394</v>
      </c>
      <c r="BS58" s="190">
        <v>100.11775712592244</v>
      </c>
      <c r="BT58" s="190">
        <v>97.94564396774452</v>
      </c>
      <c r="BU58" s="190">
        <v>97.35223774176875</v>
      </c>
      <c r="BV58" s="190">
        <v>97.63779013213086</v>
      </c>
      <c r="BW58" s="192">
        <v>97.78645367510663</v>
      </c>
      <c r="BX58" s="190">
        <v>97.72946857558243</v>
      </c>
      <c r="BY58" s="190">
        <v>97.72946857558242</v>
      </c>
      <c r="BZ58" s="190">
        <v>97.75355732269342</v>
      </c>
      <c r="CA58" s="190">
        <v>99.0778495166668</v>
      </c>
      <c r="CB58" s="190">
        <v>100.02728854254536</v>
      </c>
      <c r="CC58" s="190">
        <v>99.69000231827597</v>
      </c>
      <c r="CD58" s="190">
        <v>98.82344313703555</v>
      </c>
      <c r="CE58" s="190">
        <v>98.45253888376332</v>
      </c>
      <c r="CF58" s="190">
        <v>98.404812924908</v>
      </c>
      <c r="CG58" s="190">
        <v>98.404812924908</v>
      </c>
      <c r="CH58" s="191">
        <v>98.44089564749085</v>
      </c>
      <c r="CI58" s="231" t="s">
        <v>50</v>
      </c>
      <c r="CJ58" s="40" t="s">
        <v>178</v>
      </c>
    </row>
    <row r="59" spans="1:88" ht="12">
      <c r="A59" s="36" t="s">
        <v>51</v>
      </c>
      <c r="B59" s="21" t="s">
        <v>288</v>
      </c>
      <c r="C59" s="196">
        <v>94.79475690677043</v>
      </c>
      <c r="D59" s="194">
        <v>95.3676767848877</v>
      </c>
      <c r="E59" s="194">
        <v>95.65187317964504</v>
      </c>
      <c r="F59" s="194">
        <v>95.7765054385545</v>
      </c>
      <c r="G59" s="194">
        <v>96.83692065208517</v>
      </c>
      <c r="H59" s="194">
        <v>102.59261232705772</v>
      </c>
      <c r="I59" s="194">
        <v>103.79457140560329</v>
      </c>
      <c r="J59" s="194">
        <v>103.58712663051402</v>
      </c>
      <c r="K59" s="194">
        <v>104.15317735173295</v>
      </c>
      <c r="L59" s="194">
        <v>104.15317735173298</v>
      </c>
      <c r="M59" s="194">
        <v>104.20770886262783</v>
      </c>
      <c r="N59" s="195">
        <v>104.6953653382638</v>
      </c>
      <c r="O59" s="196">
        <v>105.63582292179719</v>
      </c>
      <c r="P59" s="194">
        <v>105.47223504411039</v>
      </c>
      <c r="Q59" s="194">
        <v>105.52991864107948</v>
      </c>
      <c r="R59" s="194">
        <v>105.24708884566407</v>
      </c>
      <c r="S59" s="194">
        <v>105.39882931604407</v>
      </c>
      <c r="T59" s="194">
        <v>100.30659275459055</v>
      </c>
      <c r="U59" s="194">
        <v>100.30659275459057</v>
      </c>
      <c r="V59" s="194">
        <v>100.65953442350646</v>
      </c>
      <c r="W59" s="194">
        <v>100.22081793511128</v>
      </c>
      <c r="X59" s="194">
        <v>100.22081793511126</v>
      </c>
      <c r="Y59" s="194">
        <v>100.22081793511128</v>
      </c>
      <c r="Z59" s="195">
        <v>99.75400328002428</v>
      </c>
      <c r="AA59" s="196">
        <v>99.75400328002424</v>
      </c>
      <c r="AB59" s="194">
        <v>99.99615599192732</v>
      </c>
      <c r="AC59" s="194">
        <v>100.20790116092542</v>
      </c>
      <c r="AD59" s="194">
        <v>100.40465411899231</v>
      </c>
      <c r="AE59" s="194">
        <v>99.8791884534734</v>
      </c>
      <c r="AF59" s="194">
        <v>99.87918845347338</v>
      </c>
      <c r="AG59" s="194">
        <v>99.87918845347336</v>
      </c>
      <c r="AH59" s="194">
        <v>99.87918845347335</v>
      </c>
      <c r="AI59" s="194">
        <v>98.88748583816701</v>
      </c>
      <c r="AJ59" s="194">
        <v>98.88748583816702</v>
      </c>
      <c r="AK59" s="194">
        <v>98.88748583816698</v>
      </c>
      <c r="AL59" s="195">
        <v>99.09387362103693</v>
      </c>
      <c r="AM59" s="196">
        <v>99.02357323460313</v>
      </c>
      <c r="AN59" s="194">
        <v>97.90134373460062</v>
      </c>
      <c r="AO59" s="194">
        <v>97.06004163469049</v>
      </c>
      <c r="AP59" s="194">
        <v>97.04816823540216</v>
      </c>
      <c r="AQ59" s="194">
        <v>97.46225681571426</v>
      </c>
      <c r="AR59" s="194">
        <v>97.46225681571426</v>
      </c>
      <c r="AS59" s="194">
        <v>97.46225681571427</v>
      </c>
      <c r="AT59" s="194">
        <v>97.33737117208662</v>
      </c>
      <c r="AU59" s="194">
        <v>98.23816713030399</v>
      </c>
      <c r="AV59" s="194">
        <v>97.81523048029655</v>
      </c>
      <c r="AW59" s="194">
        <v>97.81523048029655</v>
      </c>
      <c r="AX59" s="195">
        <v>97.61150579165489</v>
      </c>
      <c r="AY59" s="196">
        <v>97.68080370076268</v>
      </c>
      <c r="AZ59" s="194">
        <v>98.80050518100097</v>
      </c>
      <c r="BA59" s="194">
        <v>100.05654802789914</v>
      </c>
      <c r="BB59" s="194">
        <v>100.00993493321806</v>
      </c>
      <c r="BC59" s="194">
        <v>100.00993493321806</v>
      </c>
      <c r="BD59" s="194">
        <v>100.07229610307047</v>
      </c>
      <c r="BE59" s="194">
        <v>100.07229610307047</v>
      </c>
      <c r="BF59" s="194">
        <v>100.20069070585909</v>
      </c>
      <c r="BG59" s="194">
        <v>100.35994720756223</v>
      </c>
      <c r="BH59" s="194">
        <v>102.96212996174394</v>
      </c>
      <c r="BI59" s="194">
        <v>103.58973103570275</v>
      </c>
      <c r="BJ59" s="195">
        <v>103.28677154354111</v>
      </c>
      <c r="BK59" s="196">
        <v>103.13309590359138</v>
      </c>
      <c r="BL59" s="194">
        <v>103.19323180548427</v>
      </c>
      <c r="BM59" s="194">
        <v>102.56386594130001</v>
      </c>
      <c r="BN59" s="194">
        <v>102.59893445981531</v>
      </c>
      <c r="BO59" s="194">
        <v>101.22757881697547</v>
      </c>
      <c r="BP59" s="194">
        <v>100.20426453174332</v>
      </c>
      <c r="BQ59" s="194">
        <v>100.54329068535598</v>
      </c>
      <c r="BR59" s="194">
        <v>100.30431064139394</v>
      </c>
      <c r="BS59" s="194">
        <v>100.11775712592244</v>
      </c>
      <c r="BT59" s="194">
        <v>97.94564396774452</v>
      </c>
      <c r="BU59" s="194">
        <v>97.35223774176875</v>
      </c>
      <c r="BV59" s="194">
        <v>97.63779013213086</v>
      </c>
      <c r="BW59" s="196">
        <v>97.78645367510663</v>
      </c>
      <c r="BX59" s="194">
        <v>97.72946857558243</v>
      </c>
      <c r="BY59" s="194">
        <v>97.72946857558242</v>
      </c>
      <c r="BZ59" s="194">
        <v>97.75355732269342</v>
      </c>
      <c r="CA59" s="194">
        <v>99.0778495166668</v>
      </c>
      <c r="CB59" s="194">
        <v>100.02728854254536</v>
      </c>
      <c r="CC59" s="194">
        <v>99.69000231827597</v>
      </c>
      <c r="CD59" s="194">
        <v>98.82344313703555</v>
      </c>
      <c r="CE59" s="194">
        <v>98.45253888376332</v>
      </c>
      <c r="CF59" s="194">
        <v>98.404812924908</v>
      </c>
      <c r="CG59" s="194">
        <v>98.404812924908</v>
      </c>
      <c r="CH59" s="195">
        <v>98.44089564749085</v>
      </c>
      <c r="CI59" s="232" t="s">
        <v>51</v>
      </c>
      <c r="CJ59" s="41" t="s">
        <v>179</v>
      </c>
    </row>
    <row r="60" spans="1:88" ht="12">
      <c r="A60" s="35" t="s">
        <v>52</v>
      </c>
      <c r="B60" s="19" t="s">
        <v>289</v>
      </c>
      <c r="C60" s="192">
        <v>94.4175931161847</v>
      </c>
      <c r="D60" s="190">
        <v>93.35347245319589</v>
      </c>
      <c r="E60" s="190">
        <v>93.60957977295129</v>
      </c>
      <c r="F60" s="190">
        <v>93.60957977295129</v>
      </c>
      <c r="G60" s="190">
        <v>92.64454208864248</v>
      </c>
      <c r="H60" s="190">
        <v>96.66492096188351</v>
      </c>
      <c r="I60" s="190">
        <v>96.57616894177934</v>
      </c>
      <c r="J60" s="190">
        <v>101.68863356176003</v>
      </c>
      <c r="K60" s="190">
        <v>98.10163741216597</v>
      </c>
      <c r="L60" s="190">
        <v>98.3421740371521</v>
      </c>
      <c r="M60" s="190">
        <v>98.53231249490926</v>
      </c>
      <c r="N60" s="191">
        <v>98.5678256440626</v>
      </c>
      <c r="O60" s="192">
        <v>103.19941894860831</v>
      </c>
      <c r="P60" s="190">
        <v>104.83568084592937</v>
      </c>
      <c r="Q60" s="190">
        <v>105.01148748767906</v>
      </c>
      <c r="R60" s="190">
        <v>105.53827887960583</v>
      </c>
      <c r="S60" s="190">
        <v>104.58863899034381</v>
      </c>
      <c r="T60" s="190">
        <v>100.06867348037396</v>
      </c>
      <c r="U60" s="190">
        <v>102.37980823662798</v>
      </c>
      <c r="V60" s="190">
        <v>102.42578190065836</v>
      </c>
      <c r="W60" s="190">
        <v>102.90993524093481</v>
      </c>
      <c r="X60" s="190">
        <v>102.99079278805665</v>
      </c>
      <c r="Y60" s="190">
        <v>102.82419155459858</v>
      </c>
      <c r="Z60" s="191">
        <v>102.82419155459858</v>
      </c>
      <c r="AA60" s="192">
        <v>102.03380230061458</v>
      </c>
      <c r="AB60" s="190">
        <v>101.65878463487755</v>
      </c>
      <c r="AC60" s="190">
        <v>101.65878463487749</v>
      </c>
      <c r="AD60" s="190">
        <v>100.46822298782135</v>
      </c>
      <c r="AE60" s="190">
        <v>103.06043910803773</v>
      </c>
      <c r="AF60" s="190">
        <v>102.8596182822268</v>
      </c>
      <c r="AG60" s="190">
        <v>100.53765223324147</v>
      </c>
      <c r="AH60" s="190">
        <v>97.97623705029253</v>
      </c>
      <c r="AI60" s="190">
        <v>98.50632445037833</v>
      </c>
      <c r="AJ60" s="190">
        <v>98.77293395494985</v>
      </c>
      <c r="AK60" s="190">
        <v>98.77293395494982</v>
      </c>
      <c r="AL60" s="191">
        <v>98.7729339549498</v>
      </c>
      <c r="AM60" s="192">
        <v>99.47021875904693</v>
      </c>
      <c r="AN60" s="190">
        <v>99.83716283951523</v>
      </c>
      <c r="AO60" s="190">
        <v>98.0528619310706</v>
      </c>
      <c r="AP60" s="190">
        <v>99.2391741972974</v>
      </c>
      <c r="AQ60" s="190">
        <v>98.63835625537988</v>
      </c>
      <c r="AR60" s="190">
        <v>98.99886472589881</v>
      </c>
      <c r="AS60" s="190">
        <v>98.99886472589885</v>
      </c>
      <c r="AT60" s="190">
        <v>99.09805927941363</v>
      </c>
      <c r="AU60" s="190">
        <v>99.1943650716185</v>
      </c>
      <c r="AV60" s="190">
        <v>98.87536288622589</v>
      </c>
      <c r="AW60" s="190">
        <v>98.69368144454015</v>
      </c>
      <c r="AX60" s="191">
        <v>98.69368144454016</v>
      </c>
      <c r="AY60" s="192">
        <v>98.86872590660639</v>
      </c>
      <c r="AZ60" s="190">
        <v>98.86872590660639</v>
      </c>
      <c r="BA60" s="190">
        <v>100.95381394400908</v>
      </c>
      <c r="BB60" s="190">
        <v>99.96845429928858</v>
      </c>
      <c r="BC60" s="190">
        <v>99.97597593711734</v>
      </c>
      <c r="BD60" s="190">
        <v>100.09887194200033</v>
      </c>
      <c r="BE60" s="190">
        <v>100.09887194200033</v>
      </c>
      <c r="BF60" s="190">
        <v>100.44997740984596</v>
      </c>
      <c r="BG60" s="190">
        <v>101.36963402095462</v>
      </c>
      <c r="BH60" s="190">
        <v>103.07832451351864</v>
      </c>
      <c r="BI60" s="190">
        <v>103.26807747774151</v>
      </c>
      <c r="BJ60" s="191">
        <v>103.26807747774151</v>
      </c>
      <c r="BK60" s="192">
        <v>102.63226639495603</v>
      </c>
      <c r="BL60" s="190">
        <v>102.37435764806403</v>
      </c>
      <c r="BM60" s="190">
        <v>102.153343515961</v>
      </c>
      <c r="BN60" s="190">
        <v>102.30381083958613</v>
      </c>
      <c r="BO60" s="190">
        <v>102.257102779624</v>
      </c>
      <c r="BP60" s="190">
        <v>102.0290144947728</v>
      </c>
      <c r="BQ60" s="190">
        <v>102.30926856181706</v>
      </c>
      <c r="BR60" s="190">
        <v>102.15029736523545</v>
      </c>
      <c r="BS60" s="190">
        <v>100.52221252155364</v>
      </c>
      <c r="BT60" s="190">
        <v>98.85589373302354</v>
      </c>
      <c r="BU60" s="190">
        <v>98.89738657500375</v>
      </c>
      <c r="BV60" s="190">
        <v>98.8721872321286</v>
      </c>
      <c r="BW60" s="192">
        <v>99.01292498281417</v>
      </c>
      <c r="BX60" s="190">
        <v>99.26236536998823</v>
      </c>
      <c r="BY60" s="190">
        <v>99.19536670088546</v>
      </c>
      <c r="BZ60" s="190">
        <v>99.58823531430664</v>
      </c>
      <c r="CA60" s="190">
        <v>99.55827705770494</v>
      </c>
      <c r="CB60" s="190">
        <v>99.73073330241225</v>
      </c>
      <c r="CC60" s="190">
        <v>100.83467808299567</v>
      </c>
      <c r="CD60" s="190">
        <v>101.41033100976348</v>
      </c>
      <c r="CE60" s="190">
        <v>101.77427038801565</v>
      </c>
      <c r="CF60" s="190">
        <v>101.88009988728426</v>
      </c>
      <c r="CG60" s="190">
        <v>101.8373556345598</v>
      </c>
      <c r="CH60" s="191">
        <v>102.41155871111285</v>
      </c>
      <c r="CI60" s="231" t="s">
        <v>52</v>
      </c>
      <c r="CJ60" s="40" t="s">
        <v>180</v>
      </c>
    </row>
    <row r="61" spans="1:88" ht="12">
      <c r="A61" s="36" t="s">
        <v>704</v>
      </c>
      <c r="B61" s="21" t="s">
        <v>290</v>
      </c>
      <c r="C61" s="196">
        <v>94.4175931161847</v>
      </c>
      <c r="D61" s="194">
        <v>93.35347245319589</v>
      </c>
      <c r="E61" s="194">
        <v>93.60957977295129</v>
      </c>
      <c r="F61" s="194">
        <v>93.60957977295129</v>
      </c>
      <c r="G61" s="194">
        <v>92.64454208864248</v>
      </c>
      <c r="H61" s="194">
        <v>96.66492096188351</v>
      </c>
      <c r="I61" s="194">
        <v>96.57616894177934</v>
      </c>
      <c r="J61" s="194">
        <v>101.68863356176003</v>
      </c>
      <c r="K61" s="194">
        <v>98.10163741216597</v>
      </c>
      <c r="L61" s="194">
        <v>98.3421740371521</v>
      </c>
      <c r="M61" s="194">
        <v>98.53231249490926</v>
      </c>
      <c r="N61" s="195">
        <v>98.5678256440626</v>
      </c>
      <c r="O61" s="196">
        <v>103.19941894860831</v>
      </c>
      <c r="P61" s="194">
        <v>104.83568084592937</v>
      </c>
      <c r="Q61" s="194">
        <v>105.01148748767906</v>
      </c>
      <c r="R61" s="194">
        <v>105.53827887960583</v>
      </c>
      <c r="S61" s="194">
        <v>104.58863899034381</v>
      </c>
      <c r="T61" s="194">
        <v>100.06867348037396</v>
      </c>
      <c r="U61" s="194">
        <v>102.37980823662798</v>
      </c>
      <c r="V61" s="194">
        <v>102.42578190065836</v>
      </c>
      <c r="W61" s="194">
        <v>102.90993524093481</v>
      </c>
      <c r="X61" s="194">
        <v>102.99079278805665</v>
      </c>
      <c r="Y61" s="194">
        <v>102.82419155459858</v>
      </c>
      <c r="Z61" s="195">
        <v>102.82419155459858</v>
      </c>
      <c r="AA61" s="196">
        <v>102.03380230061458</v>
      </c>
      <c r="AB61" s="194">
        <v>101.65878463487755</v>
      </c>
      <c r="AC61" s="194">
        <v>101.65878463487749</v>
      </c>
      <c r="AD61" s="194">
        <v>100.46822298782135</v>
      </c>
      <c r="AE61" s="194">
        <v>103.06043910803773</v>
      </c>
      <c r="AF61" s="194">
        <v>102.8596182822268</v>
      </c>
      <c r="AG61" s="194">
        <v>100.53765223324147</v>
      </c>
      <c r="AH61" s="194">
        <v>97.97623705029253</v>
      </c>
      <c r="AI61" s="194">
        <v>98.50632445037833</v>
      </c>
      <c r="AJ61" s="194">
        <v>98.77293395494985</v>
      </c>
      <c r="AK61" s="194">
        <v>98.77293395494982</v>
      </c>
      <c r="AL61" s="195">
        <v>98.7729339549498</v>
      </c>
      <c r="AM61" s="196">
        <v>99.47021875904693</v>
      </c>
      <c r="AN61" s="194">
        <v>99.83716283951523</v>
      </c>
      <c r="AO61" s="194">
        <v>98.0528619310706</v>
      </c>
      <c r="AP61" s="194">
        <v>99.2391741972974</v>
      </c>
      <c r="AQ61" s="194">
        <v>98.63835625537988</v>
      </c>
      <c r="AR61" s="194">
        <v>98.99886472589881</v>
      </c>
      <c r="AS61" s="194">
        <v>98.99886472589885</v>
      </c>
      <c r="AT61" s="194">
        <v>99.09805927941363</v>
      </c>
      <c r="AU61" s="194">
        <v>99.1943650716185</v>
      </c>
      <c r="AV61" s="194">
        <v>98.87536288622589</v>
      </c>
      <c r="AW61" s="194">
        <v>98.69368144454015</v>
      </c>
      <c r="AX61" s="195">
        <v>98.69368144454016</v>
      </c>
      <c r="AY61" s="196">
        <v>98.86872590660639</v>
      </c>
      <c r="AZ61" s="194">
        <v>98.86872590660639</v>
      </c>
      <c r="BA61" s="194">
        <v>100.95381394400908</v>
      </c>
      <c r="BB61" s="194">
        <v>99.96845429928858</v>
      </c>
      <c r="BC61" s="194">
        <v>99.97597593711734</v>
      </c>
      <c r="BD61" s="194">
        <v>100.09887194200033</v>
      </c>
      <c r="BE61" s="194">
        <v>100.09887194200033</v>
      </c>
      <c r="BF61" s="194">
        <v>100.44997740984596</v>
      </c>
      <c r="BG61" s="194">
        <v>101.36963402095462</v>
      </c>
      <c r="BH61" s="194">
        <v>103.07832451351864</v>
      </c>
      <c r="BI61" s="194">
        <v>103.26807747774151</v>
      </c>
      <c r="BJ61" s="195">
        <v>103.26807747774151</v>
      </c>
      <c r="BK61" s="196">
        <v>102.63226639495603</v>
      </c>
      <c r="BL61" s="194">
        <v>102.37435764806403</v>
      </c>
      <c r="BM61" s="194">
        <v>102.153343515961</v>
      </c>
      <c r="BN61" s="194">
        <v>102.30381083958613</v>
      </c>
      <c r="BO61" s="194">
        <v>102.257102779624</v>
      </c>
      <c r="BP61" s="194">
        <v>102.0290144947728</v>
      </c>
      <c r="BQ61" s="194">
        <v>102.30926856181706</v>
      </c>
      <c r="BR61" s="194">
        <v>102.15029736523545</v>
      </c>
      <c r="BS61" s="194">
        <v>100.52221252155364</v>
      </c>
      <c r="BT61" s="194">
        <v>98.85589373302354</v>
      </c>
      <c r="BU61" s="194">
        <v>98.89738657500375</v>
      </c>
      <c r="BV61" s="194">
        <v>98.8721872321286</v>
      </c>
      <c r="BW61" s="196">
        <v>99.01292498281417</v>
      </c>
      <c r="BX61" s="194">
        <v>99.26236536998823</v>
      </c>
      <c r="BY61" s="194">
        <v>99.19536670088546</v>
      </c>
      <c r="BZ61" s="194">
        <v>99.58823531430664</v>
      </c>
      <c r="CA61" s="194">
        <v>99.55827705770494</v>
      </c>
      <c r="CB61" s="194">
        <v>99.73073330241225</v>
      </c>
      <c r="CC61" s="194">
        <v>100.83467808299567</v>
      </c>
      <c r="CD61" s="194">
        <v>101.41033100976348</v>
      </c>
      <c r="CE61" s="194">
        <v>101.77427038801565</v>
      </c>
      <c r="CF61" s="194">
        <v>101.88009988728426</v>
      </c>
      <c r="CG61" s="194">
        <v>101.8373556345598</v>
      </c>
      <c r="CH61" s="195">
        <v>102.41155871111285</v>
      </c>
      <c r="CI61" s="232" t="s">
        <v>704</v>
      </c>
      <c r="CJ61" s="41" t="s">
        <v>181</v>
      </c>
    </row>
    <row r="62" spans="1:88" ht="12">
      <c r="A62" s="35" t="s">
        <v>53</v>
      </c>
      <c r="B62" s="19" t="s">
        <v>291</v>
      </c>
      <c r="C62" s="192">
        <v>101.8534338713343</v>
      </c>
      <c r="D62" s="190">
        <v>101.27291339578805</v>
      </c>
      <c r="E62" s="190">
        <v>100.41282298112253</v>
      </c>
      <c r="F62" s="190">
        <v>101.33528329817081</v>
      </c>
      <c r="G62" s="190">
        <v>101.01071567638415</v>
      </c>
      <c r="H62" s="190">
        <v>100.44975370844902</v>
      </c>
      <c r="I62" s="190">
        <v>99.35106362486871</v>
      </c>
      <c r="J62" s="190">
        <v>98.89877141861241</v>
      </c>
      <c r="K62" s="190">
        <v>98.00833852611015</v>
      </c>
      <c r="L62" s="190">
        <v>98.64554266766841</v>
      </c>
      <c r="M62" s="190">
        <v>98.20610867737898</v>
      </c>
      <c r="N62" s="191">
        <v>98.6208235864683</v>
      </c>
      <c r="O62" s="192">
        <v>99.74103202971173</v>
      </c>
      <c r="P62" s="190">
        <v>100.36164676631178</v>
      </c>
      <c r="Q62" s="190">
        <v>99.87395684664388</v>
      </c>
      <c r="R62" s="190">
        <v>99.386568994482</v>
      </c>
      <c r="S62" s="190">
        <v>98.57090937096001</v>
      </c>
      <c r="T62" s="190">
        <v>98.688764207459</v>
      </c>
      <c r="U62" s="190">
        <v>98.74195455664677</v>
      </c>
      <c r="V62" s="190">
        <v>97.65257834144678</v>
      </c>
      <c r="W62" s="190">
        <v>98.03620557065827</v>
      </c>
      <c r="X62" s="190">
        <v>98.71227380477085</v>
      </c>
      <c r="Y62" s="190">
        <v>98.90614794657809</v>
      </c>
      <c r="Z62" s="191">
        <v>99.06665061326855</v>
      </c>
      <c r="AA62" s="192">
        <v>97.19963552596062</v>
      </c>
      <c r="AB62" s="190">
        <v>96.0755290882584</v>
      </c>
      <c r="AC62" s="190">
        <v>96.37332946194584</v>
      </c>
      <c r="AD62" s="190">
        <v>97.0956384353009</v>
      </c>
      <c r="AE62" s="190">
        <v>104.45314059979403</v>
      </c>
      <c r="AF62" s="190">
        <v>103.71283789187085</v>
      </c>
      <c r="AG62" s="190">
        <v>104.79904052191176</v>
      </c>
      <c r="AH62" s="190">
        <v>104.9421164422239</v>
      </c>
      <c r="AI62" s="190">
        <v>105.20324908071834</v>
      </c>
      <c r="AJ62" s="190">
        <v>104.52157471036057</v>
      </c>
      <c r="AK62" s="190">
        <v>103.75272403815265</v>
      </c>
      <c r="AL62" s="191">
        <v>103.67011397020892</v>
      </c>
      <c r="AM62" s="192">
        <v>105.81928964939276</v>
      </c>
      <c r="AN62" s="190">
        <v>106.4245882817247</v>
      </c>
      <c r="AO62" s="190">
        <v>105.5516619863042</v>
      </c>
      <c r="AP62" s="190">
        <v>105.18741629889159</v>
      </c>
      <c r="AQ62" s="190">
        <v>98.76970520257316</v>
      </c>
      <c r="AR62" s="190">
        <v>100.20087497836259</v>
      </c>
      <c r="AS62" s="190">
        <v>99.54815033942623</v>
      </c>
      <c r="AT62" s="190">
        <v>99.51615648311318</v>
      </c>
      <c r="AU62" s="190">
        <v>99.5823659883909</v>
      </c>
      <c r="AV62" s="190">
        <v>98.78183321131107</v>
      </c>
      <c r="AW62" s="190">
        <v>99.27132259555462</v>
      </c>
      <c r="AX62" s="191">
        <v>99.25839315593949</v>
      </c>
      <c r="AY62" s="192">
        <v>99.11030623405756</v>
      </c>
      <c r="AZ62" s="190">
        <v>99.0696577510284</v>
      </c>
      <c r="BA62" s="190">
        <v>99.98708293174793</v>
      </c>
      <c r="BB62" s="190">
        <v>100.00840393449873</v>
      </c>
      <c r="BC62" s="190">
        <v>100.16795682968527</v>
      </c>
      <c r="BD62" s="190">
        <v>100.99618763872633</v>
      </c>
      <c r="BE62" s="190">
        <v>101.04087736742495</v>
      </c>
      <c r="BF62" s="190">
        <v>101.09514775386039</v>
      </c>
      <c r="BG62" s="190">
        <v>101.32062240827962</v>
      </c>
      <c r="BH62" s="190">
        <v>101.49748897690604</v>
      </c>
      <c r="BI62" s="190">
        <v>101.37857678265175</v>
      </c>
      <c r="BJ62" s="191">
        <v>101.37782739796206</v>
      </c>
      <c r="BK62" s="192">
        <v>101.52072044309361</v>
      </c>
      <c r="BL62" s="190">
        <v>101.24130346650382</v>
      </c>
      <c r="BM62" s="190">
        <v>99.78724559445081</v>
      </c>
      <c r="BN62" s="190">
        <v>99.62355073835238</v>
      </c>
      <c r="BO62" s="190">
        <v>98.99644858968276</v>
      </c>
      <c r="BP62" s="190">
        <v>97.71503201278267</v>
      </c>
      <c r="BQ62" s="190">
        <v>97.61371804026786</v>
      </c>
      <c r="BR62" s="190">
        <v>97.6291851358084</v>
      </c>
      <c r="BS62" s="190">
        <v>97.58621850464594</v>
      </c>
      <c r="BT62" s="190">
        <v>97.54610090117258</v>
      </c>
      <c r="BU62" s="190">
        <v>97.66202565951836</v>
      </c>
      <c r="BV62" s="190">
        <v>97.73571709464134</v>
      </c>
      <c r="BW62" s="192">
        <v>97.17914797594128</v>
      </c>
      <c r="BX62" s="190">
        <v>97.92931919216402</v>
      </c>
      <c r="BY62" s="190">
        <v>96.53855810183632</v>
      </c>
      <c r="BZ62" s="190">
        <v>96.23659769525912</v>
      </c>
      <c r="CA62" s="190">
        <v>96.70663567847879</v>
      </c>
      <c r="CB62" s="190">
        <v>97.34329287500925</v>
      </c>
      <c r="CC62" s="190">
        <v>99.36909748036061</v>
      </c>
      <c r="CD62" s="190">
        <v>98.60929042567713</v>
      </c>
      <c r="CE62" s="190">
        <v>98.465631697656</v>
      </c>
      <c r="CF62" s="190">
        <v>97.71445994861949</v>
      </c>
      <c r="CG62" s="190">
        <v>97.739982923253</v>
      </c>
      <c r="CH62" s="191">
        <v>97.6737665710361</v>
      </c>
      <c r="CI62" s="231" t="s">
        <v>53</v>
      </c>
      <c r="CJ62" s="40" t="s">
        <v>182</v>
      </c>
    </row>
    <row r="63" spans="1:88" ht="12">
      <c r="A63" s="36" t="s">
        <v>54</v>
      </c>
      <c r="B63" s="21" t="s">
        <v>557</v>
      </c>
      <c r="C63" s="196">
        <v>101.86743306979382</v>
      </c>
      <c r="D63" s="194">
        <v>101.28244588952624</v>
      </c>
      <c r="E63" s="194">
        <v>100.41580759203919</v>
      </c>
      <c r="F63" s="194">
        <v>101.34524272588963</v>
      </c>
      <c r="G63" s="194">
        <v>101.01821474078476</v>
      </c>
      <c r="H63" s="194">
        <v>100.44167223243517</v>
      </c>
      <c r="I63" s="194">
        <v>99.33488190312126</v>
      </c>
      <c r="J63" s="194">
        <v>98.87930200461447</v>
      </c>
      <c r="K63" s="194">
        <v>97.98240339659873</v>
      </c>
      <c r="L63" s="194">
        <v>98.6241929165818</v>
      </c>
      <c r="M63" s="194">
        <v>98.18163116770575</v>
      </c>
      <c r="N63" s="195">
        <v>98.59929473258933</v>
      </c>
      <c r="O63" s="196">
        <v>99.72771222697625</v>
      </c>
      <c r="P63" s="194">
        <v>100.37232645100976</v>
      </c>
      <c r="Q63" s="194">
        <v>99.88082028424462</v>
      </c>
      <c r="R63" s="194">
        <v>99.37363009184772</v>
      </c>
      <c r="S63" s="194">
        <v>98.51913646401594</v>
      </c>
      <c r="T63" s="194">
        <v>98.6322707692986</v>
      </c>
      <c r="U63" s="194">
        <v>98.66870691632617</v>
      </c>
      <c r="V63" s="194">
        <v>97.56694293102295</v>
      </c>
      <c r="W63" s="194">
        <v>97.93718581090779</v>
      </c>
      <c r="X63" s="194">
        <v>98.66055771026289</v>
      </c>
      <c r="Y63" s="194">
        <v>98.86364213852758</v>
      </c>
      <c r="Z63" s="195">
        <v>99.02831227290906</v>
      </c>
      <c r="AA63" s="196">
        <v>96.95579953940681</v>
      </c>
      <c r="AB63" s="194">
        <v>95.7510334901055</v>
      </c>
      <c r="AC63" s="194">
        <v>96.08033258089674</v>
      </c>
      <c r="AD63" s="194">
        <v>96.84686760248259</v>
      </c>
      <c r="AE63" s="194">
        <v>104.93080614762596</v>
      </c>
      <c r="AF63" s="194">
        <v>104.7733844261663</v>
      </c>
      <c r="AG63" s="194">
        <v>105.95337417954423</v>
      </c>
      <c r="AH63" s="194">
        <v>106.10207763005775</v>
      </c>
      <c r="AI63" s="194">
        <v>106.3584635870468</v>
      </c>
      <c r="AJ63" s="194">
        <v>105.69250920343048</v>
      </c>
      <c r="AK63" s="194">
        <v>104.84718173109412</v>
      </c>
      <c r="AL63" s="195">
        <v>104.76134913037805</v>
      </c>
      <c r="AM63" s="196">
        <v>107.17552987053453</v>
      </c>
      <c r="AN63" s="194">
        <v>107.85678202978958</v>
      </c>
      <c r="AO63" s="194">
        <v>107.74708275245042</v>
      </c>
      <c r="AP63" s="194">
        <v>107.33679438590991</v>
      </c>
      <c r="AQ63" s="194">
        <v>100.11301643050491</v>
      </c>
      <c r="AR63" s="194">
        <v>101.03468457840951</v>
      </c>
      <c r="AS63" s="194">
        <v>100.30776369228953</v>
      </c>
      <c r="AT63" s="194">
        <v>100.27339463858853</v>
      </c>
      <c r="AU63" s="194">
        <v>100.35205302798163</v>
      </c>
      <c r="AV63" s="194">
        <v>99.45992454214394</v>
      </c>
      <c r="AW63" s="194">
        <v>100.00757205133239</v>
      </c>
      <c r="AX63" s="195">
        <v>99.99308914245437</v>
      </c>
      <c r="AY63" s="196">
        <v>99.82998693086823</v>
      </c>
      <c r="AZ63" s="194">
        <v>99.7855860278669</v>
      </c>
      <c r="BA63" s="194">
        <v>99.78689890121332</v>
      </c>
      <c r="BB63" s="194">
        <v>99.80988711967254</v>
      </c>
      <c r="BC63" s="194">
        <v>99.98291234209324</v>
      </c>
      <c r="BD63" s="194">
        <v>100.56173691501928</v>
      </c>
      <c r="BE63" s="194">
        <v>100.60964549315396</v>
      </c>
      <c r="BF63" s="194">
        <v>100.668275354874</v>
      </c>
      <c r="BG63" s="194">
        <v>100.89961055641008</v>
      </c>
      <c r="BH63" s="194">
        <v>101.20600582127236</v>
      </c>
      <c r="BI63" s="194">
        <v>101.07701799345432</v>
      </c>
      <c r="BJ63" s="195">
        <v>101.0762070151252</v>
      </c>
      <c r="BK63" s="196">
        <v>101.23201192247993</v>
      </c>
      <c r="BL63" s="194">
        <v>100.92940011289396</v>
      </c>
      <c r="BM63" s="194">
        <v>99.55398938915083</v>
      </c>
      <c r="BN63" s="194">
        <v>99.37638795483102</v>
      </c>
      <c r="BO63" s="194">
        <v>98.69639835828025</v>
      </c>
      <c r="BP63" s="194">
        <v>97.6184265618717</v>
      </c>
      <c r="BQ63" s="194">
        <v>97.50836508926322</v>
      </c>
      <c r="BR63" s="194">
        <v>97.5251812312548</v>
      </c>
      <c r="BS63" s="194">
        <v>97.49053013472513</v>
      </c>
      <c r="BT63" s="194">
        <v>97.33612857869242</v>
      </c>
      <c r="BU63" s="194">
        <v>97.46197585434086</v>
      </c>
      <c r="BV63" s="194">
        <v>97.54200645390156</v>
      </c>
      <c r="BW63" s="196">
        <v>96.92508682348564</v>
      </c>
      <c r="BX63" s="194">
        <v>97.74063422840355</v>
      </c>
      <c r="BY63" s="194">
        <v>96.21767887384244</v>
      </c>
      <c r="BZ63" s="194">
        <v>95.88658335697527</v>
      </c>
      <c r="CA63" s="194">
        <v>96.39615739812977</v>
      </c>
      <c r="CB63" s="194">
        <v>97.08938232082075</v>
      </c>
      <c r="CC63" s="194">
        <v>99.30016712433726</v>
      </c>
      <c r="CD63" s="194">
        <v>98.47057954923746</v>
      </c>
      <c r="CE63" s="194">
        <v>98.31371617944822</v>
      </c>
      <c r="CF63" s="194">
        <v>97.4935671405862</v>
      </c>
      <c r="CG63" s="194">
        <v>97.52143582398557</v>
      </c>
      <c r="CH63" s="195">
        <v>97.44958715694004</v>
      </c>
      <c r="CI63" s="232" t="s">
        <v>54</v>
      </c>
      <c r="CJ63" s="41" t="s">
        <v>183</v>
      </c>
    </row>
    <row r="64" spans="1:88" ht="12">
      <c r="A64" s="36" t="s">
        <v>55</v>
      </c>
      <c r="B64" s="21" t="s">
        <v>558</v>
      </c>
      <c r="C64" s="196">
        <v>100</v>
      </c>
      <c r="D64" s="194">
        <v>100</v>
      </c>
      <c r="E64" s="194">
        <v>100</v>
      </c>
      <c r="F64" s="194">
        <v>100</v>
      </c>
      <c r="G64" s="194">
        <v>100</v>
      </c>
      <c r="H64" s="194">
        <v>101.50488353791101</v>
      </c>
      <c r="I64" s="194">
        <v>101.50488353791101</v>
      </c>
      <c r="J64" s="194">
        <v>101.50488353791101</v>
      </c>
      <c r="K64" s="194">
        <v>101.50488353791101</v>
      </c>
      <c r="L64" s="194">
        <v>101.50488353791101</v>
      </c>
      <c r="M64" s="194">
        <v>101.50488353791101</v>
      </c>
      <c r="N64" s="195">
        <v>101.50488353791101</v>
      </c>
      <c r="O64" s="196">
        <v>101.50488353791101</v>
      </c>
      <c r="P64" s="194">
        <v>101.50488353791101</v>
      </c>
      <c r="Q64" s="194">
        <v>101.50488353791101</v>
      </c>
      <c r="R64" s="194">
        <v>101.50488353791101</v>
      </c>
      <c r="S64" s="194">
        <v>101.50488353791101</v>
      </c>
      <c r="T64" s="194">
        <v>100</v>
      </c>
      <c r="U64" s="194">
        <v>100</v>
      </c>
      <c r="V64" s="194">
        <v>100</v>
      </c>
      <c r="W64" s="194">
        <v>100</v>
      </c>
      <c r="X64" s="194">
        <v>100</v>
      </c>
      <c r="Y64" s="194">
        <v>100</v>
      </c>
      <c r="Z64" s="195">
        <v>100</v>
      </c>
      <c r="AA64" s="196">
        <v>100</v>
      </c>
      <c r="AB64" s="194">
        <v>100</v>
      </c>
      <c r="AC64" s="194">
        <v>100</v>
      </c>
      <c r="AD64" s="194">
        <v>100</v>
      </c>
      <c r="AE64" s="194">
        <v>100</v>
      </c>
      <c r="AF64" s="194">
        <v>93.93876913398135</v>
      </c>
      <c r="AG64" s="194">
        <v>93.93876913398135</v>
      </c>
      <c r="AH64" s="194">
        <v>93.93876913398135</v>
      </c>
      <c r="AI64" s="194">
        <v>93.93876913398135</v>
      </c>
      <c r="AJ64" s="194">
        <v>93.93876913398135</v>
      </c>
      <c r="AK64" s="194">
        <v>93.93876913398135</v>
      </c>
      <c r="AL64" s="195">
        <v>93.93876913398135</v>
      </c>
      <c r="AM64" s="196">
        <v>93.93876913398135</v>
      </c>
      <c r="AN64" s="194">
        <v>93.93876913398135</v>
      </c>
      <c r="AO64" s="194">
        <v>85.85712797928984</v>
      </c>
      <c r="AP64" s="194">
        <v>85.85712797928984</v>
      </c>
      <c r="AQ64" s="194">
        <v>85.85712797928984</v>
      </c>
      <c r="AR64" s="194">
        <v>91.39690542126971</v>
      </c>
      <c r="AS64" s="194">
        <v>91.39690542126971</v>
      </c>
      <c r="AT64" s="194">
        <v>91.39690542126971</v>
      </c>
      <c r="AU64" s="194">
        <v>91.39690542126971</v>
      </c>
      <c r="AV64" s="194">
        <v>91.39690542126971</v>
      </c>
      <c r="AW64" s="194">
        <v>91.39690542126971</v>
      </c>
      <c r="AX64" s="195">
        <v>91.39690542126971</v>
      </c>
      <c r="AY64" s="196">
        <v>91.39690542126971</v>
      </c>
      <c r="AZ64" s="194">
        <v>91.39690542126971</v>
      </c>
      <c r="BA64" s="194">
        <v>102.35696645930344</v>
      </c>
      <c r="BB64" s="194">
        <v>102.35696645930344</v>
      </c>
      <c r="BC64" s="194">
        <v>102.35696645930344</v>
      </c>
      <c r="BD64" s="194">
        <v>106.14891296177342</v>
      </c>
      <c r="BE64" s="194">
        <v>106.14891296177342</v>
      </c>
      <c r="BF64" s="194">
        <v>106.14891296177342</v>
      </c>
      <c r="BG64" s="194">
        <v>106.29684370124765</v>
      </c>
      <c r="BH64" s="194">
        <v>104.93889385339055</v>
      </c>
      <c r="BI64" s="194">
        <v>104.93889385339055</v>
      </c>
      <c r="BJ64" s="195">
        <v>104.93889385339055</v>
      </c>
      <c r="BK64" s="196">
        <v>104.93889385339057</v>
      </c>
      <c r="BL64" s="194">
        <v>104.93889385339057</v>
      </c>
      <c r="BM64" s="194">
        <v>102.52247353883206</v>
      </c>
      <c r="BN64" s="194">
        <v>102.52247353883206</v>
      </c>
      <c r="BO64" s="194">
        <v>102.52247353883206</v>
      </c>
      <c r="BP64" s="194">
        <v>98.8600739521293</v>
      </c>
      <c r="BQ64" s="194">
        <v>98.8600739521293</v>
      </c>
      <c r="BR64" s="194">
        <v>98.8600739521293</v>
      </c>
      <c r="BS64" s="194">
        <v>98.72249278475881</v>
      </c>
      <c r="BT64" s="194">
        <v>100.00000000000003</v>
      </c>
      <c r="BU64" s="194">
        <v>100.00000000000003</v>
      </c>
      <c r="BV64" s="194">
        <v>100.00000000000003</v>
      </c>
      <c r="BW64" s="196">
        <v>100</v>
      </c>
      <c r="BX64" s="194">
        <v>100</v>
      </c>
      <c r="BY64" s="194">
        <v>100</v>
      </c>
      <c r="BZ64" s="194">
        <v>100</v>
      </c>
      <c r="CA64" s="194">
        <v>100</v>
      </c>
      <c r="CB64" s="194">
        <v>100</v>
      </c>
      <c r="CC64" s="194">
        <v>100</v>
      </c>
      <c r="CD64" s="194">
        <v>100</v>
      </c>
      <c r="CE64" s="194">
        <v>100</v>
      </c>
      <c r="CF64" s="194">
        <v>100</v>
      </c>
      <c r="CG64" s="194">
        <v>100</v>
      </c>
      <c r="CH64" s="195">
        <v>100</v>
      </c>
      <c r="CI64" s="232" t="s">
        <v>55</v>
      </c>
      <c r="CJ64" s="41" t="s">
        <v>184</v>
      </c>
    </row>
    <row r="65" spans="1:88" ht="12">
      <c r="A65" s="35" t="s">
        <v>56</v>
      </c>
      <c r="B65" s="19" t="s">
        <v>570</v>
      </c>
      <c r="C65" s="192">
        <v>108.08931132079832</v>
      </c>
      <c r="D65" s="190">
        <v>108.6835202205738</v>
      </c>
      <c r="E65" s="190">
        <v>109.27379346501993</v>
      </c>
      <c r="F65" s="190">
        <v>109.1039998683694</v>
      </c>
      <c r="G65" s="190">
        <v>108.59233555340411</v>
      </c>
      <c r="H65" s="190">
        <v>111.3074613841795</v>
      </c>
      <c r="I65" s="190">
        <v>111.3236053205154</v>
      </c>
      <c r="J65" s="190">
        <v>112.02489083387633</v>
      </c>
      <c r="K65" s="190">
        <v>111.86135470523546</v>
      </c>
      <c r="L65" s="190">
        <v>113.56541695348339</v>
      </c>
      <c r="M65" s="190">
        <v>110.53160788598075</v>
      </c>
      <c r="N65" s="191">
        <v>110.78958213079221</v>
      </c>
      <c r="O65" s="192">
        <v>105.95392238075358</v>
      </c>
      <c r="P65" s="190">
        <v>104.47489639180031</v>
      </c>
      <c r="Q65" s="190">
        <v>103.87482366283885</v>
      </c>
      <c r="R65" s="190">
        <v>104.14707665002274</v>
      </c>
      <c r="S65" s="190">
        <v>104.7019207775942</v>
      </c>
      <c r="T65" s="190">
        <v>101.9984743403248</v>
      </c>
      <c r="U65" s="190">
        <v>102.22496997022523</v>
      </c>
      <c r="V65" s="190">
        <v>101.45234373808725</v>
      </c>
      <c r="W65" s="190">
        <v>101.42056328715816</v>
      </c>
      <c r="X65" s="190">
        <v>100.38045926081094</v>
      </c>
      <c r="Y65" s="190">
        <v>100.36420586187786</v>
      </c>
      <c r="Z65" s="191">
        <v>100.47806952244463</v>
      </c>
      <c r="AA65" s="192">
        <v>100.62002347277401</v>
      </c>
      <c r="AB65" s="190">
        <v>101.21131870357031</v>
      </c>
      <c r="AC65" s="190">
        <v>101.37285637202123</v>
      </c>
      <c r="AD65" s="190">
        <v>101.29728349402454</v>
      </c>
      <c r="AE65" s="190">
        <v>101.4950310954017</v>
      </c>
      <c r="AF65" s="190">
        <v>101.61305919117594</v>
      </c>
      <c r="AG65" s="190">
        <v>102.08297203056857</v>
      </c>
      <c r="AH65" s="190">
        <v>102.19558529057223</v>
      </c>
      <c r="AI65" s="190">
        <v>101.94586389159137</v>
      </c>
      <c r="AJ65" s="190">
        <v>101.49239020548622</v>
      </c>
      <c r="AK65" s="190">
        <v>101.50882630730675</v>
      </c>
      <c r="AL65" s="191">
        <v>101.39379457353522</v>
      </c>
      <c r="AM65" s="192">
        <v>101.89807080651396</v>
      </c>
      <c r="AN65" s="190">
        <v>101.91625814329485</v>
      </c>
      <c r="AO65" s="190">
        <v>102.71738806168942</v>
      </c>
      <c r="AP65" s="190">
        <v>102.4769050413864</v>
      </c>
      <c r="AQ65" s="190">
        <v>102.20368572620644</v>
      </c>
      <c r="AR65" s="190">
        <v>102.24071122656548</v>
      </c>
      <c r="AS65" s="190">
        <v>101.52594234521484</v>
      </c>
      <c r="AT65" s="190">
        <v>101.72344537200892</v>
      </c>
      <c r="AU65" s="190">
        <v>102.14648024571017</v>
      </c>
      <c r="AV65" s="190">
        <v>102.25642008327472</v>
      </c>
      <c r="AW65" s="190">
        <v>103.45010793713878</v>
      </c>
      <c r="AX65" s="191">
        <v>103.55837559832241</v>
      </c>
      <c r="AY65" s="192">
        <v>103.22431077095568</v>
      </c>
      <c r="AZ65" s="190">
        <v>102.8978400847911</v>
      </c>
      <c r="BA65" s="190">
        <v>102.64725194100637</v>
      </c>
      <c r="BB65" s="190">
        <v>102.64725194100637</v>
      </c>
      <c r="BC65" s="190">
        <v>102.64725194100637</v>
      </c>
      <c r="BD65" s="190">
        <v>102.64725194100637</v>
      </c>
      <c r="BE65" s="190">
        <v>102.52272121645653</v>
      </c>
      <c r="BF65" s="190">
        <v>102.33906335561007</v>
      </c>
      <c r="BG65" s="190">
        <v>102.1968909539889</v>
      </c>
      <c r="BH65" s="190">
        <v>102.04251436085742</v>
      </c>
      <c r="BI65" s="190">
        <v>101.60700323869598</v>
      </c>
      <c r="BJ65" s="191">
        <v>101.50077568793563</v>
      </c>
      <c r="BK65" s="192">
        <v>101.34845737143598</v>
      </c>
      <c r="BL65" s="190">
        <v>101.40165959967491</v>
      </c>
      <c r="BM65" s="190">
        <v>101.35983584290338</v>
      </c>
      <c r="BN65" s="190">
        <v>101.46859660741825</v>
      </c>
      <c r="BO65" s="190">
        <v>101.99328746372692</v>
      </c>
      <c r="BP65" s="190">
        <v>102.04311728732188</v>
      </c>
      <c r="BQ65" s="190">
        <v>102.16621224098188</v>
      </c>
      <c r="BR65" s="190">
        <v>102.46316330702182</v>
      </c>
      <c r="BS65" s="190">
        <v>102.46316330702182</v>
      </c>
      <c r="BT65" s="190">
        <v>102.59557118917147</v>
      </c>
      <c r="BU65" s="190">
        <v>101.93231102907332</v>
      </c>
      <c r="BV65" s="190">
        <v>103.62711203378248</v>
      </c>
      <c r="BW65" s="192">
        <v>103.62981660654194</v>
      </c>
      <c r="BX65" s="190">
        <v>103.57220006808005</v>
      </c>
      <c r="BY65" s="190">
        <v>103.44232353169387</v>
      </c>
      <c r="BZ65" s="190">
        <v>103.38897309782871</v>
      </c>
      <c r="CA65" s="190">
        <v>102.80287246887094</v>
      </c>
      <c r="CB65" s="190">
        <v>102.86106911726655</v>
      </c>
      <c r="CC65" s="190">
        <v>102.94544209557952</v>
      </c>
      <c r="CD65" s="190">
        <v>102.63164996718868</v>
      </c>
      <c r="CE65" s="190">
        <v>102.63164996718868</v>
      </c>
      <c r="CF65" s="190">
        <v>102.5739667080799</v>
      </c>
      <c r="CG65" s="190">
        <v>102.4875328280129</v>
      </c>
      <c r="CH65" s="191">
        <v>100.81136941673832</v>
      </c>
      <c r="CI65" s="231" t="s">
        <v>56</v>
      </c>
      <c r="CJ65" s="40" t="s">
        <v>185</v>
      </c>
    </row>
    <row r="66" spans="1:88" ht="12">
      <c r="A66" s="35" t="s">
        <v>57</v>
      </c>
      <c r="B66" s="19" t="s">
        <v>292</v>
      </c>
      <c r="C66" s="192">
        <v>110.30839548324076</v>
      </c>
      <c r="D66" s="190">
        <v>110.93175708295624</v>
      </c>
      <c r="E66" s="190">
        <v>111.69855397075223</v>
      </c>
      <c r="F66" s="190">
        <v>111.39803132757883</v>
      </c>
      <c r="G66" s="190">
        <v>110.57031646525688</v>
      </c>
      <c r="H66" s="190">
        <v>114.95122552835386</v>
      </c>
      <c r="I66" s="190">
        <v>114.97767746918397</v>
      </c>
      <c r="J66" s="190">
        <v>116.12543170589822</v>
      </c>
      <c r="K66" s="190">
        <v>115.85811465285222</v>
      </c>
      <c r="L66" s="190">
        <v>116.33363349774484</v>
      </c>
      <c r="M66" s="190">
        <v>116.33363349774484</v>
      </c>
      <c r="N66" s="191">
        <v>116.77415078488349</v>
      </c>
      <c r="O66" s="192">
        <v>105.97609634837262</v>
      </c>
      <c r="P66" s="190">
        <v>104.65676047116202</v>
      </c>
      <c r="Q66" s="190">
        <v>103.84319896778705</v>
      </c>
      <c r="R66" s="190">
        <v>104.48984878771593</v>
      </c>
      <c r="S66" s="190">
        <v>105.39126027349958</v>
      </c>
      <c r="T66" s="190">
        <v>101.10511893737262</v>
      </c>
      <c r="U66" s="190">
        <v>101.51532529529416</v>
      </c>
      <c r="V66" s="190">
        <v>100.27935212064749</v>
      </c>
      <c r="W66" s="190">
        <v>100.22255740674915</v>
      </c>
      <c r="X66" s="190">
        <v>100.68498654742454</v>
      </c>
      <c r="Y66" s="190">
        <v>100.6555112525008</v>
      </c>
      <c r="Z66" s="191">
        <v>100.86197427189268</v>
      </c>
      <c r="AA66" s="192">
        <v>101.0829889806097</v>
      </c>
      <c r="AB66" s="190">
        <v>102.07841695602515</v>
      </c>
      <c r="AC66" s="190">
        <v>102.3738359844162</v>
      </c>
      <c r="AD66" s="190">
        <v>102.17480055644761</v>
      </c>
      <c r="AE66" s="190">
        <v>102.46511523690994</v>
      </c>
      <c r="AF66" s="190">
        <v>102.6903775546995</v>
      </c>
      <c r="AG66" s="190">
        <v>103.36211916739886</v>
      </c>
      <c r="AH66" s="190">
        <v>103.56845912487023</v>
      </c>
      <c r="AI66" s="190">
        <v>103.18417551466877</v>
      </c>
      <c r="AJ66" s="190">
        <v>102.34613481218537</v>
      </c>
      <c r="AK66" s="190">
        <v>102.37610517814306</v>
      </c>
      <c r="AL66" s="191">
        <v>102.1665427544324</v>
      </c>
      <c r="AM66" s="192">
        <v>102.9416840328087</v>
      </c>
      <c r="AN66" s="190">
        <v>102.96203118680339</v>
      </c>
      <c r="AO66" s="190">
        <v>104.19577279590011</v>
      </c>
      <c r="AP66" s="190">
        <v>103.81789779604883</v>
      </c>
      <c r="AQ66" s="190">
        <v>103.38921349007073</v>
      </c>
      <c r="AR66" s="190">
        <v>103.44731853272222</v>
      </c>
      <c r="AS66" s="190">
        <v>102.32989527250625</v>
      </c>
      <c r="AT66" s="190">
        <v>102.33393622492977</v>
      </c>
      <c r="AU66" s="190">
        <v>102.99072106289361</v>
      </c>
      <c r="AV66" s="190">
        <v>103.1587421240555</v>
      </c>
      <c r="AW66" s="190">
        <v>103.93209979005562</v>
      </c>
      <c r="AX66" s="191">
        <v>104.09797354476662</v>
      </c>
      <c r="AY66" s="192">
        <v>103.58293492781307</v>
      </c>
      <c r="AZ66" s="190">
        <v>103.0835231976877</v>
      </c>
      <c r="BA66" s="190">
        <v>102.43785562862469</v>
      </c>
      <c r="BB66" s="190">
        <v>102.43785562862469</v>
      </c>
      <c r="BC66" s="190">
        <v>102.43785562862469</v>
      </c>
      <c r="BD66" s="190">
        <v>102.43785562862469</v>
      </c>
      <c r="BE66" s="190">
        <v>102.24870293033648</v>
      </c>
      <c r="BF66" s="190">
        <v>102.26809722893009</v>
      </c>
      <c r="BG66" s="190">
        <v>102.05216246392241</v>
      </c>
      <c r="BH66" s="190">
        <v>101.81707466209076</v>
      </c>
      <c r="BI66" s="190">
        <v>102.19152646269414</v>
      </c>
      <c r="BJ66" s="191">
        <v>102.02869051481929</v>
      </c>
      <c r="BK66" s="192">
        <v>101.78381059040976</v>
      </c>
      <c r="BL66" s="190">
        <v>101.86467919653457</v>
      </c>
      <c r="BM66" s="190">
        <v>102.05886688925321</v>
      </c>
      <c r="BN66" s="190">
        <v>102.22431264857279</v>
      </c>
      <c r="BO66" s="190">
        <v>103.02246699694689</v>
      </c>
      <c r="BP66" s="190">
        <v>103.09826761344863</v>
      </c>
      <c r="BQ66" s="190">
        <v>103.28768247228761</v>
      </c>
      <c r="BR66" s="190">
        <v>103.73938009941637</v>
      </c>
      <c r="BS66" s="190">
        <v>103.73938009941637</v>
      </c>
      <c r="BT66" s="190">
        <v>103.94090867923602</v>
      </c>
      <c r="BU66" s="190">
        <v>102.91969216363475</v>
      </c>
      <c r="BV66" s="190">
        <v>105.57706911481371</v>
      </c>
      <c r="BW66" s="192">
        <v>105.46455458864725</v>
      </c>
      <c r="BX66" s="190">
        <v>105.37530853723003</v>
      </c>
      <c r="BY66" s="190">
        <v>105.15472261424644</v>
      </c>
      <c r="BZ66" s="190">
        <v>105.06975874733295</v>
      </c>
      <c r="CA66" s="190">
        <v>104.25574324885648</v>
      </c>
      <c r="CB66" s="190">
        <v>104.3392227651341</v>
      </c>
      <c r="CC66" s="190">
        <v>104.46386350054308</v>
      </c>
      <c r="CD66" s="190">
        <v>103.9851805910848</v>
      </c>
      <c r="CE66" s="190">
        <v>103.9851805910848</v>
      </c>
      <c r="CF66" s="190">
        <v>103.89378101041329</v>
      </c>
      <c r="CG66" s="190">
        <v>103.76231377576721</v>
      </c>
      <c r="CH66" s="191">
        <v>101.15061425293936</v>
      </c>
      <c r="CI66" s="231" t="s">
        <v>57</v>
      </c>
      <c r="CJ66" s="40" t="s">
        <v>186</v>
      </c>
    </row>
    <row r="67" spans="1:88" ht="12">
      <c r="A67" s="36" t="s">
        <v>58</v>
      </c>
      <c r="B67" s="21" t="s">
        <v>293</v>
      </c>
      <c r="C67" s="196">
        <v>112.06364903758987</v>
      </c>
      <c r="D67" s="194">
        <v>112.0461046221302</v>
      </c>
      <c r="E67" s="194">
        <v>112.64483933887294</v>
      </c>
      <c r="F67" s="194">
        <v>112.05545522679903</v>
      </c>
      <c r="G67" s="194">
        <v>111.0494824403184</v>
      </c>
      <c r="H67" s="194">
        <v>116.30305911689098</v>
      </c>
      <c r="I67" s="194">
        <v>116.33558453939304</v>
      </c>
      <c r="J67" s="194">
        <v>117.74646873040078</v>
      </c>
      <c r="K67" s="194">
        <v>117.42751027664416</v>
      </c>
      <c r="L67" s="194">
        <v>118.01308032080928</v>
      </c>
      <c r="M67" s="194">
        <v>118.01308032080927</v>
      </c>
      <c r="N67" s="195">
        <v>118.19062163237082</v>
      </c>
      <c r="O67" s="196">
        <v>106.77883439664777</v>
      </c>
      <c r="P67" s="194">
        <v>105.46258220146328</v>
      </c>
      <c r="Q67" s="194">
        <v>104.63725871837077</v>
      </c>
      <c r="R67" s="194">
        <v>104.90086184230314</v>
      </c>
      <c r="S67" s="194">
        <v>106.4541245223718</v>
      </c>
      <c r="T67" s="194">
        <v>101.26126951988242</v>
      </c>
      <c r="U67" s="194">
        <v>101.6792169257581</v>
      </c>
      <c r="V67" s="194">
        <v>100.21379201923057</v>
      </c>
      <c r="W67" s="194">
        <v>100.14423615776929</v>
      </c>
      <c r="X67" s="194">
        <v>100.66022767735974</v>
      </c>
      <c r="Y67" s="194">
        <v>100.62411487488146</v>
      </c>
      <c r="Z67" s="195">
        <v>100.87705435972256</v>
      </c>
      <c r="AA67" s="196">
        <v>101.12294842403861</v>
      </c>
      <c r="AB67" s="194">
        <v>102.23792110069078</v>
      </c>
      <c r="AC67" s="194">
        <v>102.60737248111833</v>
      </c>
      <c r="AD67" s="194">
        <v>102.84565466108675</v>
      </c>
      <c r="AE67" s="194">
        <v>102.75428266499556</v>
      </c>
      <c r="AF67" s="194">
        <v>103.04359286112397</v>
      </c>
      <c r="AG67" s="194">
        <v>103.73884456317364</v>
      </c>
      <c r="AH67" s="194">
        <v>103.953869631016</v>
      </c>
      <c r="AI67" s="194">
        <v>103.56573409716515</v>
      </c>
      <c r="AJ67" s="194">
        <v>102.57898536252745</v>
      </c>
      <c r="AK67" s="194">
        <v>102.61579974485943</v>
      </c>
      <c r="AL67" s="195">
        <v>102.35850052365632</v>
      </c>
      <c r="AM67" s="196">
        <v>103.1776859468134</v>
      </c>
      <c r="AN67" s="194">
        <v>103.19634756577709</v>
      </c>
      <c r="AO67" s="194">
        <v>104.47300508308604</v>
      </c>
      <c r="AP67" s="194">
        <v>104.04847085700382</v>
      </c>
      <c r="AQ67" s="194">
        <v>103.53507952242131</v>
      </c>
      <c r="AR67" s="194">
        <v>103.59531657295899</v>
      </c>
      <c r="AS67" s="194">
        <v>102.44019606425559</v>
      </c>
      <c r="AT67" s="194">
        <v>102.44019606425559</v>
      </c>
      <c r="AU67" s="194">
        <v>103.12359338319621</v>
      </c>
      <c r="AV67" s="194">
        <v>103.29804853425635</v>
      </c>
      <c r="AW67" s="194">
        <v>104.09812242724325</v>
      </c>
      <c r="AX67" s="195">
        <v>104.26996062087004</v>
      </c>
      <c r="AY67" s="196">
        <v>103.70173712993382</v>
      </c>
      <c r="AZ67" s="194">
        <v>103.18315883857248</v>
      </c>
      <c r="BA67" s="194">
        <v>102.50123785281022</v>
      </c>
      <c r="BB67" s="194">
        <v>102.50123785281022</v>
      </c>
      <c r="BC67" s="194">
        <v>102.50123785281022</v>
      </c>
      <c r="BD67" s="194">
        <v>102.50123785281022</v>
      </c>
      <c r="BE67" s="194">
        <v>102.30723750268113</v>
      </c>
      <c r="BF67" s="194">
        <v>102.30723750268113</v>
      </c>
      <c r="BG67" s="194">
        <v>102.08098011329724</v>
      </c>
      <c r="BH67" s="194">
        <v>101.83727220445408</v>
      </c>
      <c r="BI67" s="194">
        <v>102.20090125005335</v>
      </c>
      <c r="BJ67" s="195">
        <v>102.03247289203665</v>
      </c>
      <c r="BK67" s="196">
        <v>101.81367927917249</v>
      </c>
      <c r="BL67" s="194">
        <v>101.90310484826703</v>
      </c>
      <c r="BM67" s="194">
        <v>102.15698359625334</v>
      </c>
      <c r="BN67" s="194">
        <v>102.3361972883607</v>
      </c>
      <c r="BO67" s="194">
        <v>103.20077180651043</v>
      </c>
      <c r="BP67" s="194">
        <v>103.28288033805066</v>
      </c>
      <c r="BQ67" s="194">
        <v>103.4787307533001</v>
      </c>
      <c r="BR67" s="194">
        <v>103.99380061511255</v>
      </c>
      <c r="BS67" s="194">
        <v>103.99380061511255</v>
      </c>
      <c r="BT67" s="194">
        <v>104.21216273230604</v>
      </c>
      <c r="BU67" s="194">
        <v>103.18437030911254</v>
      </c>
      <c r="BV67" s="194">
        <v>106.06331289497591</v>
      </c>
      <c r="BW67" s="196">
        <v>105.90223860516794</v>
      </c>
      <c r="BX67" s="194">
        <v>105.79252850992948</v>
      </c>
      <c r="BY67" s="194">
        <v>105.54423901938164</v>
      </c>
      <c r="BZ67" s="194">
        <v>105.45133944701493</v>
      </c>
      <c r="CA67" s="194">
        <v>104.56791057923883</v>
      </c>
      <c r="CB67" s="194">
        <v>104.63337712939091</v>
      </c>
      <c r="CC67" s="194">
        <v>104.72592192940557</v>
      </c>
      <c r="CD67" s="194">
        <v>104.20722595120972</v>
      </c>
      <c r="CE67" s="194">
        <v>104.20722595120972</v>
      </c>
      <c r="CF67" s="194">
        <v>104.10761784737392</v>
      </c>
      <c r="CG67" s="194">
        <v>103.96526213936073</v>
      </c>
      <c r="CH67" s="195">
        <v>101.14326825237141</v>
      </c>
      <c r="CI67" s="232" t="s">
        <v>58</v>
      </c>
      <c r="CJ67" s="41" t="s">
        <v>187</v>
      </c>
    </row>
    <row r="68" spans="1:88" ht="12">
      <c r="A68" s="36" t="s">
        <v>696</v>
      </c>
      <c r="B68" s="21" t="s">
        <v>559</v>
      </c>
      <c r="C68" s="196">
        <v>102.52421354670906</v>
      </c>
      <c r="D68" s="194">
        <v>105.85208989849255</v>
      </c>
      <c r="E68" s="194">
        <v>107.35314392792694</v>
      </c>
      <c r="F68" s="194">
        <v>108.3380078534822</v>
      </c>
      <c r="G68" s="194">
        <v>108.31275338914888</v>
      </c>
      <c r="H68" s="194">
        <v>108.7205581472654</v>
      </c>
      <c r="I68" s="194">
        <v>108.7205581472654</v>
      </c>
      <c r="J68" s="194">
        <v>108.7205581472654</v>
      </c>
      <c r="K68" s="194">
        <v>108.67779795879365</v>
      </c>
      <c r="L68" s="194">
        <v>108.67779795879369</v>
      </c>
      <c r="M68" s="194">
        <v>108.67779795879369</v>
      </c>
      <c r="N68" s="195">
        <v>110.2682425283473</v>
      </c>
      <c r="O68" s="196">
        <v>102.22178748331928</v>
      </c>
      <c r="P68" s="194">
        <v>100.87006229440559</v>
      </c>
      <c r="Q68" s="194">
        <v>100.09473476869499</v>
      </c>
      <c r="R68" s="194">
        <v>102.35978842162908</v>
      </c>
      <c r="S68" s="194">
        <v>100.42709174144962</v>
      </c>
      <c r="T68" s="194">
        <v>100.2940591695474</v>
      </c>
      <c r="U68" s="194">
        <v>100.67117561957726</v>
      </c>
      <c r="V68" s="194">
        <v>100.50461048182326</v>
      </c>
      <c r="W68" s="194">
        <v>100.50461048182319</v>
      </c>
      <c r="X68" s="194">
        <v>100.74709418010215</v>
      </c>
      <c r="Y68" s="194">
        <v>100.74709418010211</v>
      </c>
      <c r="Z68" s="195">
        <v>100.74709418010211</v>
      </c>
      <c r="AA68" s="196">
        <v>100.26313098988244</v>
      </c>
      <c r="AB68" s="194">
        <v>100.26402841861733</v>
      </c>
      <c r="AC68" s="194">
        <v>100.23782454853831</v>
      </c>
      <c r="AD68" s="194">
        <v>97.15060846619097</v>
      </c>
      <c r="AE68" s="194">
        <v>97.14647095202584</v>
      </c>
      <c r="AF68" s="194">
        <v>97.14112687854903</v>
      </c>
      <c r="AG68" s="194">
        <v>96.89138658581591</v>
      </c>
      <c r="AH68" s="194">
        <v>97.05196356906545</v>
      </c>
      <c r="AI68" s="194">
        <v>97.05196356906549</v>
      </c>
      <c r="AJ68" s="194">
        <v>96.81837351624081</v>
      </c>
      <c r="AK68" s="194">
        <v>96.81837351624084</v>
      </c>
      <c r="AL68" s="195">
        <v>96.81837351624084</v>
      </c>
      <c r="AM68" s="196">
        <v>96.43874005503093</v>
      </c>
      <c r="AN68" s="194">
        <v>96.50492852889336</v>
      </c>
      <c r="AO68" s="194">
        <v>96.59255528966021</v>
      </c>
      <c r="AP68" s="194">
        <v>97.45668089380509</v>
      </c>
      <c r="AQ68" s="194">
        <v>99.33644329458865</v>
      </c>
      <c r="AR68" s="194">
        <v>99.33644329458865</v>
      </c>
      <c r="AS68" s="194">
        <v>99.25692140985845</v>
      </c>
      <c r="AT68" s="194">
        <v>99.37376385551298</v>
      </c>
      <c r="AU68" s="194">
        <v>99.29657432455222</v>
      </c>
      <c r="AV68" s="194">
        <v>99.2845675970597</v>
      </c>
      <c r="AW68" s="194">
        <v>99.31493485866683</v>
      </c>
      <c r="AX68" s="195">
        <v>99.31493485866683</v>
      </c>
      <c r="AY68" s="196">
        <v>100.18716396024863</v>
      </c>
      <c r="AZ68" s="194">
        <v>100.21723797756484</v>
      </c>
      <c r="BA68" s="194">
        <v>100.57739114580389</v>
      </c>
      <c r="BB68" s="194">
        <v>100.57739114580389</v>
      </c>
      <c r="BC68" s="194">
        <v>100.57739114580389</v>
      </c>
      <c r="BD68" s="194">
        <v>100.57739114580389</v>
      </c>
      <c r="BE68" s="194">
        <v>100.53938083887235</v>
      </c>
      <c r="BF68" s="194">
        <v>101.16050793178184</v>
      </c>
      <c r="BG68" s="194">
        <v>101.23914641666536</v>
      </c>
      <c r="BH68" s="194">
        <v>101.2513895161925</v>
      </c>
      <c r="BI68" s="194">
        <v>101.91143682108085</v>
      </c>
      <c r="BJ68" s="195">
        <v>101.91143682108085</v>
      </c>
      <c r="BK68" s="196">
        <v>101.572721683054</v>
      </c>
      <c r="BL68" s="194">
        <v>101.54224090098106</v>
      </c>
      <c r="BM68" s="194">
        <v>101.08684558955491</v>
      </c>
      <c r="BN68" s="194">
        <v>101.08684558955491</v>
      </c>
      <c r="BO68" s="194">
        <v>101.08684558955491</v>
      </c>
      <c r="BP68" s="194">
        <v>101.08684558955491</v>
      </c>
      <c r="BQ68" s="194">
        <v>101.08684558955491</v>
      </c>
      <c r="BR68" s="194">
        <v>100.34804390032734</v>
      </c>
      <c r="BS68" s="194">
        <v>100.34804390032734</v>
      </c>
      <c r="BT68" s="194">
        <v>100.34804390032734</v>
      </c>
      <c r="BU68" s="194">
        <v>99.66763775627899</v>
      </c>
      <c r="BV68" s="194">
        <v>99.66763775627899</v>
      </c>
      <c r="BW68" s="196">
        <v>99.94752049034511</v>
      </c>
      <c r="BX68" s="194">
        <v>100.10566843422615</v>
      </c>
      <c r="BY68" s="194">
        <v>100.16032587599409</v>
      </c>
      <c r="BZ68" s="194">
        <v>100.16032587599409</v>
      </c>
      <c r="CA68" s="194">
        <v>100.16032587599409</v>
      </c>
      <c r="CB68" s="194">
        <v>100.46812299432588</v>
      </c>
      <c r="CC68" s="194">
        <v>101.00397206926905</v>
      </c>
      <c r="CD68" s="194">
        <v>101.00397206926905</v>
      </c>
      <c r="CE68" s="194">
        <v>101.00397206926905</v>
      </c>
      <c r="CF68" s="194">
        <v>101.00397206926905</v>
      </c>
      <c r="CG68" s="194">
        <v>101.00397206926905</v>
      </c>
      <c r="CH68" s="195">
        <v>101.00397206926905</v>
      </c>
      <c r="CI68" s="232" t="s">
        <v>696</v>
      </c>
      <c r="CJ68" s="41" t="s">
        <v>560</v>
      </c>
    </row>
    <row r="69" spans="1:88" ht="12">
      <c r="A69" s="35" t="s">
        <v>59</v>
      </c>
      <c r="B69" s="19" t="s">
        <v>294</v>
      </c>
      <c r="C69" s="192">
        <v>103.5667037981411</v>
      </c>
      <c r="D69" s="190">
        <v>104.0928777604488</v>
      </c>
      <c r="E69" s="190">
        <v>104.39337160007031</v>
      </c>
      <c r="F69" s="190">
        <v>104.43422175797119</v>
      </c>
      <c r="G69" s="190">
        <v>104.43422175797119</v>
      </c>
      <c r="H69" s="190">
        <v>104.43422175797119</v>
      </c>
      <c r="I69" s="190">
        <v>104.43422175797119</v>
      </c>
      <c r="J69" s="190">
        <v>104.43422175797119</v>
      </c>
      <c r="K69" s="190">
        <v>104.43422175797119</v>
      </c>
      <c r="L69" s="190">
        <v>108.013644749686</v>
      </c>
      <c r="M69" s="190">
        <v>100.47478420862205</v>
      </c>
      <c r="N69" s="191">
        <v>100.47478420862205</v>
      </c>
      <c r="O69" s="192">
        <v>105.82770874422552</v>
      </c>
      <c r="P69" s="190">
        <v>103.97029630585412</v>
      </c>
      <c r="Q69" s="190">
        <v>103.67102027841418</v>
      </c>
      <c r="R69" s="190">
        <v>103.4274425867894</v>
      </c>
      <c r="S69" s="190">
        <v>103.4274425867894</v>
      </c>
      <c r="T69" s="190">
        <v>103.4274425867894</v>
      </c>
      <c r="U69" s="190">
        <v>103.4274425867894</v>
      </c>
      <c r="V69" s="190">
        <v>103.4274425867894</v>
      </c>
      <c r="W69" s="190">
        <v>103.4274425867894</v>
      </c>
      <c r="X69" s="190">
        <v>100</v>
      </c>
      <c r="Y69" s="190">
        <v>100</v>
      </c>
      <c r="Z69" s="191">
        <v>100</v>
      </c>
      <c r="AA69" s="192">
        <v>99.99999999999999</v>
      </c>
      <c r="AB69" s="190">
        <v>99.99999999999996</v>
      </c>
      <c r="AC69" s="190">
        <v>99.99999999999996</v>
      </c>
      <c r="AD69" s="190">
        <v>99.99999999999994</v>
      </c>
      <c r="AE69" s="190">
        <v>99.99999999999991</v>
      </c>
      <c r="AF69" s="190">
        <v>99.9999999999999</v>
      </c>
      <c r="AG69" s="190">
        <v>99.99999999999987</v>
      </c>
      <c r="AH69" s="190">
        <v>99.99999999999987</v>
      </c>
      <c r="AI69" s="190">
        <v>99.99999999999986</v>
      </c>
      <c r="AJ69" s="190">
        <v>99.99999999999983</v>
      </c>
      <c r="AK69" s="190">
        <v>99.99999999999982</v>
      </c>
      <c r="AL69" s="191">
        <v>99.99999999999982</v>
      </c>
      <c r="AM69" s="192">
        <v>99.99999999999983</v>
      </c>
      <c r="AN69" s="190">
        <v>99.99999999999986</v>
      </c>
      <c r="AO69" s="190">
        <v>99.99999999999986</v>
      </c>
      <c r="AP69" s="190">
        <v>99.99999999999987</v>
      </c>
      <c r="AQ69" s="190">
        <v>99.9999999999999</v>
      </c>
      <c r="AR69" s="190">
        <v>99.99999999999991</v>
      </c>
      <c r="AS69" s="190">
        <v>99.99999999999993</v>
      </c>
      <c r="AT69" s="190">
        <v>100.56240061087136</v>
      </c>
      <c r="AU69" s="190">
        <v>100.56240061087138</v>
      </c>
      <c r="AV69" s="190">
        <v>100.56055266703619</v>
      </c>
      <c r="AW69" s="190">
        <v>102.54422928039351</v>
      </c>
      <c r="AX69" s="191">
        <v>102.54422928039351</v>
      </c>
      <c r="AY69" s="192">
        <v>102.54422928039351</v>
      </c>
      <c r="AZ69" s="190">
        <v>102.54422928039351</v>
      </c>
      <c r="BA69" s="190">
        <v>103.05205254189127</v>
      </c>
      <c r="BB69" s="190">
        <v>103.05205254189127</v>
      </c>
      <c r="BC69" s="190">
        <v>103.05205254189127</v>
      </c>
      <c r="BD69" s="190">
        <v>103.05205254189127</v>
      </c>
      <c r="BE69" s="190">
        <v>103.05205254189127</v>
      </c>
      <c r="BF69" s="190">
        <v>102.4757284192664</v>
      </c>
      <c r="BG69" s="190">
        <v>102.4757284192664</v>
      </c>
      <c r="BH69" s="190">
        <v>102.47761155719243</v>
      </c>
      <c r="BI69" s="190">
        <v>100.4952236367287</v>
      </c>
      <c r="BJ69" s="191">
        <v>100.4952236367287</v>
      </c>
      <c r="BK69" s="192">
        <v>100.51403164322288</v>
      </c>
      <c r="BL69" s="190">
        <v>100.51403164322288</v>
      </c>
      <c r="BM69" s="190">
        <v>100.0187153237871</v>
      </c>
      <c r="BN69" s="190">
        <v>100.0187153237871</v>
      </c>
      <c r="BO69" s="190">
        <v>100.0187153237871</v>
      </c>
      <c r="BP69" s="190">
        <v>100.0187153237871</v>
      </c>
      <c r="BQ69" s="190">
        <v>100.0187153237871</v>
      </c>
      <c r="BR69" s="190">
        <v>100.0187153237871</v>
      </c>
      <c r="BS69" s="190">
        <v>100.0187153237871</v>
      </c>
      <c r="BT69" s="190">
        <v>100.0187153237871</v>
      </c>
      <c r="BU69" s="190">
        <v>100.0187153237871</v>
      </c>
      <c r="BV69" s="190">
        <v>99.8489251095654</v>
      </c>
      <c r="BW69" s="192">
        <v>99.81750513799881</v>
      </c>
      <c r="BX69" s="190">
        <v>99.81750513799881</v>
      </c>
      <c r="BY69" s="190">
        <v>99.81750513799881</v>
      </c>
      <c r="BZ69" s="190">
        <v>99.81750513799881</v>
      </c>
      <c r="CA69" s="190">
        <v>99.64992118446283</v>
      </c>
      <c r="CB69" s="190">
        <v>99.64992118446283</v>
      </c>
      <c r="CC69" s="190">
        <v>99.64992118446283</v>
      </c>
      <c r="CD69" s="190">
        <v>99.64992118446283</v>
      </c>
      <c r="CE69" s="190">
        <v>99.64992118446283</v>
      </c>
      <c r="CF69" s="190">
        <v>99.64992118446283</v>
      </c>
      <c r="CG69" s="190">
        <v>99.64992118446283</v>
      </c>
      <c r="CH69" s="191">
        <v>99.8193729982557</v>
      </c>
      <c r="CI69" s="231" t="s">
        <v>59</v>
      </c>
      <c r="CJ69" s="40" t="s">
        <v>188</v>
      </c>
    </row>
    <row r="70" spans="1:88" ht="12">
      <c r="A70" s="36" t="s">
        <v>697</v>
      </c>
      <c r="B70" s="21" t="s">
        <v>295</v>
      </c>
      <c r="C70" s="196">
        <v>99.77044994066837</v>
      </c>
      <c r="D70" s="194">
        <v>99.77044994066837</v>
      </c>
      <c r="E70" s="194">
        <v>99.77044994066837</v>
      </c>
      <c r="F70" s="194">
        <v>99.77044994066837</v>
      </c>
      <c r="G70" s="194">
        <v>99.77044994066837</v>
      </c>
      <c r="H70" s="194">
        <v>99.77044994066837</v>
      </c>
      <c r="I70" s="194">
        <v>99.77044994066837</v>
      </c>
      <c r="J70" s="194">
        <v>99.77044994066837</v>
      </c>
      <c r="K70" s="194">
        <v>99.77044994066837</v>
      </c>
      <c r="L70" s="194">
        <v>103.89565139563088</v>
      </c>
      <c r="M70" s="194">
        <v>97.78050245349989</v>
      </c>
      <c r="N70" s="195">
        <v>97.78050245349989</v>
      </c>
      <c r="O70" s="196">
        <v>104.13469264438086</v>
      </c>
      <c r="P70" s="194">
        <v>104.13469264438086</v>
      </c>
      <c r="Q70" s="194">
        <v>104.13469264438086</v>
      </c>
      <c r="R70" s="194">
        <v>104.13469264438086</v>
      </c>
      <c r="S70" s="194">
        <v>104.13469264438086</v>
      </c>
      <c r="T70" s="194">
        <v>104.13469264438086</v>
      </c>
      <c r="U70" s="194">
        <v>104.13469264438086</v>
      </c>
      <c r="V70" s="194">
        <v>104.13469264438086</v>
      </c>
      <c r="W70" s="194">
        <v>104.13469264438086</v>
      </c>
      <c r="X70" s="194">
        <v>100</v>
      </c>
      <c r="Y70" s="194">
        <v>100</v>
      </c>
      <c r="Z70" s="195">
        <v>100</v>
      </c>
      <c r="AA70" s="196">
        <v>100</v>
      </c>
      <c r="AB70" s="194">
        <v>100</v>
      </c>
      <c r="AC70" s="194">
        <v>100</v>
      </c>
      <c r="AD70" s="194">
        <v>100</v>
      </c>
      <c r="AE70" s="194">
        <v>100</v>
      </c>
      <c r="AF70" s="194">
        <v>100</v>
      </c>
      <c r="AG70" s="194">
        <v>100</v>
      </c>
      <c r="AH70" s="194">
        <v>100</v>
      </c>
      <c r="AI70" s="194">
        <v>100</v>
      </c>
      <c r="AJ70" s="194">
        <v>100</v>
      </c>
      <c r="AK70" s="194">
        <v>100</v>
      </c>
      <c r="AL70" s="195">
        <v>100</v>
      </c>
      <c r="AM70" s="196">
        <v>100</v>
      </c>
      <c r="AN70" s="194">
        <v>100</v>
      </c>
      <c r="AO70" s="194">
        <v>100</v>
      </c>
      <c r="AP70" s="194">
        <v>100</v>
      </c>
      <c r="AQ70" s="194">
        <v>100</v>
      </c>
      <c r="AR70" s="194">
        <v>100</v>
      </c>
      <c r="AS70" s="194">
        <v>100</v>
      </c>
      <c r="AT70" s="194">
        <v>100</v>
      </c>
      <c r="AU70" s="194">
        <v>100</v>
      </c>
      <c r="AV70" s="194">
        <v>100</v>
      </c>
      <c r="AW70" s="194">
        <v>100</v>
      </c>
      <c r="AX70" s="195">
        <v>100</v>
      </c>
      <c r="AY70" s="196">
        <v>100</v>
      </c>
      <c r="AZ70" s="194">
        <v>100</v>
      </c>
      <c r="BA70" s="194">
        <v>100</v>
      </c>
      <c r="BB70" s="194">
        <v>100</v>
      </c>
      <c r="BC70" s="194">
        <v>100</v>
      </c>
      <c r="BD70" s="194">
        <v>100</v>
      </c>
      <c r="BE70" s="194">
        <v>100</v>
      </c>
      <c r="BF70" s="194">
        <v>100</v>
      </c>
      <c r="BG70" s="194">
        <v>100</v>
      </c>
      <c r="BH70" s="194">
        <v>100</v>
      </c>
      <c r="BI70" s="194">
        <v>100</v>
      </c>
      <c r="BJ70" s="195">
        <v>100</v>
      </c>
      <c r="BK70" s="196">
        <v>100.00000000000003</v>
      </c>
      <c r="BL70" s="194">
        <v>100.00000000000003</v>
      </c>
      <c r="BM70" s="194">
        <v>100.00000000000003</v>
      </c>
      <c r="BN70" s="194">
        <v>100.00000000000003</v>
      </c>
      <c r="BO70" s="194">
        <v>100.00000000000003</v>
      </c>
      <c r="BP70" s="194">
        <v>100.00000000000003</v>
      </c>
      <c r="BQ70" s="194">
        <v>100.00000000000003</v>
      </c>
      <c r="BR70" s="194">
        <v>100.00000000000003</v>
      </c>
      <c r="BS70" s="194">
        <v>100.00000000000003</v>
      </c>
      <c r="BT70" s="194">
        <v>100.00000000000003</v>
      </c>
      <c r="BU70" s="194">
        <v>100.00000000000003</v>
      </c>
      <c r="BV70" s="194">
        <v>99.66014044305732</v>
      </c>
      <c r="BW70" s="196">
        <v>99.62847650918063</v>
      </c>
      <c r="BX70" s="194">
        <v>99.62847650918063</v>
      </c>
      <c r="BY70" s="194">
        <v>99.62847650918063</v>
      </c>
      <c r="BZ70" s="194">
        <v>99.62847650918063</v>
      </c>
      <c r="CA70" s="194">
        <v>99.28932351490589</v>
      </c>
      <c r="CB70" s="194">
        <v>99.28932351490589</v>
      </c>
      <c r="CC70" s="194">
        <v>99.28932351490589</v>
      </c>
      <c r="CD70" s="194">
        <v>99.28932351490589</v>
      </c>
      <c r="CE70" s="194">
        <v>99.28932351490589</v>
      </c>
      <c r="CF70" s="194">
        <v>99.28932351490589</v>
      </c>
      <c r="CG70" s="194">
        <v>99.28932351490589</v>
      </c>
      <c r="CH70" s="195">
        <v>99.62791851737028</v>
      </c>
      <c r="CI70" s="232" t="s">
        <v>697</v>
      </c>
      <c r="CJ70" s="41" t="s">
        <v>189</v>
      </c>
    </row>
    <row r="71" spans="1:88" ht="12">
      <c r="A71" s="36" t="s">
        <v>60</v>
      </c>
      <c r="B71" s="21" t="s">
        <v>296</v>
      </c>
      <c r="C71" s="196">
        <v>124.12209410006064</v>
      </c>
      <c r="D71" s="194">
        <v>126.8959154322324</v>
      </c>
      <c r="E71" s="194">
        <v>129.03748625285175</v>
      </c>
      <c r="F71" s="194">
        <v>129.3118660133742</v>
      </c>
      <c r="G71" s="194">
        <v>129.3118660133742</v>
      </c>
      <c r="H71" s="194">
        <v>129.3118660133742</v>
      </c>
      <c r="I71" s="194">
        <v>129.3118660133742</v>
      </c>
      <c r="J71" s="194">
        <v>129.3118660133742</v>
      </c>
      <c r="K71" s="194">
        <v>129.3118660133742</v>
      </c>
      <c r="L71" s="194">
        <v>129.3118660133742</v>
      </c>
      <c r="M71" s="194">
        <v>113.85423849500104</v>
      </c>
      <c r="N71" s="195">
        <v>113.85423849500104</v>
      </c>
      <c r="O71" s="196">
        <v>113.85423849500104</v>
      </c>
      <c r="P71" s="194">
        <v>103.08769864328184</v>
      </c>
      <c r="Q71" s="194">
        <v>101.37680350892802</v>
      </c>
      <c r="R71" s="194">
        <v>100</v>
      </c>
      <c r="S71" s="194">
        <v>100</v>
      </c>
      <c r="T71" s="194">
        <v>100</v>
      </c>
      <c r="U71" s="194">
        <v>100</v>
      </c>
      <c r="V71" s="194">
        <v>100</v>
      </c>
      <c r="W71" s="194">
        <v>100</v>
      </c>
      <c r="X71" s="194">
        <v>100</v>
      </c>
      <c r="Y71" s="194">
        <v>100</v>
      </c>
      <c r="Z71" s="195">
        <v>100</v>
      </c>
      <c r="AA71" s="196">
        <v>100</v>
      </c>
      <c r="AB71" s="194">
        <v>100</v>
      </c>
      <c r="AC71" s="194">
        <v>100</v>
      </c>
      <c r="AD71" s="194">
        <v>100</v>
      </c>
      <c r="AE71" s="194">
        <v>100</v>
      </c>
      <c r="AF71" s="194">
        <v>100</v>
      </c>
      <c r="AG71" s="194">
        <v>100</v>
      </c>
      <c r="AH71" s="194">
        <v>100</v>
      </c>
      <c r="AI71" s="194">
        <v>100</v>
      </c>
      <c r="AJ71" s="194">
        <v>100</v>
      </c>
      <c r="AK71" s="194">
        <v>100</v>
      </c>
      <c r="AL71" s="195">
        <v>100</v>
      </c>
      <c r="AM71" s="196">
        <v>100</v>
      </c>
      <c r="AN71" s="194">
        <v>100</v>
      </c>
      <c r="AO71" s="194">
        <v>100</v>
      </c>
      <c r="AP71" s="194">
        <v>100</v>
      </c>
      <c r="AQ71" s="194">
        <v>100</v>
      </c>
      <c r="AR71" s="194">
        <v>100</v>
      </c>
      <c r="AS71" s="194">
        <v>100</v>
      </c>
      <c r="AT71" s="194">
        <v>101.0959601647751</v>
      </c>
      <c r="AU71" s="194">
        <v>101.0959601647751</v>
      </c>
      <c r="AV71" s="194">
        <v>101.09235904345522</v>
      </c>
      <c r="AW71" s="194">
        <v>104.95798526435661</v>
      </c>
      <c r="AX71" s="195">
        <v>104.95798526435661</v>
      </c>
      <c r="AY71" s="196">
        <v>104.95798526435661</v>
      </c>
      <c r="AZ71" s="194">
        <v>104.95798526435661</v>
      </c>
      <c r="BA71" s="194">
        <v>106.2421395919954</v>
      </c>
      <c r="BB71" s="194">
        <v>106.2421395919954</v>
      </c>
      <c r="BC71" s="194">
        <v>106.2421395919954</v>
      </c>
      <c r="BD71" s="194">
        <v>106.2421395919954</v>
      </c>
      <c r="BE71" s="194">
        <v>106.2421395919954</v>
      </c>
      <c r="BF71" s="194">
        <v>105.09039077212641</v>
      </c>
      <c r="BG71" s="194">
        <v>105.09039077212641</v>
      </c>
      <c r="BH71" s="194">
        <v>105.09413431170056</v>
      </c>
      <c r="BI71" s="194">
        <v>101.2234936907415</v>
      </c>
      <c r="BJ71" s="195">
        <v>101.2234936907415</v>
      </c>
      <c r="BK71" s="196">
        <v>101.22349369074148</v>
      </c>
      <c r="BL71" s="194">
        <v>101.22349369074148</v>
      </c>
      <c r="BM71" s="194">
        <v>99.99999999999999</v>
      </c>
      <c r="BN71" s="194">
        <v>99.99999999999999</v>
      </c>
      <c r="BO71" s="194">
        <v>99.99999999999999</v>
      </c>
      <c r="BP71" s="194">
        <v>99.99999999999999</v>
      </c>
      <c r="BQ71" s="194">
        <v>99.99999999999999</v>
      </c>
      <c r="BR71" s="194">
        <v>99.99999999999999</v>
      </c>
      <c r="BS71" s="194">
        <v>99.99999999999999</v>
      </c>
      <c r="BT71" s="194">
        <v>99.99999999999999</v>
      </c>
      <c r="BU71" s="194">
        <v>99.99999999999999</v>
      </c>
      <c r="BV71" s="194">
        <v>99.99999999999999</v>
      </c>
      <c r="BW71" s="196">
        <v>100</v>
      </c>
      <c r="BX71" s="194">
        <v>100</v>
      </c>
      <c r="BY71" s="194">
        <v>100</v>
      </c>
      <c r="BZ71" s="194">
        <v>100</v>
      </c>
      <c r="CA71" s="194">
        <v>100</v>
      </c>
      <c r="CB71" s="194">
        <v>100</v>
      </c>
      <c r="CC71" s="194">
        <v>100</v>
      </c>
      <c r="CD71" s="194">
        <v>100</v>
      </c>
      <c r="CE71" s="194">
        <v>100</v>
      </c>
      <c r="CF71" s="194">
        <v>100</v>
      </c>
      <c r="CG71" s="194">
        <v>100</v>
      </c>
      <c r="CH71" s="195">
        <v>100</v>
      </c>
      <c r="CI71" s="232" t="s">
        <v>60</v>
      </c>
      <c r="CJ71" s="41" t="s">
        <v>190</v>
      </c>
    </row>
    <row r="72" spans="1:88" ht="12">
      <c r="A72" s="35" t="s">
        <v>61</v>
      </c>
      <c r="B72" s="19" t="s">
        <v>297</v>
      </c>
      <c r="C72" s="192">
        <v>104.5778755269065</v>
      </c>
      <c r="D72" s="190">
        <v>107.14593347437741</v>
      </c>
      <c r="E72" s="190">
        <v>108.24128182115057</v>
      </c>
      <c r="F72" s="190">
        <v>107.82995002320335</v>
      </c>
      <c r="G72" s="190">
        <v>106.84392935143696</v>
      </c>
      <c r="H72" s="190">
        <v>106.76702382649896</v>
      </c>
      <c r="I72" s="190">
        <v>106.73149004302023</v>
      </c>
      <c r="J72" s="190">
        <v>106.80384450554878</v>
      </c>
      <c r="K72" s="190">
        <v>107.17143108055413</v>
      </c>
      <c r="L72" s="190">
        <v>107.54514392263653</v>
      </c>
      <c r="M72" s="190">
        <v>107.35585977596232</v>
      </c>
      <c r="N72" s="191">
        <v>104.86916143195997</v>
      </c>
      <c r="O72" s="192">
        <v>104.93934077838836</v>
      </c>
      <c r="P72" s="190">
        <v>103.21161267964565</v>
      </c>
      <c r="Q72" s="190">
        <v>101.39250388096521</v>
      </c>
      <c r="R72" s="190">
        <v>102.8040033712784</v>
      </c>
      <c r="S72" s="190">
        <v>103.16889576390038</v>
      </c>
      <c r="T72" s="190">
        <v>100.07387282353193</v>
      </c>
      <c r="U72" s="190">
        <v>100.48898691767806</v>
      </c>
      <c r="V72" s="190">
        <v>102.52326505616654</v>
      </c>
      <c r="W72" s="190">
        <v>103.75919417364554</v>
      </c>
      <c r="X72" s="190">
        <v>102.60516319549171</v>
      </c>
      <c r="Y72" s="190">
        <v>101.91516648175826</v>
      </c>
      <c r="Z72" s="191">
        <v>100.63039408085892</v>
      </c>
      <c r="AA72" s="192">
        <v>100.83755832724857</v>
      </c>
      <c r="AB72" s="190">
        <v>101.41480564281302</v>
      </c>
      <c r="AC72" s="190">
        <v>100.03825661635281</v>
      </c>
      <c r="AD72" s="190">
        <v>95.6413085971574</v>
      </c>
      <c r="AE72" s="190">
        <v>95.69279335640502</v>
      </c>
      <c r="AF72" s="190">
        <v>98.9472979015716</v>
      </c>
      <c r="AG72" s="190">
        <v>100.6860698539638</v>
      </c>
      <c r="AH72" s="190">
        <v>98.48072984755284</v>
      </c>
      <c r="AI72" s="190">
        <v>98.21220470632903</v>
      </c>
      <c r="AJ72" s="190">
        <v>97.11234426297189</v>
      </c>
      <c r="AK72" s="190">
        <v>97.75580316790636</v>
      </c>
      <c r="AL72" s="191">
        <v>99.16727278989435</v>
      </c>
      <c r="AM72" s="192">
        <v>98.77678542627851</v>
      </c>
      <c r="AN72" s="190">
        <v>98.19542891270522</v>
      </c>
      <c r="AO72" s="190">
        <v>98.4329785888512</v>
      </c>
      <c r="AP72" s="190">
        <v>101.64496091822757</v>
      </c>
      <c r="AQ72" s="190">
        <v>101.94930053925371</v>
      </c>
      <c r="AR72" s="190">
        <v>101.7457577647098</v>
      </c>
      <c r="AS72" s="190">
        <v>99.57633697109154</v>
      </c>
      <c r="AT72" s="190">
        <v>99.65001644758472</v>
      </c>
      <c r="AU72" s="190">
        <v>97.80333251891713</v>
      </c>
      <c r="AV72" s="190">
        <v>97.7990905464904</v>
      </c>
      <c r="AW72" s="190">
        <v>97.46392876982173</v>
      </c>
      <c r="AX72" s="191">
        <v>94.87267619658661</v>
      </c>
      <c r="AY72" s="192">
        <v>91.12961667023836</v>
      </c>
      <c r="AZ72" s="190">
        <v>91.74493471165496</v>
      </c>
      <c r="BA72" s="190">
        <v>94.36774766500066</v>
      </c>
      <c r="BB72" s="190">
        <v>95.05874717191831</v>
      </c>
      <c r="BC72" s="190">
        <v>98.07241074305011</v>
      </c>
      <c r="BD72" s="190">
        <v>98.403410577122</v>
      </c>
      <c r="BE72" s="190">
        <v>97.86177505111333</v>
      </c>
      <c r="BF72" s="190">
        <v>95.85966278127994</v>
      </c>
      <c r="BG72" s="190">
        <v>95.53001334654283</v>
      </c>
      <c r="BH72" s="190">
        <v>96.99156173125438</v>
      </c>
      <c r="BI72" s="190">
        <v>94.82438755602348</v>
      </c>
      <c r="BJ72" s="191">
        <v>95.63756869334186</v>
      </c>
      <c r="BK72" s="192">
        <v>97.99961008621378</v>
      </c>
      <c r="BL72" s="190">
        <v>96.25184961914792</v>
      </c>
      <c r="BM72" s="190">
        <v>94.26536584149392</v>
      </c>
      <c r="BN72" s="190">
        <v>94.58481628492369</v>
      </c>
      <c r="BO72" s="190">
        <v>91.98808840331661</v>
      </c>
      <c r="BP72" s="190">
        <v>93.20440939499146</v>
      </c>
      <c r="BQ72" s="190">
        <v>93.53160324893948</v>
      </c>
      <c r="BR72" s="190">
        <v>94.20703096560554</v>
      </c>
      <c r="BS72" s="190">
        <v>95.40597477019797</v>
      </c>
      <c r="BT72" s="190">
        <v>96.87248040448604</v>
      </c>
      <c r="BU72" s="190">
        <v>99.51851995398208</v>
      </c>
      <c r="BV72" s="190">
        <v>101.9291956206156</v>
      </c>
      <c r="BW72" s="192">
        <v>107.84512996757532</v>
      </c>
      <c r="BX72" s="190">
        <v>109.07251824620086</v>
      </c>
      <c r="BY72" s="190">
        <v>107.64780755999904</v>
      </c>
      <c r="BZ72" s="190">
        <v>107.21199798730659</v>
      </c>
      <c r="CA72" s="190">
        <v>105.4614173553452</v>
      </c>
      <c r="CB72" s="190">
        <v>103.61019471504298</v>
      </c>
      <c r="CC72" s="190">
        <v>104.18245428755817</v>
      </c>
      <c r="CD72" s="190">
        <v>105.8585495313194</v>
      </c>
      <c r="CE72" s="190">
        <v>106.48203385787039</v>
      </c>
      <c r="CF72" s="190">
        <v>104.98887971262305</v>
      </c>
      <c r="CG72" s="190">
        <v>106.28340121260133</v>
      </c>
      <c r="CH72" s="191">
        <v>105.69757837979562</v>
      </c>
      <c r="CI72" s="231" t="s">
        <v>61</v>
      </c>
      <c r="CJ72" s="40" t="s">
        <v>191</v>
      </c>
    </row>
    <row r="73" spans="1:88" ht="12">
      <c r="A73" s="35" t="s">
        <v>62</v>
      </c>
      <c r="B73" s="19" t="s">
        <v>298</v>
      </c>
      <c r="C73" s="192">
        <v>99.93807265408357</v>
      </c>
      <c r="D73" s="190">
        <v>100.09605910677004</v>
      </c>
      <c r="E73" s="190">
        <v>100.38318632545442</v>
      </c>
      <c r="F73" s="190">
        <v>100.38318632545442</v>
      </c>
      <c r="G73" s="190">
        <v>100.35253020415216</v>
      </c>
      <c r="H73" s="190">
        <v>100.46550149741813</v>
      </c>
      <c r="I73" s="190">
        <v>100.46550149741813</v>
      </c>
      <c r="J73" s="190">
        <v>100.46550149741813</v>
      </c>
      <c r="K73" s="190">
        <v>100.46550149741813</v>
      </c>
      <c r="L73" s="190">
        <v>100.46550149741813</v>
      </c>
      <c r="M73" s="190">
        <v>100.41907421235354</v>
      </c>
      <c r="N73" s="191">
        <v>100.36554325112562</v>
      </c>
      <c r="O73" s="192">
        <v>100.0357508943607</v>
      </c>
      <c r="P73" s="190">
        <v>100.0357508943607</v>
      </c>
      <c r="Q73" s="190">
        <v>99.987961595276</v>
      </c>
      <c r="R73" s="190">
        <v>99.98185051461083</v>
      </c>
      <c r="S73" s="190">
        <v>100.0614652533021</v>
      </c>
      <c r="T73" s="190">
        <v>99.84897201990765</v>
      </c>
      <c r="U73" s="190">
        <v>99.84897201990765</v>
      </c>
      <c r="V73" s="190">
        <v>99.84897201990765</v>
      </c>
      <c r="W73" s="190">
        <v>99.84897201990765</v>
      </c>
      <c r="X73" s="190">
        <v>99.84897201990765</v>
      </c>
      <c r="Y73" s="190">
        <v>99.84564626378615</v>
      </c>
      <c r="Z73" s="191">
        <v>99.84564626378615</v>
      </c>
      <c r="AA73" s="192">
        <v>99.80277093005299</v>
      </c>
      <c r="AB73" s="190">
        <v>99.80277093005299</v>
      </c>
      <c r="AC73" s="190">
        <v>99.85047171716137</v>
      </c>
      <c r="AD73" s="190">
        <v>99.81345025616764</v>
      </c>
      <c r="AE73" s="190">
        <v>99.76450003275448</v>
      </c>
      <c r="AF73" s="190">
        <v>99.86439172325889</v>
      </c>
      <c r="AG73" s="190">
        <v>101.49046684630605</v>
      </c>
      <c r="AH73" s="190">
        <v>101.47779604691965</v>
      </c>
      <c r="AI73" s="190">
        <v>101.47779604691965</v>
      </c>
      <c r="AJ73" s="190">
        <v>101.42241998194062</v>
      </c>
      <c r="AK73" s="190">
        <v>101.47269098792955</v>
      </c>
      <c r="AL73" s="191">
        <v>101.47269098792955</v>
      </c>
      <c r="AM73" s="192">
        <v>101.51628372037945</v>
      </c>
      <c r="AN73" s="190">
        <v>101.51628372037945</v>
      </c>
      <c r="AO73" s="190">
        <v>101.51628372037945</v>
      </c>
      <c r="AP73" s="190">
        <v>101.56014394299748</v>
      </c>
      <c r="AQ73" s="190">
        <v>101.56014394299748</v>
      </c>
      <c r="AR73" s="190">
        <v>101.63735139189744</v>
      </c>
      <c r="AS73" s="190">
        <v>100.00892289209513</v>
      </c>
      <c r="AT73" s="190">
        <v>100.02141028390083</v>
      </c>
      <c r="AU73" s="190">
        <v>100.17423674129617</v>
      </c>
      <c r="AV73" s="190">
        <v>100.2289313053186</v>
      </c>
      <c r="AW73" s="190">
        <v>100.2289313053186</v>
      </c>
      <c r="AX73" s="191">
        <v>100.2289313053186</v>
      </c>
      <c r="AY73" s="192">
        <v>100.22893130531858</v>
      </c>
      <c r="AZ73" s="190">
        <v>100.22893130531858</v>
      </c>
      <c r="BA73" s="190">
        <v>100.15979890773414</v>
      </c>
      <c r="BB73" s="190">
        <v>100.15979890773414</v>
      </c>
      <c r="BC73" s="190">
        <v>100.15979890773414</v>
      </c>
      <c r="BD73" s="190">
        <v>100.0837138617339</v>
      </c>
      <c r="BE73" s="190">
        <v>100.15666381042332</v>
      </c>
      <c r="BF73" s="190">
        <v>100.28664849123628</v>
      </c>
      <c r="BG73" s="190">
        <v>100.16713745945509</v>
      </c>
      <c r="BH73" s="190">
        <v>100.19416091600067</v>
      </c>
      <c r="BI73" s="190">
        <v>100.26496723352668</v>
      </c>
      <c r="BJ73" s="191">
        <v>100.24068768159987</v>
      </c>
      <c r="BK73" s="192">
        <v>100.24378969233484</v>
      </c>
      <c r="BL73" s="190">
        <v>100.24378969233484</v>
      </c>
      <c r="BM73" s="190">
        <v>100.31298006212349</v>
      </c>
      <c r="BN73" s="190">
        <v>100.33012161217043</v>
      </c>
      <c r="BO73" s="190">
        <v>100.33012161217043</v>
      </c>
      <c r="BP73" s="190">
        <v>100.37011856228</v>
      </c>
      <c r="BQ73" s="190">
        <v>100.29701314202626</v>
      </c>
      <c r="BR73" s="190">
        <v>100.16701502726329</v>
      </c>
      <c r="BS73" s="190">
        <v>100.16475667035547</v>
      </c>
      <c r="BT73" s="190">
        <v>100.13774114445523</v>
      </c>
      <c r="BU73" s="190">
        <v>100.06702467297524</v>
      </c>
      <c r="BV73" s="190">
        <v>100.09126216154303</v>
      </c>
      <c r="BW73" s="192">
        <v>100.04942125124691</v>
      </c>
      <c r="BX73" s="190">
        <v>100.04942125124691</v>
      </c>
      <c r="BY73" s="190">
        <v>100.08200497822517</v>
      </c>
      <c r="BZ73" s="190">
        <v>100.06490581927305</v>
      </c>
      <c r="CA73" s="190">
        <v>100.06490581927305</v>
      </c>
      <c r="CB73" s="190">
        <v>100.02503049479301</v>
      </c>
      <c r="CC73" s="190">
        <v>100.02503049479301</v>
      </c>
      <c r="CD73" s="190">
        <v>100.02503049479301</v>
      </c>
      <c r="CE73" s="190">
        <v>99.99384553358078</v>
      </c>
      <c r="CF73" s="190">
        <v>99.99384553358078</v>
      </c>
      <c r="CG73" s="190">
        <v>99.99384553358078</v>
      </c>
      <c r="CH73" s="191">
        <v>99.99384553358078</v>
      </c>
      <c r="CI73" s="231" t="s">
        <v>62</v>
      </c>
      <c r="CJ73" s="40" t="s">
        <v>192</v>
      </c>
    </row>
    <row r="74" spans="1:88" ht="12">
      <c r="A74" s="36" t="s">
        <v>63</v>
      </c>
      <c r="B74" s="21" t="s">
        <v>299</v>
      </c>
      <c r="C74" s="196">
        <v>100</v>
      </c>
      <c r="D74" s="194">
        <v>100</v>
      </c>
      <c r="E74" s="194">
        <v>100</v>
      </c>
      <c r="F74" s="194">
        <v>100</v>
      </c>
      <c r="G74" s="194">
        <v>100</v>
      </c>
      <c r="H74" s="194">
        <v>100</v>
      </c>
      <c r="I74" s="194">
        <v>100</v>
      </c>
      <c r="J74" s="194">
        <v>100</v>
      </c>
      <c r="K74" s="194">
        <v>100</v>
      </c>
      <c r="L74" s="194">
        <v>100</v>
      </c>
      <c r="M74" s="194">
        <v>100</v>
      </c>
      <c r="N74" s="195">
        <v>100</v>
      </c>
      <c r="O74" s="196">
        <v>100</v>
      </c>
      <c r="P74" s="194">
        <v>100</v>
      </c>
      <c r="Q74" s="194">
        <v>100</v>
      </c>
      <c r="R74" s="194">
        <v>100</v>
      </c>
      <c r="S74" s="194">
        <v>100</v>
      </c>
      <c r="T74" s="194">
        <v>100</v>
      </c>
      <c r="U74" s="194">
        <v>100</v>
      </c>
      <c r="V74" s="194">
        <v>100</v>
      </c>
      <c r="W74" s="194">
        <v>100</v>
      </c>
      <c r="X74" s="194">
        <v>100</v>
      </c>
      <c r="Y74" s="194">
        <v>100</v>
      </c>
      <c r="Z74" s="195">
        <v>100</v>
      </c>
      <c r="AA74" s="196">
        <v>100</v>
      </c>
      <c r="AB74" s="194">
        <v>100</v>
      </c>
      <c r="AC74" s="194">
        <v>100</v>
      </c>
      <c r="AD74" s="194">
        <v>100</v>
      </c>
      <c r="AE74" s="194">
        <v>100</v>
      </c>
      <c r="AF74" s="194">
        <v>100</v>
      </c>
      <c r="AG74" s="194">
        <v>101.7094017094017</v>
      </c>
      <c r="AH74" s="194">
        <v>101.7094017094017</v>
      </c>
      <c r="AI74" s="194">
        <v>101.7094017094017</v>
      </c>
      <c r="AJ74" s="194">
        <v>101.7094017094017</v>
      </c>
      <c r="AK74" s="194">
        <v>101.7094017094017</v>
      </c>
      <c r="AL74" s="195">
        <v>101.7094017094017</v>
      </c>
      <c r="AM74" s="196">
        <v>101.7094017094017</v>
      </c>
      <c r="AN74" s="194">
        <v>101.7094017094017</v>
      </c>
      <c r="AO74" s="194">
        <v>101.7094017094017</v>
      </c>
      <c r="AP74" s="194">
        <v>101.7094017094017</v>
      </c>
      <c r="AQ74" s="194">
        <v>101.7094017094017</v>
      </c>
      <c r="AR74" s="194">
        <v>101.7094017094017</v>
      </c>
      <c r="AS74" s="194">
        <v>100</v>
      </c>
      <c r="AT74" s="194">
        <v>100</v>
      </c>
      <c r="AU74" s="194">
        <v>100</v>
      </c>
      <c r="AV74" s="194">
        <v>100</v>
      </c>
      <c r="AW74" s="194">
        <v>100</v>
      </c>
      <c r="AX74" s="195">
        <v>100</v>
      </c>
      <c r="AY74" s="196">
        <v>99.99999999999999</v>
      </c>
      <c r="AZ74" s="194">
        <v>99.99999999999999</v>
      </c>
      <c r="BA74" s="194">
        <v>99.99999999999999</v>
      </c>
      <c r="BB74" s="194">
        <v>99.99999999999999</v>
      </c>
      <c r="BC74" s="194">
        <v>99.99999999999999</v>
      </c>
      <c r="BD74" s="194">
        <v>99.99999999999999</v>
      </c>
      <c r="BE74" s="194">
        <v>99.99999999999999</v>
      </c>
      <c r="BF74" s="194">
        <v>99.99999999999999</v>
      </c>
      <c r="BG74" s="194">
        <v>99.99999999999999</v>
      </c>
      <c r="BH74" s="194">
        <v>99.99999999999999</v>
      </c>
      <c r="BI74" s="194">
        <v>99.99999999999999</v>
      </c>
      <c r="BJ74" s="195">
        <v>99.99999999999999</v>
      </c>
      <c r="BK74" s="196">
        <v>99.99999999999997</v>
      </c>
      <c r="BL74" s="194">
        <v>99.99999999999997</v>
      </c>
      <c r="BM74" s="194">
        <v>99.99999999999997</v>
      </c>
      <c r="BN74" s="194">
        <v>99.99999999999997</v>
      </c>
      <c r="BO74" s="194">
        <v>99.99999999999997</v>
      </c>
      <c r="BP74" s="194">
        <v>99.99999999999997</v>
      </c>
      <c r="BQ74" s="194">
        <v>99.99999999999997</v>
      </c>
      <c r="BR74" s="194">
        <v>99.99999999999997</v>
      </c>
      <c r="BS74" s="194">
        <v>99.99999999999997</v>
      </c>
      <c r="BT74" s="194">
        <v>99.99999999999997</v>
      </c>
      <c r="BU74" s="194">
        <v>99.99999999999997</v>
      </c>
      <c r="BV74" s="194">
        <v>99.99999999999997</v>
      </c>
      <c r="BW74" s="196">
        <v>100</v>
      </c>
      <c r="BX74" s="194">
        <v>100</v>
      </c>
      <c r="BY74" s="194">
        <v>100</v>
      </c>
      <c r="BZ74" s="194">
        <v>100</v>
      </c>
      <c r="CA74" s="194">
        <v>100</v>
      </c>
      <c r="CB74" s="194">
        <v>100</v>
      </c>
      <c r="CC74" s="194">
        <v>100</v>
      </c>
      <c r="CD74" s="194">
        <v>100</v>
      </c>
      <c r="CE74" s="194">
        <v>100</v>
      </c>
      <c r="CF74" s="194">
        <v>100</v>
      </c>
      <c r="CG74" s="194">
        <v>100</v>
      </c>
      <c r="CH74" s="195">
        <v>100</v>
      </c>
      <c r="CI74" s="232" t="s">
        <v>63</v>
      </c>
      <c r="CJ74" s="41" t="s">
        <v>193</v>
      </c>
    </row>
    <row r="75" spans="1:88" ht="12">
      <c r="A75" s="36" t="s">
        <v>698</v>
      </c>
      <c r="B75" s="21" t="s">
        <v>561</v>
      </c>
      <c r="C75" s="196">
        <v>98.87871146063002</v>
      </c>
      <c r="D75" s="194">
        <v>101.75316263207361</v>
      </c>
      <c r="E75" s="194">
        <v>107.40241111384195</v>
      </c>
      <c r="F75" s="194">
        <v>107.40241111384195</v>
      </c>
      <c r="G75" s="194">
        <v>106.77511628992846</v>
      </c>
      <c r="H75" s="194">
        <v>109.07396965660234</v>
      </c>
      <c r="I75" s="194">
        <v>109.07396965660234</v>
      </c>
      <c r="J75" s="194">
        <v>109.07396965660234</v>
      </c>
      <c r="K75" s="194">
        <v>109.07396965660234</v>
      </c>
      <c r="L75" s="194">
        <v>109.07396965660234</v>
      </c>
      <c r="M75" s="194">
        <v>108.10996552625967</v>
      </c>
      <c r="N75" s="195">
        <v>107.00534968073572</v>
      </c>
      <c r="O75" s="196">
        <v>100.65878820138197</v>
      </c>
      <c r="P75" s="194">
        <v>100.65878820138197</v>
      </c>
      <c r="Q75" s="194">
        <v>99.33639741083044</v>
      </c>
      <c r="R75" s="194">
        <v>99.16943780872691</v>
      </c>
      <c r="S75" s="194">
        <v>101.09801306480625</v>
      </c>
      <c r="T75" s="194">
        <v>96.24491804876068</v>
      </c>
      <c r="U75" s="194">
        <v>96.24491804876068</v>
      </c>
      <c r="V75" s="194">
        <v>96.24491804876072</v>
      </c>
      <c r="W75" s="194">
        <v>96.2449180487607</v>
      </c>
      <c r="X75" s="194">
        <v>96.24491804876075</v>
      </c>
      <c r="Y75" s="194">
        <v>95.78020076029213</v>
      </c>
      <c r="Z75" s="195">
        <v>95.78020076029213</v>
      </c>
      <c r="AA75" s="196">
        <v>94.27211668287609</v>
      </c>
      <c r="AB75" s="194">
        <v>94.27211668287612</v>
      </c>
      <c r="AC75" s="194">
        <v>95.5270905107637</v>
      </c>
      <c r="AD75" s="194">
        <v>94.17269665879424</v>
      </c>
      <c r="AE75" s="194">
        <v>92.91893334628544</v>
      </c>
      <c r="AF75" s="194">
        <v>95.54719959782427</v>
      </c>
      <c r="AG75" s="194">
        <v>94.33858172280964</v>
      </c>
      <c r="AH75" s="194">
        <v>93.90672514599356</v>
      </c>
      <c r="AI75" s="194">
        <v>93.90672514599352</v>
      </c>
      <c r="AJ75" s="194">
        <v>92.02775798015394</v>
      </c>
      <c r="AK75" s="194">
        <v>93.29885115943917</v>
      </c>
      <c r="AL75" s="195">
        <v>93.29885115943917</v>
      </c>
      <c r="AM75" s="196">
        <v>94.79136577378769</v>
      </c>
      <c r="AN75" s="194">
        <v>94.79136577378763</v>
      </c>
      <c r="AO75" s="194">
        <v>94.79136577378763</v>
      </c>
      <c r="AP75" s="194">
        <v>96.31654131938534</v>
      </c>
      <c r="AQ75" s="194">
        <v>96.3165413193853</v>
      </c>
      <c r="AR75" s="194">
        <v>99.17695288750662</v>
      </c>
      <c r="AS75" s="194">
        <v>100.44755751034825</v>
      </c>
      <c r="AT75" s="194">
        <v>100.90949395066724</v>
      </c>
      <c r="AU75" s="194">
        <v>106.76345059739596</v>
      </c>
      <c r="AV75" s="194">
        <v>108.94328223284123</v>
      </c>
      <c r="AW75" s="194">
        <v>108.94328223284127</v>
      </c>
      <c r="AX75" s="195">
        <v>108.9432822328412</v>
      </c>
      <c r="AY75" s="196">
        <v>108.94328223284116</v>
      </c>
      <c r="AZ75" s="194">
        <v>108.9432822328412</v>
      </c>
      <c r="BA75" s="194">
        <v>106.2757029997764</v>
      </c>
      <c r="BB75" s="194">
        <v>106.27570299977636</v>
      </c>
      <c r="BC75" s="194">
        <v>106.2757029997764</v>
      </c>
      <c r="BD75" s="194">
        <v>103.21055286741053</v>
      </c>
      <c r="BE75" s="194">
        <v>105.94633084315295</v>
      </c>
      <c r="BF75" s="194">
        <v>110.82103237948502</v>
      </c>
      <c r="BG75" s="194">
        <v>105.93337981065658</v>
      </c>
      <c r="BH75" s="194">
        <v>106.89271251802384</v>
      </c>
      <c r="BI75" s="194">
        <v>109.40633679019697</v>
      </c>
      <c r="BJ75" s="195">
        <v>108.54441269679607</v>
      </c>
      <c r="BK75" s="196">
        <v>107.6824886033952</v>
      </c>
      <c r="BL75" s="194">
        <v>107.68248860339516</v>
      </c>
      <c r="BM75" s="194">
        <v>110.38537893726345</v>
      </c>
      <c r="BN75" s="194">
        <v>110.91551425768111</v>
      </c>
      <c r="BO75" s="194">
        <v>110.91551425768111</v>
      </c>
      <c r="BP75" s="194">
        <v>112.15249667198901</v>
      </c>
      <c r="BQ75" s="194">
        <v>109.25646121820829</v>
      </c>
      <c r="BR75" s="194">
        <v>104.45058071051865</v>
      </c>
      <c r="BS75" s="194">
        <v>104.16991933560564</v>
      </c>
      <c r="BT75" s="194">
        <v>103.23502294848662</v>
      </c>
      <c r="BU75" s="194">
        <v>100.86318538372755</v>
      </c>
      <c r="BV75" s="194">
        <v>101.66411476792578</v>
      </c>
      <c r="BW75" s="196">
        <v>100.87700379169631</v>
      </c>
      <c r="BX75" s="194">
        <v>100.87700379169635</v>
      </c>
      <c r="BY75" s="194">
        <v>101.7208769789247</v>
      </c>
      <c r="BZ75" s="194">
        <v>101.23468863934664</v>
      </c>
      <c r="CA75" s="194">
        <v>101.23468863934664</v>
      </c>
      <c r="CB75" s="194">
        <v>100.11812384337023</v>
      </c>
      <c r="CC75" s="194">
        <v>100.11812384337023</v>
      </c>
      <c r="CD75" s="194">
        <v>100.11812384337023</v>
      </c>
      <c r="CE75" s="194">
        <v>99.26131468332791</v>
      </c>
      <c r="CF75" s="194">
        <v>99.26131468332791</v>
      </c>
      <c r="CG75" s="194">
        <v>99.26131468332791</v>
      </c>
      <c r="CH75" s="195">
        <v>99.26131468332791</v>
      </c>
      <c r="CI75" s="232" t="s">
        <v>698</v>
      </c>
      <c r="CJ75" s="41" t="s">
        <v>562</v>
      </c>
    </row>
    <row r="76" spans="1:88" ht="12">
      <c r="A76" s="35" t="s">
        <v>64</v>
      </c>
      <c r="B76" s="19" t="s">
        <v>300</v>
      </c>
      <c r="C76" s="192">
        <v>108.1239439219439</v>
      </c>
      <c r="D76" s="190">
        <v>112.15731704153147</v>
      </c>
      <c r="E76" s="190">
        <v>112.54417423268517</v>
      </c>
      <c r="F76" s="190">
        <v>111.78146613461</v>
      </c>
      <c r="G76" s="190">
        <v>110.38357507112929</v>
      </c>
      <c r="H76" s="190">
        <v>110.21958000382301</v>
      </c>
      <c r="I76" s="190">
        <v>110.21484983832465</v>
      </c>
      <c r="J76" s="190">
        <v>110.62302793811108</v>
      </c>
      <c r="K76" s="190">
        <v>111.31935336179191</v>
      </c>
      <c r="L76" s="190">
        <v>111.96235336656378</v>
      </c>
      <c r="M76" s="190">
        <v>111.66355554494984</v>
      </c>
      <c r="N76" s="191">
        <v>107.1924383147857</v>
      </c>
      <c r="O76" s="192">
        <v>107.35927071640525</v>
      </c>
      <c r="P76" s="190">
        <v>104.82843684595213</v>
      </c>
      <c r="Q76" s="190">
        <v>102.75990110923526</v>
      </c>
      <c r="R76" s="190">
        <v>104.83491807441263</v>
      </c>
      <c r="S76" s="190">
        <v>105.08912477405406</v>
      </c>
      <c r="T76" s="190">
        <v>99.93816466406153</v>
      </c>
      <c r="U76" s="190">
        <v>100.63001838689087</v>
      </c>
      <c r="V76" s="190">
        <v>104.02668994883473</v>
      </c>
      <c r="W76" s="190">
        <v>106.1657139555357</v>
      </c>
      <c r="X76" s="190">
        <v>104.24244496400823</v>
      </c>
      <c r="Y76" s="190">
        <v>103.11955635734284</v>
      </c>
      <c r="Z76" s="191">
        <v>101.06438188941671</v>
      </c>
      <c r="AA76" s="192">
        <v>101.36864961576732</v>
      </c>
      <c r="AB76" s="190">
        <v>102.2312914333933</v>
      </c>
      <c r="AC76" s="190">
        <v>99.95316451810656</v>
      </c>
      <c r="AD76" s="190">
        <v>93.21691996228307</v>
      </c>
      <c r="AE76" s="190">
        <v>93.40313325443437</v>
      </c>
      <c r="AF76" s="190">
        <v>98.69968337142122</v>
      </c>
      <c r="AG76" s="190">
        <v>100.78382129650676</v>
      </c>
      <c r="AH76" s="190">
        <v>97.15696715671638</v>
      </c>
      <c r="AI76" s="190">
        <v>96.47979496257871</v>
      </c>
      <c r="AJ76" s="190">
        <v>94.9898155119908</v>
      </c>
      <c r="AK76" s="190">
        <v>95.98154232555879</v>
      </c>
      <c r="AL76" s="191">
        <v>98.2348448016167</v>
      </c>
      <c r="AM76" s="192">
        <v>97.65121062562339</v>
      </c>
      <c r="AN76" s="190">
        <v>96.79621278244717</v>
      </c>
      <c r="AO76" s="190">
        <v>97.14596149701433</v>
      </c>
      <c r="AP76" s="190">
        <v>102.02840708576586</v>
      </c>
      <c r="AQ76" s="190">
        <v>102.48469525056667</v>
      </c>
      <c r="AR76" s="190">
        <v>102.15754299442949</v>
      </c>
      <c r="AS76" s="190">
        <v>99.35839640444638</v>
      </c>
      <c r="AT76" s="190">
        <v>98.99535142444196</v>
      </c>
      <c r="AU76" s="190">
        <v>96.20637669018657</v>
      </c>
      <c r="AV76" s="190">
        <v>96.12611493278003</v>
      </c>
      <c r="AW76" s="190">
        <v>95.6173208992351</v>
      </c>
      <c r="AX76" s="191">
        <v>91.69428858161916</v>
      </c>
      <c r="AY76" s="192">
        <v>86.12292258009988</v>
      </c>
      <c r="AZ76" s="190">
        <v>87.05520544570194</v>
      </c>
      <c r="BA76" s="190">
        <v>90.80938170934307</v>
      </c>
      <c r="BB76" s="190">
        <v>91.86892719762376</v>
      </c>
      <c r="BC76" s="190">
        <v>96.43031523614468</v>
      </c>
      <c r="BD76" s="190">
        <v>97.05511821539581</v>
      </c>
      <c r="BE76" s="190">
        <v>96.21383042630822</v>
      </c>
      <c r="BF76" s="190">
        <v>93.54905396303084</v>
      </c>
      <c r="BG76" s="190">
        <v>93.04418055410557</v>
      </c>
      <c r="BH76" s="190">
        <v>95.21670599040367</v>
      </c>
      <c r="BI76" s="190">
        <v>91.83323385266878</v>
      </c>
      <c r="BJ76" s="191">
        <v>92.98178217721416</v>
      </c>
      <c r="BK76" s="192">
        <v>95.91472677973421</v>
      </c>
      <c r="BL76" s="190">
        <v>93.14895966557114</v>
      </c>
      <c r="BM76" s="190">
        <v>90.44791905687836</v>
      </c>
      <c r="BN76" s="190">
        <v>91.11569412280976</v>
      </c>
      <c r="BO76" s="190">
        <v>87.30999537647551</v>
      </c>
      <c r="BP76" s="190">
        <v>89.23833333484468</v>
      </c>
      <c r="BQ76" s="190">
        <v>89.40812179904746</v>
      </c>
      <c r="BR76" s="190">
        <v>90.29400530136293</v>
      </c>
      <c r="BS76" s="190">
        <v>92.1020266162721</v>
      </c>
      <c r="BT76" s="190">
        <v>94.5140432659581</v>
      </c>
      <c r="BU76" s="190">
        <v>98.66597194561216</v>
      </c>
      <c r="BV76" s="190">
        <v>102.57775533134689</v>
      </c>
      <c r="BW76" s="192">
        <v>113.41136083379106</v>
      </c>
      <c r="BX76" s="190">
        <v>115.53746568339174</v>
      </c>
      <c r="BY76" s="190">
        <v>112.93885327787964</v>
      </c>
      <c r="BZ76" s="190">
        <v>112.11203887890271</v>
      </c>
      <c r="CA76" s="190">
        <v>109.02328296214552</v>
      </c>
      <c r="CB76" s="190">
        <v>105.79012127838496</v>
      </c>
      <c r="CC76" s="190">
        <v>107.12542166174725</v>
      </c>
      <c r="CD76" s="190">
        <v>110.0914849573314</v>
      </c>
      <c r="CE76" s="190">
        <v>111.20081401938704</v>
      </c>
      <c r="CF76" s="190">
        <v>108.54469788955289</v>
      </c>
      <c r="CG76" s="190">
        <v>110.79978436225079</v>
      </c>
      <c r="CH76" s="191">
        <v>109.76134493648742</v>
      </c>
      <c r="CI76" s="231" t="s">
        <v>64</v>
      </c>
      <c r="CJ76" s="40" t="s">
        <v>194</v>
      </c>
    </row>
    <row r="77" spans="1:88" ht="12">
      <c r="A77" s="36" t="s">
        <v>65</v>
      </c>
      <c r="B77" s="21" t="s">
        <v>301</v>
      </c>
      <c r="C77" s="196">
        <v>101.05606681621471</v>
      </c>
      <c r="D77" s="194">
        <v>101.03392605980699</v>
      </c>
      <c r="E77" s="194">
        <v>101.66319581307171</v>
      </c>
      <c r="F77" s="194">
        <v>101.66319581307172</v>
      </c>
      <c r="G77" s="194">
        <v>101.65619100771517</v>
      </c>
      <c r="H77" s="194">
        <v>102.51662602813299</v>
      </c>
      <c r="I77" s="194">
        <v>102.50949038829657</v>
      </c>
      <c r="J77" s="194">
        <v>102.47020738732108</v>
      </c>
      <c r="K77" s="194">
        <v>103.45657193276506</v>
      </c>
      <c r="L77" s="194">
        <v>103.51120902421971</v>
      </c>
      <c r="M77" s="194">
        <v>103.10018305409704</v>
      </c>
      <c r="N77" s="195">
        <v>103.11317737379319</v>
      </c>
      <c r="O77" s="196">
        <v>102.47484183390551</v>
      </c>
      <c r="P77" s="194">
        <v>102.56526161780405</v>
      </c>
      <c r="Q77" s="194">
        <v>102.57525345164898</v>
      </c>
      <c r="R77" s="194">
        <v>102.57525345164898</v>
      </c>
      <c r="S77" s="194">
        <v>103.32138048020698</v>
      </c>
      <c r="T77" s="194">
        <v>100.90162429928982</v>
      </c>
      <c r="U77" s="194">
        <v>100.90864801628601</v>
      </c>
      <c r="V77" s="194">
        <v>100.94733237752165</v>
      </c>
      <c r="W77" s="194">
        <v>99.94079432517003</v>
      </c>
      <c r="X77" s="194">
        <v>99.88804183226546</v>
      </c>
      <c r="Y77" s="194">
        <v>101.20609339685154</v>
      </c>
      <c r="Z77" s="195">
        <v>101.10082495637602</v>
      </c>
      <c r="AA77" s="196">
        <v>102.94251376379313</v>
      </c>
      <c r="AB77" s="194">
        <v>102.7514207425828</v>
      </c>
      <c r="AC77" s="194">
        <v>102.11644012448382</v>
      </c>
      <c r="AD77" s="194">
        <v>100.76111614934786</v>
      </c>
      <c r="AE77" s="194">
        <v>98.28269297337825</v>
      </c>
      <c r="AF77" s="194">
        <v>99.44459576129368</v>
      </c>
      <c r="AG77" s="194">
        <v>99.34264267011486</v>
      </c>
      <c r="AH77" s="194">
        <v>99.34264267011483</v>
      </c>
      <c r="AI77" s="194">
        <v>99.34264267011483</v>
      </c>
      <c r="AJ77" s="194">
        <v>99.34264267011486</v>
      </c>
      <c r="AK77" s="194">
        <v>97.78187410969657</v>
      </c>
      <c r="AL77" s="195">
        <v>97.99422756298853</v>
      </c>
      <c r="AM77" s="196">
        <v>96.3257384630311</v>
      </c>
      <c r="AN77" s="194">
        <v>96.28685079794559</v>
      </c>
      <c r="AO77" s="194">
        <v>96.28685079794559</v>
      </c>
      <c r="AP77" s="194">
        <v>97.58199204254407</v>
      </c>
      <c r="AQ77" s="194">
        <v>99.23647850025063</v>
      </c>
      <c r="AR77" s="194">
        <v>99.57376345772211</v>
      </c>
      <c r="AS77" s="194">
        <v>99.67595374290039</v>
      </c>
      <c r="AT77" s="194">
        <v>99.67595374290039</v>
      </c>
      <c r="AU77" s="194">
        <v>99.67595374290038</v>
      </c>
      <c r="AV77" s="194">
        <v>99.59590183258011</v>
      </c>
      <c r="AW77" s="194">
        <v>99.86784042528257</v>
      </c>
      <c r="AX77" s="195">
        <v>99.78781851939043</v>
      </c>
      <c r="AY77" s="196">
        <v>99.69586342176</v>
      </c>
      <c r="AZ77" s="194">
        <v>99.73612789520601</v>
      </c>
      <c r="BA77" s="194">
        <v>100.51645567515438</v>
      </c>
      <c r="BB77" s="194">
        <v>100.41136819887457</v>
      </c>
      <c r="BC77" s="194">
        <v>100.93577516376628</v>
      </c>
      <c r="BD77" s="194">
        <v>101.24817685414307</v>
      </c>
      <c r="BE77" s="194">
        <v>100.67355225368526</v>
      </c>
      <c r="BF77" s="194">
        <v>100.74806099716602</v>
      </c>
      <c r="BG77" s="194">
        <v>100.74806099716605</v>
      </c>
      <c r="BH77" s="194">
        <v>100.68382942514195</v>
      </c>
      <c r="BI77" s="194">
        <v>100.58487916142487</v>
      </c>
      <c r="BJ77" s="195">
        <v>100.70466353365958</v>
      </c>
      <c r="BK77" s="196">
        <v>100.76480839359552</v>
      </c>
      <c r="BL77" s="194">
        <v>100.64510359764047</v>
      </c>
      <c r="BM77" s="194">
        <v>99.70535889249439</v>
      </c>
      <c r="BN77" s="194">
        <v>101.04768927103255</v>
      </c>
      <c r="BO77" s="194">
        <v>100.96042047943467</v>
      </c>
      <c r="BP77" s="194">
        <v>101.06982702882252</v>
      </c>
      <c r="BQ77" s="194">
        <v>101.86930078008771</v>
      </c>
      <c r="BR77" s="194">
        <v>101.88725709521323</v>
      </c>
      <c r="BS77" s="194">
        <v>102.30860810709534</v>
      </c>
      <c r="BT77" s="194">
        <v>102.45616096665522</v>
      </c>
      <c r="BU77" s="194">
        <v>102.28851813936024</v>
      </c>
      <c r="BV77" s="194">
        <v>102.02590356555487</v>
      </c>
      <c r="BW77" s="196">
        <v>101.903600357167</v>
      </c>
      <c r="BX77" s="194">
        <v>102.07461829884726</v>
      </c>
      <c r="BY77" s="194">
        <v>102.84026593353246</v>
      </c>
      <c r="BZ77" s="194">
        <v>101.58032246099727</v>
      </c>
      <c r="CA77" s="194">
        <v>101.74474296295391</v>
      </c>
      <c r="CB77" s="194">
        <v>101.35038888300807</v>
      </c>
      <c r="CC77" s="194">
        <v>102.11799546039136</v>
      </c>
      <c r="CD77" s="194">
        <v>102.02448990484756</v>
      </c>
      <c r="CE77" s="194">
        <v>101.62202032823072</v>
      </c>
      <c r="CF77" s="194">
        <v>101.7875397529531</v>
      </c>
      <c r="CG77" s="194">
        <v>102.0546590065886</v>
      </c>
      <c r="CH77" s="195">
        <v>102.27759778970942</v>
      </c>
      <c r="CI77" s="232" t="s">
        <v>65</v>
      </c>
      <c r="CJ77" s="41" t="s">
        <v>195</v>
      </c>
    </row>
    <row r="78" spans="1:88" ht="12">
      <c r="A78" s="36" t="s">
        <v>66</v>
      </c>
      <c r="B78" s="21" t="s">
        <v>302</v>
      </c>
      <c r="C78" s="196">
        <v>110.79754563094968</v>
      </c>
      <c r="D78" s="194">
        <v>116.28162085085773</v>
      </c>
      <c r="E78" s="194">
        <v>116.51185064765264</v>
      </c>
      <c r="F78" s="194">
        <v>115.46529380925024</v>
      </c>
      <c r="G78" s="194">
        <v>113.55602927496295</v>
      </c>
      <c r="H78" s="194">
        <v>113.02159906686622</v>
      </c>
      <c r="I78" s="194">
        <v>113.02159906686622</v>
      </c>
      <c r="J78" s="194">
        <v>113.58698549785626</v>
      </c>
      <c r="K78" s="194">
        <v>114.31902106544563</v>
      </c>
      <c r="L78" s="194">
        <v>115.17767508240846</v>
      </c>
      <c r="M78" s="194">
        <v>114.74275580682539</v>
      </c>
      <c r="N78" s="195">
        <v>108.71959805459962</v>
      </c>
      <c r="O78" s="196">
        <v>109.03394503588919</v>
      </c>
      <c r="P78" s="194">
        <v>105.67346529612456</v>
      </c>
      <c r="Q78" s="194">
        <v>103.15933060349074</v>
      </c>
      <c r="R78" s="194">
        <v>106.18461406306339</v>
      </c>
      <c r="S78" s="194">
        <v>106.1663115955579</v>
      </c>
      <c r="T78" s="194">
        <v>99.49313532383032</v>
      </c>
      <c r="U78" s="194">
        <v>100.47708118077611</v>
      </c>
      <c r="V78" s="194">
        <v>105.35200555696235</v>
      </c>
      <c r="W78" s="194">
        <v>108.68334789149148</v>
      </c>
      <c r="X78" s="194">
        <v>105.96905070292426</v>
      </c>
      <c r="Y78" s="194">
        <v>103.65386397052411</v>
      </c>
      <c r="Z78" s="195">
        <v>100.69604277691433</v>
      </c>
      <c r="AA78" s="196">
        <v>100.73523766392452</v>
      </c>
      <c r="AB78" s="194">
        <v>101.9245579911543</v>
      </c>
      <c r="AC78" s="194">
        <v>98.90965983320969</v>
      </c>
      <c r="AD78" s="194">
        <v>90.36132885585567</v>
      </c>
      <c r="AE78" s="194">
        <v>91.43536385726878</v>
      </c>
      <c r="AF78" s="194">
        <v>98.53728229172414</v>
      </c>
      <c r="AG78" s="194">
        <v>101.2113424717814</v>
      </c>
      <c r="AH78" s="194">
        <v>96.07847085220118</v>
      </c>
      <c r="AI78" s="194">
        <v>94.98444264848685</v>
      </c>
      <c r="AJ78" s="194">
        <v>93.1390327833548</v>
      </c>
      <c r="AK78" s="194">
        <v>95.2020167302124</v>
      </c>
      <c r="AL78" s="195">
        <v>98.36981417265271</v>
      </c>
      <c r="AM78" s="196">
        <v>97.94696055499644</v>
      </c>
      <c r="AN78" s="194">
        <v>96.81787237159382</v>
      </c>
      <c r="AO78" s="194">
        <v>97.28271652349757</v>
      </c>
      <c r="AP78" s="194">
        <v>103.35423830889066</v>
      </c>
      <c r="AQ78" s="194">
        <v>103.38188851439199</v>
      </c>
      <c r="AR78" s="194">
        <v>102.88029666360976</v>
      </c>
      <c r="AS78" s="194">
        <v>99.1812800444016</v>
      </c>
      <c r="AT78" s="194">
        <v>98.69812989865537</v>
      </c>
      <c r="AU78" s="194">
        <v>95.01528088469038</v>
      </c>
      <c r="AV78" s="194">
        <v>94.8843079744882</v>
      </c>
      <c r="AW78" s="194">
        <v>94.1650858651665</v>
      </c>
      <c r="AX78" s="195">
        <v>88.93632432934983</v>
      </c>
      <c r="AY78" s="196">
        <v>81.51814213696743</v>
      </c>
      <c r="AZ78" s="194">
        <v>82.75768631675182</v>
      </c>
      <c r="BA78" s="194">
        <v>87.50814021115424</v>
      </c>
      <c r="BB78" s="194">
        <v>88.95311281067406</v>
      </c>
      <c r="BC78" s="194">
        <v>94.69798318933488</v>
      </c>
      <c r="BD78" s="194">
        <v>95.4328947855309</v>
      </c>
      <c r="BE78" s="194">
        <v>94.39748940730367</v>
      </c>
      <c r="BF78" s="194">
        <v>90.5091299819462</v>
      </c>
      <c r="BG78" s="194">
        <v>89.775177753522</v>
      </c>
      <c r="BH78" s="194">
        <v>92.25641308515866</v>
      </c>
      <c r="BI78" s="194">
        <v>87.65846673667377</v>
      </c>
      <c r="BJ78" s="195">
        <v>88.97514440912204</v>
      </c>
      <c r="BK78" s="196">
        <v>91.53486903138364</v>
      </c>
      <c r="BL78" s="194">
        <v>87.56967966866436</v>
      </c>
      <c r="BM78" s="194">
        <v>84.55580660124063</v>
      </c>
      <c r="BN78" s="194">
        <v>85.52171401281954</v>
      </c>
      <c r="BO78" s="194">
        <v>81.64706084341401</v>
      </c>
      <c r="BP78" s="194">
        <v>84.55200749657483</v>
      </c>
      <c r="BQ78" s="194">
        <v>84.54688133805452</v>
      </c>
      <c r="BR78" s="194">
        <v>85.63911646015579</v>
      </c>
      <c r="BS78" s="194">
        <v>87.94320464954275</v>
      </c>
      <c r="BT78" s="194">
        <v>91.7954882699088</v>
      </c>
      <c r="BU78" s="194">
        <v>97.58660609475805</v>
      </c>
      <c r="BV78" s="194">
        <v>103.32988645329664</v>
      </c>
      <c r="BW78" s="196">
        <v>121.64946653700497</v>
      </c>
      <c r="BX78" s="194">
        <v>125.2456298417026</v>
      </c>
      <c r="BY78" s="194">
        <v>120.65628529912877</v>
      </c>
      <c r="BZ78" s="194">
        <v>119.52871595342695</v>
      </c>
      <c r="CA78" s="194">
        <v>113.54614217912342</v>
      </c>
      <c r="CB78" s="194">
        <v>108.49360519957341</v>
      </c>
      <c r="CC78" s="194">
        <v>110.042609732627</v>
      </c>
      <c r="CD78" s="194">
        <v>114.61695277087529</v>
      </c>
      <c r="CE78" s="194">
        <v>116.50619805368379</v>
      </c>
      <c r="CF78" s="194">
        <v>112.18418171899158</v>
      </c>
      <c r="CG78" s="194">
        <v>115.68112870981197</v>
      </c>
      <c r="CH78" s="195">
        <v>113.96268642395026</v>
      </c>
      <c r="CI78" s="232" t="s">
        <v>66</v>
      </c>
      <c r="CJ78" s="41" t="s">
        <v>196</v>
      </c>
    </row>
    <row r="79" spans="1:88" ht="12">
      <c r="A79" s="36" t="s">
        <v>67</v>
      </c>
      <c r="B79" s="21" t="s">
        <v>303</v>
      </c>
      <c r="C79" s="196">
        <v>98.20055304716146</v>
      </c>
      <c r="D79" s="194">
        <v>98.911055797167</v>
      </c>
      <c r="E79" s="194">
        <v>98.911055797167</v>
      </c>
      <c r="F79" s="194">
        <v>98.911055797167</v>
      </c>
      <c r="G79" s="194">
        <v>98.911055797167</v>
      </c>
      <c r="H79" s="194">
        <v>100.01557291296739</v>
      </c>
      <c r="I79" s="194">
        <v>100.01557291296739</v>
      </c>
      <c r="J79" s="194">
        <v>100.01557291296739</v>
      </c>
      <c r="K79" s="194">
        <v>98.8588717370373</v>
      </c>
      <c r="L79" s="194">
        <v>98.8588717370373</v>
      </c>
      <c r="M79" s="194">
        <v>101.3736120506324</v>
      </c>
      <c r="N79" s="195">
        <v>101.74974075811876</v>
      </c>
      <c r="O79" s="196">
        <v>100.81109801246811</v>
      </c>
      <c r="P79" s="194">
        <v>99.94724142846407</v>
      </c>
      <c r="Q79" s="194">
        <v>99.94724142846407</v>
      </c>
      <c r="R79" s="194">
        <v>99.94724142846407</v>
      </c>
      <c r="S79" s="194">
        <v>100.55239307597247</v>
      </c>
      <c r="T79" s="194">
        <v>98.84872886772848</v>
      </c>
      <c r="U79" s="194">
        <v>98.84872886772848</v>
      </c>
      <c r="V79" s="194">
        <v>98.84872886772848</v>
      </c>
      <c r="W79" s="194">
        <v>100.00531136671384</v>
      </c>
      <c r="X79" s="194">
        <v>100.00531136671384</v>
      </c>
      <c r="Y79" s="194">
        <v>102.45953659429617</v>
      </c>
      <c r="Z79" s="195">
        <v>102.45953659429617</v>
      </c>
      <c r="AA79" s="196">
        <v>103.18404304504676</v>
      </c>
      <c r="AB79" s="194">
        <v>103.18404304504678</v>
      </c>
      <c r="AC79" s="194">
        <v>103.18404304504678</v>
      </c>
      <c r="AD79" s="194">
        <v>101.2167446746067</v>
      </c>
      <c r="AE79" s="194">
        <v>98.990387550615</v>
      </c>
      <c r="AF79" s="194">
        <v>99.58445642889255</v>
      </c>
      <c r="AG79" s="194">
        <v>99.58445642889257</v>
      </c>
      <c r="AH79" s="194">
        <v>99.58445642889258</v>
      </c>
      <c r="AI79" s="194">
        <v>99.58445642889257</v>
      </c>
      <c r="AJ79" s="194">
        <v>99.58445642889257</v>
      </c>
      <c r="AK79" s="194">
        <v>97.19909833176776</v>
      </c>
      <c r="AL79" s="195">
        <v>97.19909833176776</v>
      </c>
      <c r="AM79" s="196">
        <v>96.51661515248624</v>
      </c>
      <c r="AN79" s="194">
        <v>96.51661515248621</v>
      </c>
      <c r="AO79" s="194">
        <v>96.51661515248621</v>
      </c>
      <c r="AP79" s="194">
        <v>98.39255949667846</v>
      </c>
      <c r="AQ79" s="194">
        <v>100.00000000000004</v>
      </c>
      <c r="AR79" s="194">
        <v>100.00000000000007</v>
      </c>
      <c r="AS79" s="194">
        <v>100.00000000000004</v>
      </c>
      <c r="AT79" s="194">
        <v>100.00000000000003</v>
      </c>
      <c r="AU79" s="194">
        <v>100.00000000000003</v>
      </c>
      <c r="AV79" s="194">
        <v>100</v>
      </c>
      <c r="AW79" s="194">
        <v>100.00000000000003</v>
      </c>
      <c r="AX79" s="195">
        <v>100</v>
      </c>
      <c r="AY79" s="196">
        <v>99.99999999999997</v>
      </c>
      <c r="AZ79" s="194">
        <v>100</v>
      </c>
      <c r="BA79" s="194">
        <v>100.31218920073482</v>
      </c>
      <c r="BB79" s="194">
        <v>100.31218920073479</v>
      </c>
      <c r="BC79" s="194">
        <v>102.04319095683938</v>
      </c>
      <c r="BD79" s="194">
        <v>102.38517709174324</v>
      </c>
      <c r="BE79" s="194">
        <v>102.38517709174324</v>
      </c>
      <c r="BF79" s="194">
        <v>104.44345201091194</v>
      </c>
      <c r="BG79" s="194">
        <v>104.44345201091197</v>
      </c>
      <c r="BH79" s="194">
        <v>106.62588889354758</v>
      </c>
      <c r="BI79" s="194">
        <v>106.62588889354755</v>
      </c>
      <c r="BJ79" s="195">
        <v>106.62588889354758</v>
      </c>
      <c r="BK79" s="196">
        <v>106.38766207773007</v>
      </c>
      <c r="BL79" s="194">
        <v>106.38766207773007</v>
      </c>
      <c r="BM79" s="194">
        <v>106.05656493533164</v>
      </c>
      <c r="BN79" s="194">
        <v>106.05656493533164</v>
      </c>
      <c r="BO79" s="194">
        <v>101.03463845269178</v>
      </c>
      <c r="BP79" s="194">
        <v>100.697163375954</v>
      </c>
      <c r="BQ79" s="194">
        <v>100.697163375954</v>
      </c>
      <c r="BR79" s="194">
        <v>98.71271684706576</v>
      </c>
      <c r="BS79" s="194">
        <v>98.71271684706575</v>
      </c>
      <c r="BT79" s="194">
        <v>96.69224811974489</v>
      </c>
      <c r="BU79" s="194">
        <v>96.69224811974489</v>
      </c>
      <c r="BV79" s="194">
        <v>96.69224811974489</v>
      </c>
      <c r="BW79" s="196">
        <v>96.9589645659974</v>
      </c>
      <c r="BX79" s="194">
        <v>96.9589645659974</v>
      </c>
      <c r="BY79" s="194">
        <v>96.9589645659974</v>
      </c>
      <c r="BZ79" s="194">
        <v>96.9589645659974</v>
      </c>
      <c r="CA79" s="194">
        <v>100.0518012238139</v>
      </c>
      <c r="CB79" s="194">
        <v>100.0518012238139</v>
      </c>
      <c r="CC79" s="194">
        <v>101.40367050589435</v>
      </c>
      <c r="CD79" s="194">
        <v>102.12740023089376</v>
      </c>
      <c r="CE79" s="194">
        <v>102.12740023089376</v>
      </c>
      <c r="CF79" s="194">
        <v>102.12740023089376</v>
      </c>
      <c r="CG79" s="194">
        <v>102.12740023089376</v>
      </c>
      <c r="CH79" s="195">
        <v>102.12740023089376</v>
      </c>
      <c r="CI79" s="232" t="s">
        <v>67</v>
      </c>
      <c r="CJ79" s="41" t="s">
        <v>197</v>
      </c>
    </row>
    <row r="80" spans="1:88" ht="12">
      <c r="A80" s="36" t="s">
        <v>68</v>
      </c>
      <c r="B80" s="21" t="s">
        <v>304</v>
      </c>
      <c r="C80" s="196">
        <v>93.45824425178715</v>
      </c>
      <c r="D80" s="194">
        <v>93.45824425178715</v>
      </c>
      <c r="E80" s="194">
        <v>95.39977410881853</v>
      </c>
      <c r="F80" s="194">
        <v>95.39977410881853</v>
      </c>
      <c r="G80" s="194">
        <v>95.48783277704001</v>
      </c>
      <c r="H80" s="194">
        <v>95.47971386180465</v>
      </c>
      <c r="I80" s="194">
        <v>95.25926052657837</v>
      </c>
      <c r="J80" s="194">
        <v>95.25926052657837</v>
      </c>
      <c r="K80" s="194">
        <v>95.25926052657837</v>
      </c>
      <c r="L80" s="194">
        <v>95.25926052657837</v>
      </c>
      <c r="M80" s="194">
        <v>95.27347791171137</v>
      </c>
      <c r="N80" s="195">
        <v>95.27347791171137</v>
      </c>
      <c r="O80" s="196">
        <v>102.7188523044684</v>
      </c>
      <c r="P80" s="194">
        <v>102.7188523044684</v>
      </c>
      <c r="Q80" s="194">
        <v>100.62836812363965</v>
      </c>
      <c r="R80" s="194">
        <v>100.62836812363965</v>
      </c>
      <c r="S80" s="194">
        <v>100.33086372823563</v>
      </c>
      <c r="T80" s="194">
        <v>100.54489636505663</v>
      </c>
      <c r="U80" s="194">
        <v>100.53634637924054</v>
      </c>
      <c r="V80" s="194">
        <v>100.53634637924054</v>
      </c>
      <c r="W80" s="194">
        <v>100.53634637924054</v>
      </c>
      <c r="X80" s="194">
        <v>100.53634637924054</v>
      </c>
      <c r="Y80" s="194">
        <v>100.52134363149092</v>
      </c>
      <c r="Z80" s="195">
        <v>100.52134363149092</v>
      </c>
      <c r="AA80" s="196">
        <v>100.00077445685345</v>
      </c>
      <c r="AB80" s="194">
        <v>100.00077445685345</v>
      </c>
      <c r="AC80" s="194">
        <v>100.00077445685346</v>
      </c>
      <c r="AD80" s="194">
        <v>100.00077445685346</v>
      </c>
      <c r="AE80" s="194">
        <v>97.70631144828654</v>
      </c>
      <c r="AF80" s="194">
        <v>97.1498804399809</v>
      </c>
      <c r="AG80" s="194">
        <v>97.86950918398075</v>
      </c>
      <c r="AH80" s="194">
        <v>97.86950918398075</v>
      </c>
      <c r="AI80" s="194">
        <v>97.86950918398075</v>
      </c>
      <c r="AJ80" s="194">
        <v>97.86950918398075</v>
      </c>
      <c r="AK80" s="194">
        <v>97.86950918398077</v>
      </c>
      <c r="AL80" s="195">
        <v>97.86950918398077</v>
      </c>
      <c r="AM80" s="196">
        <v>97.86950918398075</v>
      </c>
      <c r="AN80" s="194">
        <v>97.86950918398075</v>
      </c>
      <c r="AO80" s="194">
        <v>97.86950918398072</v>
      </c>
      <c r="AP80" s="194">
        <v>97.86950918398072</v>
      </c>
      <c r="AQ80" s="194">
        <v>100.37217705510386</v>
      </c>
      <c r="AR80" s="194">
        <v>100.74074074074073</v>
      </c>
      <c r="AS80" s="194">
        <v>100</v>
      </c>
      <c r="AT80" s="194">
        <v>100</v>
      </c>
      <c r="AU80" s="194">
        <v>100</v>
      </c>
      <c r="AV80" s="194">
        <v>100</v>
      </c>
      <c r="AW80" s="194">
        <v>99.99999999999997</v>
      </c>
      <c r="AX80" s="195">
        <v>100</v>
      </c>
      <c r="AY80" s="196">
        <v>100.00000000000003</v>
      </c>
      <c r="AZ80" s="194">
        <v>100.00000000000003</v>
      </c>
      <c r="BA80" s="194">
        <v>102.93213674679996</v>
      </c>
      <c r="BB80" s="194">
        <v>102.93213674679996</v>
      </c>
      <c r="BC80" s="194">
        <v>102.93213674679996</v>
      </c>
      <c r="BD80" s="194">
        <v>102.93213674679996</v>
      </c>
      <c r="BE80" s="194">
        <v>102.93213674679996</v>
      </c>
      <c r="BF80" s="194">
        <v>102.93213674679996</v>
      </c>
      <c r="BG80" s="194">
        <v>102.93213674679996</v>
      </c>
      <c r="BH80" s="194">
        <v>102.93213674679996</v>
      </c>
      <c r="BI80" s="194">
        <v>102.93213674679996</v>
      </c>
      <c r="BJ80" s="195">
        <v>102.93213674679991</v>
      </c>
      <c r="BK80" s="196">
        <v>104.35172007482734</v>
      </c>
      <c r="BL80" s="194">
        <v>104.35172007482734</v>
      </c>
      <c r="BM80" s="194">
        <v>101.37914491323482</v>
      </c>
      <c r="BN80" s="194">
        <v>101.37914491323482</v>
      </c>
      <c r="BO80" s="194">
        <v>101.37914491323482</v>
      </c>
      <c r="BP80" s="194">
        <v>101.37914491323482</v>
      </c>
      <c r="BQ80" s="194">
        <v>101.37914491323482</v>
      </c>
      <c r="BR80" s="194">
        <v>101.37914491323482</v>
      </c>
      <c r="BS80" s="194">
        <v>101.37914491323482</v>
      </c>
      <c r="BT80" s="194">
        <v>101.37914491323482</v>
      </c>
      <c r="BU80" s="194">
        <v>101.37914491323482</v>
      </c>
      <c r="BV80" s="194">
        <v>101.37914491323482</v>
      </c>
      <c r="BW80" s="196">
        <v>99.90375299064705</v>
      </c>
      <c r="BX80" s="194">
        <v>99.90375299064705</v>
      </c>
      <c r="BY80" s="194">
        <v>99.90375299064705</v>
      </c>
      <c r="BZ80" s="194">
        <v>99.90375299064705</v>
      </c>
      <c r="CA80" s="194">
        <v>99.90375299064705</v>
      </c>
      <c r="CB80" s="194">
        <v>99.90375299064705</v>
      </c>
      <c r="CC80" s="194">
        <v>99.90375299064705</v>
      </c>
      <c r="CD80" s="194">
        <v>99.90375299064705</v>
      </c>
      <c r="CE80" s="194">
        <v>99.90375299064705</v>
      </c>
      <c r="CF80" s="194">
        <v>99.90375299064705</v>
      </c>
      <c r="CG80" s="194">
        <v>99.90375299064705</v>
      </c>
      <c r="CH80" s="195">
        <v>99.90375299064705</v>
      </c>
      <c r="CI80" s="232" t="s">
        <v>68</v>
      </c>
      <c r="CJ80" s="41" t="s">
        <v>198</v>
      </c>
    </row>
    <row r="81" spans="1:88" ht="12">
      <c r="A81" s="35" t="s">
        <v>69</v>
      </c>
      <c r="B81" s="19" t="s">
        <v>305</v>
      </c>
      <c r="C81" s="192">
        <v>100.65620713352747</v>
      </c>
      <c r="D81" s="190">
        <v>103.74175473767913</v>
      </c>
      <c r="E81" s="190">
        <v>111.00125327324608</v>
      </c>
      <c r="F81" s="190">
        <v>111.04148236698583</v>
      </c>
      <c r="G81" s="190">
        <v>108.88483796929663</v>
      </c>
      <c r="H81" s="190">
        <v>108.60873749128348</v>
      </c>
      <c r="I81" s="190">
        <v>108.2707694503927</v>
      </c>
      <c r="J81" s="190">
        <v>106.743096136732</v>
      </c>
      <c r="K81" s="190">
        <v>106.61316799181755</v>
      </c>
      <c r="L81" s="190">
        <v>106.84213667319129</v>
      </c>
      <c r="M81" s="190">
        <v>106.74437927028609</v>
      </c>
      <c r="N81" s="191">
        <v>106.84105936274004</v>
      </c>
      <c r="O81" s="192">
        <v>107.78883132306134</v>
      </c>
      <c r="P81" s="190">
        <v>104.58291321338453</v>
      </c>
      <c r="Q81" s="190">
        <v>97.74317507593344</v>
      </c>
      <c r="R81" s="190">
        <v>99.31621771470111</v>
      </c>
      <c r="S81" s="190">
        <v>101.45250966163071</v>
      </c>
      <c r="T81" s="190">
        <v>101.54185438793952</v>
      </c>
      <c r="U81" s="190">
        <v>101.54185438793955</v>
      </c>
      <c r="V81" s="190">
        <v>101.41576318680772</v>
      </c>
      <c r="W81" s="190">
        <v>101.13607231313549</v>
      </c>
      <c r="X81" s="190">
        <v>100.65929498951228</v>
      </c>
      <c r="Y81" s="190">
        <v>100.4085433234126</v>
      </c>
      <c r="Z81" s="191">
        <v>99.88229373046666</v>
      </c>
      <c r="AA81" s="192">
        <v>99.44779849411267</v>
      </c>
      <c r="AB81" s="190">
        <v>99.44779849411267</v>
      </c>
      <c r="AC81" s="190">
        <v>99.44779849411267</v>
      </c>
      <c r="AD81" s="190">
        <v>99.31179853934209</v>
      </c>
      <c r="AE81" s="190">
        <v>99.14619822226702</v>
      </c>
      <c r="AF81" s="190">
        <v>99.31078483423951</v>
      </c>
      <c r="AG81" s="190">
        <v>99.22928157226495</v>
      </c>
      <c r="AH81" s="190">
        <v>99.22928157226495</v>
      </c>
      <c r="AI81" s="190">
        <v>99.6249631573159</v>
      </c>
      <c r="AJ81" s="190">
        <v>99.6249631573159</v>
      </c>
      <c r="AK81" s="190">
        <v>99.87375797765658</v>
      </c>
      <c r="AL81" s="191">
        <v>100.3091110312717</v>
      </c>
      <c r="AM81" s="192">
        <v>100.30911103127167</v>
      </c>
      <c r="AN81" s="190">
        <v>100.30911103127164</v>
      </c>
      <c r="AO81" s="190">
        <v>100.30911103127163</v>
      </c>
      <c r="AP81" s="190">
        <v>99.91793110676703</v>
      </c>
      <c r="AQ81" s="190">
        <v>99.917931106767</v>
      </c>
      <c r="AR81" s="190">
        <v>99.91793110676699</v>
      </c>
      <c r="AS81" s="190">
        <v>100.00000000000007</v>
      </c>
      <c r="AT81" s="190">
        <v>102.14050468591857</v>
      </c>
      <c r="AU81" s="190">
        <v>102.1405046859186</v>
      </c>
      <c r="AV81" s="190">
        <v>102.14050468591853</v>
      </c>
      <c r="AW81" s="190">
        <v>102.14050468591857</v>
      </c>
      <c r="AX81" s="191">
        <v>102.14050468591857</v>
      </c>
      <c r="AY81" s="192">
        <v>101.72150831918488</v>
      </c>
      <c r="AZ81" s="190">
        <v>101.72150831918488</v>
      </c>
      <c r="BA81" s="190">
        <v>102.80416962422503</v>
      </c>
      <c r="BB81" s="190">
        <v>102.80416962422503</v>
      </c>
      <c r="BC81" s="190">
        <v>102.80416962422503</v>
      </c>
      <c r="BD81" s="190">
        <v>102.34383641209544</v>
      </c>
      <c r="BE81" s="190">
        <v>102.34383641209544</v>
      </c>
      <c r="BF81" s="190">
        <v>100.38288931279544</v>
      </c>
      <c r="BG81" s="190">
        <v>100.3828893127954</v>
      </c>
      <c r="BH81" s="190">
        <v>100.38288931279544</v>
      </c>
      <c r="BI81" s="190">
        <v>100.3828893127954</v>
      </c>
      <c r="BJ81" s="191">
        <v>100.3828893127954</v>
      </c>
      <c r="BK81" s="192">
        <v>100.79796414160033</v>
      </c>
      <c r="BL81" s="190">
        <v>100.44290175067702</v>
      </c>
      <c r="BM81" s="190">
        <v>99.38510766033126</v>
      </c>
      <c r="BN81" s="190">
        <v>99.38510766033126</v>
      </c>
      <c r="BO81" s="190">
        <v>99.38510766033126</v>
      </c>
      <c r="BP81" s="190">
        <v>99.83213278124727</v>
      </c>
      <c r="BQ81" s="190">
        <v>100.92374630493639</v>
      </c>
      <c r="BR81" s="190">
        <v>100.73893719842036</v>
      </c>
      <c r="BS81" s="190">
        <v>100.73893719842036</v>
      </c>
      <c r="BT81" s="190">
        <v>100.73893719842036</v>
      </c>
      <c r="BU81" s="190">
        <v>100.73893719842036</v>
      </c>
      <c r="BV81" s="190">
        <v>100.73893719842036</v>
      </c>
      <c r="BW81" s="192">
        <v>100.74366405690579</v>
      </c>
      <c r="BX81" s="190">
        <v>101.09978963279973</v>
      </c>
      <c r="BY81" s="190">
        <v>101.09978963279973</v>
      </c>
      <c r="BZ81" s="190">
        <v>101.09978963279973</v>
      </c>
      <c r="CA81" s="190">
        <v>101.09978963279973</v>
      </c>
      <c r="CB81" s="190">
        <v>101.09978963279973</v>
      </c>
      <c r="CC81" s="190">
        <v>100.06842431852874</v>
      </c>
      <c r="CD81" s="190">
        <v>100.06842431852874</v>
      </c>
      <c r="CE81" s="190">
        <v>100.06842431852874</v>
      </c>
      <c r="CF81" s="190">
        <v>100.06842431852874</v>
      </c>
      <c r="CG81" s="190">
        <v>100.06842431852874</v>
      </c>
      <c r="CH81" s="191">
        <v>100.06842431852874</v>
      </c>
      <c r="CI81" s="231" t="s">
        <v>69</v>
      </c>
      <c r="CJ81" s="40" t="s">
        <v>199</v>
      </c>
    </row>
    <row r="82" spans="1:88" ht="12">
      <c r="A82" s="36" t="s">
        <v>70</v>
      </c>
      <c r="B82" s="21" t="s">
        <v>306</v>
      </c>
      <c r="C82" s="196">
        <v>89.27664974619289</v>
      </c>
      <c r="D82" s="194">
        <v>89.27664974619289</v>
      </c>
      <c r="E82" s="194">
        <v>89.27664974619289</v>
      </c>
      <c r="F82" s="194">
        <v>100</v>
      </c>
      <c r="G82" s="194">
        <v>100</v>
      </c>
      <c r="H82" s="194">
        <v>100</v>
      </c>
      <c r="I82" s="194">
        <v>100</v>
      </c>
      <c r="J82" s="194">
        <v>100</v>
      </c>
      <c r="K82" s="194">
        <v>100</v>
      </c>
      <c r="L82" s="194">
        <v>100</v>
      </c>
      <c r="M82" s="194">
        <v>100</v>
      </c>
      <c r="N82" s="195">
        <v>100</v>
      </c>
      <c r="O82" s="196">
        <v>100</v>
      </c>
      <c r="P82" s="194">
        <v>100</v>
      </c>
      <c r="Q82" s="194">
        <v>100</v>
      </c>
      <c r="R82" s="194">
        <v>100</v>
      </c>
      <c r="S82" s="194">
        <v>100</v>
      </c>
      <c r="T82" s="194">
        <v>100</v>
      </c>
      <c r="U82" s="194">
        <v>100</v>
      </c>
      <c r="V82" s="194">
        <v>100</v>
      </c>
      <c r="W82" s="194">
        <v>100</v>
      </c>
      <c r="X82" s="194">
        <v>100</v>
      </c>
      <c r="Y82" s="194">
        <v>100</v>
      </c>
      <c r="Z82" s="195">
        <v>100</v>
      </c>
      <c r="AA82" s="196">
        <v>100</v>
      </c>
      <c r="AB82" s="194">
        <v>100</v>
      </c>
      <c r="AC82" s="194">
        <v>100</v>
      </c>
      <c r="AD82" s="194">
        <v>100</v>
      </c>
      <c r="AE82" s="194">
        <v>100</v>
      </c>
      <c r="AF82" s="194">
        <v>100</v>
      </c>
      <c r="AG82" s="194">
        <v>100</v>
      </c>
      <c r="AH82" s="194">
        <v>100</v>
      </c>
      <c r="AI82" s="194">
        <v>100</v>
      </c>
      <c r="AJ82" s="194">
        <v>100</v>
      </c>
      <c r="AK82" s="194">
        <v>100</v>
      </c>
      <c r="AL82" s="195">
        <v>100</v>
      </c>
      <c r="AM82" s="196">
        <v>100</v>
      </c>
      <c r="AN82" s="194">
        <v>100</v>
      </c>
      <c r="AO82" s="194">
        <v>100</v>
      </c>
      <c r="AP82" s="194">
        <v>100</v>
      </c>
      <c r="AQ82" s="194">
        <v>100</v>
      </c>
      <c r="AR82" s="194">
        <v>100</v>
      </c>
      <c r="AS82" s="194">
        <v>100</v>
      </c>
      <c r="AT82" s="194">
        <v>100</v>
      </c>
      <c r="AU82" s="194">
        <v>100</v>
      </c>
      <c r="AV82" s="194">
        <v>100</v>
      </c>
      <c r="AW82" s="194">
        <v>100</v>
      </c>
      <c r="AX82" s="195">
        <v>100</v>
      </c>
      <c r="AY82" s="196">
        <v>100</v>
      </c>
      <c r="AZ82" s="194">
        <v>100</v>
      </c>
      <c r="BA82" s="194">
        <v>100</v>
      </c>
      <c r="BB82" s="194">
        <v>100</v>
      </c>
      <c r="BC82" s="194">
        <v>100</v>
      </c>
      <c r="BD82" s="194">
        <v>100</v>
      </c>
      <c r="BE82" s="194">
        <v>100</v>
      </c>
      <c r="BF82" s="194">
        <v>100</v>
      </c>
      <c r="BG82" s="194">
        <v>100</v>
      </c>
      <c r="BH82" s="194">
        <v>100</v>
      </c>
      <c r="BI82" s="194">
        <v>100</v>
      </c>
      <c r="BJ82" s="195">
        <v>100</v>
      </c>
      <c r="BK82" s="196">
        <v>99.99999999999999</v>
      </c>
      <c r="BL82" s="194">
        <v>99.99999999999999</v>
      </c>
      <c r="BM82" s="194">
        <v>99.99999999999999</v>
      </c>
      <c r="BN82" s="194">
        <v>99.99999999999999</v>
      </c>
      <c r="BO82" s="194">
        <v>99.99999999999999</v>
      </c>
      <c r="BP82" s="194">
        <v>99.99999999999999</v>
      </c>
      <c r="BQ82" s="194">
        <v>99.99999999999999</v>
      </c>
      <c r="BR82" s="194">
        <v>99.99999999999999</v>
      </c>
      <c r="BS82" s="194">
        <v>99.99999999999999</v>
      </c>
      <c r="BT82" s="194">
        <v>99.99999999999999</v>
      </c>
      <c r="BU82" s="194">
        <v>99.99999999999999</v>
      </c>
      <c r="BV82" s="194">
        <v>99.99999999999999</v>
      </c>
      <c r="BW82" s="196">
        <v>99.99999999999999</v>
      </c>
      <c r="BX82" s="194">
        <v>99.99999999999999</v>
      </c>
      <c r="BY82" s="194">
        <v>99.99999999999999</v>
      </c>
      <c r="BZ82" s="194">
        <v>99.99999999999999</v>
      </c>
      <c r="CA82" s="194">
        <v>99.99999999999999</v>
      </c>
      <c r="CB82" s="194">
        <v>99.99999999999999</v>
      </c>
      <c r="CC82" s="194">
        <v>99.99999999999999</v>
      </c>
      <c r="CD82" s="194">
        <v>99.99999999999999</v>
      </c>
      <c r="CE82" s="194">
        <v>99.99999999999999</v>
      </c>
      <c r="CF82" s="194">
        <v>99.99999999999999</v>
      </c>
      <c r="CG82" s="194">
        <v>99.99999999999999</v>
      </c>
      <c r="CH82" s="195">
        <v>99.99999999999999</v>
      </c>
      <c r="CI82" s="232" t="s">
        <v>70</v>
      </c>
      <c r="CJ82" s="41" t="s">
        <v>200</v>
      </c>
    </row>
    <row r="83" spans="1:88" ht="12">
      <c r="A83" s="36" t="s">
        <v>71</v>
      </c>
      <c r="B83" s="21" t="s">
        <v>307</v>
      </c>
      <c r="C83" s="196">
        <v>101.9435777838819</v>
      </c>
      <c r="D83" s="194">
        <v>105.56754020848813</v>
      </c>
      <c r="E83" s="194">
        <v>114.1342796845369</v>
      </c>
      <c r="F83" s="194">
        <v>112.54698928288838</v>
      </c>
      <c r="G83" s="194">
        <v>110.0120982358982</v>
      </c>
      <c r="H83" s="194">
        <v>109.85681090863928</v>
      </c>
      <c r="I83" s="194">
        <v>109.4611819707096</v>
      </c>
      <c r="J83" s="194">
        <v>107.67836548284207</v>
      </c>
      <c r="K83" s="194">
        <v>107.52637233074725</v>
      </c>
      <c r="L83" s="194">
        <v>107.79548968525093</v>
      </c>
      <c r="M83" s="194">
        <v>107.79548968525093</v>
      </c>
      <c r="N83" s="195">
        <v>107.79548968525093</v>
      </c>
      <c r="O83" s="196">
        <v>108.90635252521498</v>
      </c>
      <c r="P83" s="194">
        <v>105.16777408933547</v>
      </c>
      <c r="Q83" s="194">
        <v>97.27404641707548</v>
      </c>
      <c r="R83" s="194">
        <v>99.28751536652295</v>
      </c>
      <c r="S83" s="194">
        <v>101.78388666821104</v>
      </c>
      <c r="T83" s="194">
        <v>101.72006949750792</v>
      </c>
      <c r="U83" s="194">
        <v>101.72006949750792</v>
      </c>
      <c r="V83" s="194">
        <v>101.57361848865204</v>
      </c>
      <c r="W83" s="194">
        <v>101.220486510151</v>
      </c>
      <c r="X83" s="194">
        <v>100.66753978899389</v>
      </c>
      <c r="Y83" s="194">
        <v>100.35921330785207</v>
      </c>
      <c r="Z83" s="195">
        <v>99.8236758038619</v>
      </c>
      <c r="AA83" s="196">
        <v>99.320452597183</v>
      </c>
      <c r="AB83" s="194">
        <v>99.320452597183</v>
      </c>
      <c r="AC83" s="194">
        <v>99.320452597183</v>
      </c>
      <c r="AD83" s="194">
        <v>99.1438876196065</v>
      </c>
      <c r="AE83" s="194">
        <v>98.9407026786833</v>
      </c>
      <c r="AF83" s="194">
        <v>99.14272081157284</v>
      </c>
      <c r="AG83" s="194">
        <v>99.28996832821153</v>
      </c>
      <c r="AH83" s="194">
        <v>99.28996832821153</v>
      </c>
      <c r="AI83" s="194">
        <v>99.77720551806188</v>
      </c>
      <c r="AJ83" s="194">
        <v>99.77720551806188</v>
      </c>
      <c r="AK83" s="194">
        <v>100.0837439380192</v>
      </c>
      <c r="AL83" s="195">
        <v>100.62067666451857</v>
      </c>
      <c r="AM83" s="196">
        <v>100.62067666451857</v>
      </c>
      <c r="AN83" s="194">
        <v>100.62067666451857</v>
      </c>
      <c r="AO83" s="194">
        <v>100.62067666451857</v>
      </c>
      <c r="AP83" s="194">
        <v>100.14852075415457</v>
      </c>
      <c r="AQ83" s="194">
        <v>100.14852075415457</v>
      </c>
      <c r="AR83" s="194">
        <v>100.14852075415457</v>
      </c>
      <c r="AS83" s="194">
        <v>100</v>
      </c>
      <c r="AT83" s="194">
        <v>102.56523676124884</v>
      </c>
      <c r="AU83" s="194">
        <v>102.56523676124887</v>
      </c>
      <c r="AV83" s="194">
        <v>102.56523676124887</v>
      </c>
      <c r="AW83" s="194">
        <v>102.56523676124887</v>
      </c>
      <c r="AX83" s="195">
        <v>102.56523676124887</v>
      </c>
      <c r="AY83" s="196">
        <v>102.06217963870627</v>
      </c>
      <c r="AZ83" s="194">
        <v>102.06217963870627</v>
      </c>
      <c r="BA83" s="194">
        <v>103.36204885964366</v>
      </c>
      <c r="BB83" s="194">
        <v>103.36204885964366</v>
      </c>
      <c r="BC83" s="194">
        <v>103.36204885964366</v>
      </c>
      <c r="BD83" s="194">
        <v>102.80936172560011</v>
      </c>
      <c r="BE83" s="194">
        <v>102.80936172560011</v>
      </c>
      <c r="BF83" s="194">
        <v>100.45780243921189</v>
      </c>
      <c r="BG83" s="194">
        <v>100.45780243921187</v>
      </c>
      <c r="BH83" s="194">
        <v>100.45780243921189</v>
      </c>
      <c r="BI83" s="194">
        <v>100.45780243921187</v>
      </c>
      <c r="BJ83" s="195">
        <v>100.45780243921187</v>
      </c>
      <c r="BK83" s="196">
        <v>100.95969875834778</v>
      </c>
      <c r="BL83" s="194">
        <v>100.51729985617625</v>
      </c>
      <c r="BM83" s="194">
        <v>99.25320587104056</v>
      </c>
      <c r="BN83" s="194">
        <v>99.25320587104056</v>
      </c>
      <c r="BO83" s="194">
        <v>99.25320587104056</v>
      </c>
      <c r="BP83" s="194">
        <v>99.78677566445988</v>
      </c>
      <c r="BQ83" s="194">
        <v>101.145274755542</v>
      </c>
      <c r="BR83" s="194">
        <v>100.9239874612242</v>
      </c>
      <c r="BS83" s="194">
        <v>100.9239874612242</v>
      </c>
      <c r="BT83" s="194">
        <v>100.9239874612242</v>
      </c>
      <c r="BU83" s="194">
        <v>100.9239874612242</v>
      </c>
      <c r="BV83" s="194">
        <v>100.9239874612242</v>
      </c>
      <c r="BW83" s="196">
        <v>100.92537958306127</v>
      </c>
      <c r="BX83" s="194">
        <v>101.3695745345042</v>
      </c>
      <c r="BY83" s="194">
        <v>101.3695745345042</v>
      </c>
      <c r="BZ83" s="194">
        <v>101.3695745345042</v>
      </c>
      <c r="CA83" s="194">
        <v>101.3695745345042</v>
      </c>
      <c r="CB83" s="194">
        <v>101.3695745345042</v>
      </c>
      <c r="CC83" s="194">
        <v>100.0852616513952</v>
      </c>
      <c r="CD83" s="194">
        <v>100.0852616513952</v>
      </c>
      <c r="CE83" s="194">
        <v>100.0852616513952</v>
      </c>
      <c r="CF83" s="194">
        <v>100.0852616513952</v>
      </c>
      <c r="CG83" s="194">
        <v>100.0852616513952</v>
      </c>
      <c r="CH83" s="195">
        <v>100.0852616513952</v>
      </c>
      <c r="CI83" s="232" t="s">
        <v>71</v>
      </c>
      <c r="CJ83" s="41" t="s">
        <v>201</v>
      </c>
    </row>
    <row r="84" spans="1:88" ht="12">
      <c r="A84" s="36" t="s">
        <v>72</v>
      </c>
      <c r="B84" s="21" t="s">
        <v>308</v>
      </c>
      <c r="C84" s="196">
        <v>102.15548780487799</v>
      </c>
      <c r="D84" s="194">
        <v>102.15548780487799</v>
      </c>
      <c r="E84" s="194">
        <v>102.15548780487799</v>
      </c>
      <c r="F84" s="194">
        <v>105.3503048780487</v>
      </c>
      <c r="G84" s="194">
        <v>105.3503048780487</v>
      </c>
      <c r="H84" s="194">
        <v>102.15548780487799</v>
      </c>
      <c r="I84" s="194">
        <v>102.15548780487799</v>
      </c>
      <c r="J84" s="194">
        <v>102.15548780487799</v>
      </c>
      <c r="K84" s="194">
        <v>102.15548780487799</v>
      </c>
      <c r="L84" s="194">
        <v>102.15548780487799</v>
      </c>
      <c r="M84" s="194">
        <v>100.02089552238805</v>
      </c>
      <c r="N84" s="195">
        <v>102.10447761194033</v>
      </c>
      <c r="O84" s="196">
        <v>102.08314680514525</v>
      </c>
      <c r="P84" s="194">
        <v>102.08314680514525</v>
      </c>
      <c r="Q84" s="194">
        <v>102.08314680514525</v>
      </c>
      <c r="R84" s="194">
        <v>98.98740844279689</v>
      </c>
      <c r="S84" s="194">
        <v>98.98740844279689</v>
      </c>
      <c r="T84" s="194">
        <v>102.08314680514525</v>
      </c>
      <c r="U84" s="194">
        <v>102.08314680514525</v>
      </c>
      <c r="V84" s="194">
        <v>102.08314680514525</v>
      </c>
      <c r="W84" s="194">
        <v>102.08314680514525</v>
      </c>
      <c r="X84" s="194">
        <v>102.08314680514525</v>
      </c>
      <c r="Y84" s="194">
        <v>102.08314680514525</v>
      </c>
      <c r="Z84" s="195">
        <v>100</v>
      </c>
      <c r="AA84" s="196">
        <v>100</v>
      </c>
      <c r="AB84" s="194">
        <v>100</v>
      </c>
      <c r="AC84" s="194">
        <v>100</v>
      </c>
      <c r="AD84" s="194">
        <v>100</v>
      </c>
      <c r="AE84" s="194">
        <v>100</v>
      </c>
      <c r="AF84" s="194">
        <v>100</v>
      </c>
      <c r="AG84" s="194">
        <v>97.93389836277613</v>
      </c>
      <c r="AH84" s="194">
        <v>97.93389836277613</v>
      </c>
      <c r="AI84" s="194">
        <v>97.93389836277613</v>
      </c>
      <c r="AJ84" s="194">
        <v>97.93389836277613</v>
      </c>
      <c r="AK84" s="194">
        <v>97.93389836277613</v>
      </c>
      <c r="AL84" s="195">
        <v>97.93389836277613</v>
      </c>
      <c r="AM84" s="196">
        <v>97.93389836277613</v>
      </c>
      <c r="AN84" s="194">
        <v>97.93389836277613</v>
      </c>
      <c r="AO84" s="194">
        <v>97.93389836277613</v>
      </c>
      <c r="AP84" s="194">
        <v>97.93389836277613</v>
      </c>
      <c r="AQ84" s="194">
        <v>97.93389836277613</v>
      </c>
      <c r="AR84" s="194">
        <v>97.93389836277613</v>
      </c>
      <c r="AS84" s="194">
        <v>100</v>
      </c>
      <c r="AT84" s="194">
        <v>100</v>
      </c>
      <c r="AU84" s="194">
        <v>100</v>
      </c>
      <c r="AV84" s="194">
        <v>100</v>
      </c>
      <c r="AW84" s="194">
        <v>100</v>
      </c>
      <c r="AX84" s="195">
        <v>100</v>
      </c>
      <c r="AY84" s="196">
        <v>100</v>
      </c>
      <c r="AZ84" s="194">
        <v>100</v>
      </c>
      <c r="BA84" s="194">
        <v>100</v>
      </c>
      <c r="BB84" s="194">
        <v>100</v>
      </c>
      <c r="BC84" s="194">
        <v>100</v>
      </c>
      <c r="BD84" s="194">
        <v>100</v>
      </c>
      <c r="BE84" s="194">
        <v>100</v>
      </c>
      <c r="BF84" s="194">
        <v>100</v>
      </c>
      <c r="BG84" s="194">
        <v>100</v>
      </c>
      <c r="BH84" s="194">
        <v>100</v>
      </c>
      <c r="BI84" s="194">
        <v>100</v>
      </c>
      <c r="BJ84" s="195">
        <v>100</v>
      </c>
      <c r="BK84" s="196">
        <v>99.99999999999993</v>
      </c>
      <c r="BL84" s="194">
        <v>99.99999999999993</v>
      </c>
      <c r="BM84" s="194">
        <v>99.99999999999993</v>
      </c>
      <c r="BN84" s="194">
        <v>99.99999999999993</v>
      </c>
      <c r="BO84" s="194">
        <v>99.99999999999993</v>
      </c>
      <c r="BP84" s="194">
        <v>99.99999999999993</v>
      </c>
      <c r="BQ84" s="194">
        <v>99.99999999999993</v>
      </c>
      <c r="BR84" s="194">
        <v>99.99999999999993</v>
      </c>
      <c r="BS84" s="194">
        <v>99.99999999999993</v>
      </c>
      <c r="BT84" s="194">
        <v>99.99999999999993</v>
      </c>
      <c r="BU84" s="194">
        <v>99.99999999999993</v>
      </c>
      <c r="BV84" s="194">
        <v>99.99999999999993</v>
      </c>
      <c r="BW84" s="196">
        <v>100</v>
      </c>
      <c r="BX84" s="194">
        <v>100</v>
      </c>
      <c r="BY84" s="194">
        <v>100</v>
      </c>
      <c r="BZ84" s="194">
        <v>100</v>
      </c>
      <c r="CA84" s="194">
        <v>100</v>
      </c>
      <c r="CB84" s="194">
        <v>100</v>
      </c>
      <c r="CC84" s="194">
        <v>100</v>
      </c>
      <c r="CD84" s="194">
        <v>100</v>
      </c>
      <c r="CE84" s="194">
        <v>100</v>
      </c>
      <c r="CF84" s="194">
        <v>100</v>
      </c>
      <c r="CG84" s="194">
        <v>100</v>
      </c>
      <c r="CH84" s="195">
        <v>100</v>
      </c>
      <c r="CI84" s="232" t="s">
        <v>72</v>
      </c>
      <c r="CJ84" s="41" t="s">
        <v>202</v>
      </c>
    </row>
    <row r="85" spans="1:88" ht="12">
      <c r="A85" s="35" t="s">
        <v>73</v>
      </c>
      <c r="B85" s="19" t="s">
        <v>309</v>
      </c>
      <c r="C85" s="192">
        <v>100.39396095659121</v>
      </c>
      <c r="D85" s="190">
        <v>100.41935329283147</v>
      </c>
      <c r="E85" s="190">
        <v>100.37836490308578</v>
      </c>
      <c r="F85" s="190">
        <v>100.3783649030394</v>
      </c>
      <c r="G85" s="190">
        <v>100.42892850542073</v>
      </c>
      <c r="H85" s="190">
        <v>102.33202287458978</v>
      </c>
      <c r="I85" s="190">
        <v>103.0009606101119</v>
      </c>
      <c r="J85" s="190">
        <v>103.00096061006907</v>
      </c>
      <c r="K85" s="190">
        <v>102.96618102027357</v>
      </c>
      <c r="L85" s="190">
        <v>102.62937788739448</v>
      </c>
      <c r="M85" s="190">
        <v>102.62937788739448</v>
      </c>
      <c r="N85" s="191">
        <v>103.00198030854419</v>
      </c>
      <c r="O85" s="192">
        <v>102.81604158401898</v>
      </c>
      <c r="P85" s="190">
        <v>102.82527423615346</v>
      </c>
      <c r="Q85" s="190">
        <v>102.72572740174213</v>
      </c>
      <c r="R85" s="190">
        <v>102.8974729875012</v>
      </c>
      <c r="S85" s="190">
        <v>102.8974729875012</v>
      </c>
      <c r="T85" s="190">
        <v>100.98386280035359</v>
      </c>
      <c r="U85" s="190">
        <v>103.94123471011541</v>
      </c>
      <c r="V85" s="190">
        <v>103.94123471011541</v>
      </c>
      <c r="W85" s="190">
        <v>103.23899209299765</v>
      </c>
      <c r="X85" s="190">
        <v>103.09737155516048</v>
      </c>
      <c r="Y85" s="190">
        <v>102.56511646656521</v>
      </c>
      <c r="Z85" s="191">
        <v>102.42935702155545</v>
      </c>
      <c r="AA85" s="192">
        <v>102.49514818041338</v>
      </c>
      <c r="AB85" s="190">
        <v>102.52425792232087</v>
      </c>
      <c r="AC85" s="190">
        <v>102.65625720608469</v>
      </c>
      <c r="AD85" s="190">
        <v>102.48178109975903</v>
      </c>
      <c r="AE85" s="190">
        <v>101.07530882269829</v>
      </c>
      <c r="AF85" s="190">
        <v>101.05814679796438</v>
      </c>
      <c r="AG85" s="190">
        <v>98.59003563759771</v>
      </c>
      <c r="AH85" s="190">
        <v>98.59003563759771</v>
      </c>
      <c r="AI85" s="190">
        <v>99.2652479391914</v>
      </c>
      <c r="AJ85" s="190">
        <v>99.20608728503954</v>
      </c>
      <c r="AK85" s="190">
        <v>99.58731006681165</v>
      </c>
      <c r="AL85" s="191">
        <v>99.35689736949989</v>
      </c>
      <c r="AM85" s="192">
        <v>95.66065739410163</v>
      </c>
      <c r="AN85" s="190">
        <v>95.67934291469733</v>
      </c>
      <c r="AO85" s="190">
        <v>95.68797126375675</v>
      </c>
      <c r="AP85" s="190">
        <v>95.69089669191462</v>
      </c>
      <c r="AQ85" s="190">
        <v>97.02244437583363</v>
      </c>
      <c r="AR85" s="190">
        <v>97.03892104439406</v>
      </c>
      <c r="AS85" s="190">
        <v>96.05152950370857</v>
      </c>
      <c r="AT85" s="190">
        <v>96.05152950370857</v>
      </c>
      <c r="AU85" s="190">
        <v>96.09156564895859</v>
      </c>
      <c r="AV85" s="190">
        <v>96.35880440056134</v>
      </c>
      <c r="AW85" s="190">
        <v>96.48807405598151</v>
      </c>
      <c r="AX85" s="191">
        <v>96.5064781288661</v>
      </c>
      <c r="AY85" s="192">
        <v>100.17105920399526</v>
      </c>
      <c r="AZ85" s="190">
        <v>100.1361973290442</v>
      </c>
      <c r="BA85" s="190">
        <v>100.1361973290442</v>
      </c>
      <c r="BB85" s="190">
        <v>100.04056602702806</v>
      </c>
      <c r="BC85" s="190">
        <v>100.04056602702806</v>
      </c>
      <c r="BD85" s="190">
        <v>99.96725109599964</v>
      </c>
      <c r="BE85" s="190">
        <v>99.9245318814863</v>
      </c>
      <c r="BF85" s="190">
        <v>99.90765318787358</v>
      </c>
      <c r="BG85" s="190">
        <v>99.94176748694971</v>
      </c>
      <c r="BH85" s="190">
        <v>99.99229448275833</v>
      </c>
      <c r="BI85" s="190">
        <v>100.06125414474687</v>
      </c>
      <c r="BJ85" s="191">
        <v>100.10820371901144</v>
      </c>
      <c r="BK85" s="192">
        <v>100.1069731920087</v>
      </c>
      <c r="BL85" s="190">
        <v>100.1069731920087</v>
      </c>
      <c r="BM85" s="190">
        <v>100.15424520567234</v>
      </c>
      <c r="BN85" s="190">
        <v>100.26741362996823</v>
      </c>
      <c r="BO85" s="190">
        <v>100.44270895239048</v>
      </c>
      <c r="BP85" s="190">
        <v>100.52307680202325</v>
      </c>
      <c r="BQ85" s="190">
        <v>100.54046430255895</v>
      </c>
      <c r="BR85" s="190">
        <v>100.55744990514788</v>
      </c>
      <c r="BS85" s="190">
        <v>100.5343489640627</v>
      </c>
      <c r="BT85" s="190">
        <v>100.40235544893683</v>
      </c>
      <c r="BU85" s="190">
        <v>100.3331607086371</v>
      </c>
      <c r="BV85" s="190">
        <v>100.30188214444892</v>
      </c>
      <c r="BW85" s="192">
        <v>100.33146239095277</v>
      </c>
      <c r="BX85" s="190">
        <v>100.33146239095277</v>
      </c>
      <c r="BY85" s="190">
        <v>100.24913171442336</v>
      </c>
      <c r="BZ85" s="190">
        <v>100.21365714531372</v>
      </c>
      <c r="CA85" s="190">
        <v>100.07259944395524</v>
      </c>
      <c r="CB85" s="190">
        <v>100.06592526499776</v>
      </c>
      <c r="CC85" s="190">
        <v>100.0957141706628</v>
      </c>
      <c r="CD85" s="190">
        <v>100.19880944156476</v>
      </c>
      <c r="CE85" s="190">
        <v>100.17507290425516</v>
      </c>
      <c r="CF85" s="190">
        <v>100.20512470759584</v>
      </c>
      <c r="CG85" s="190">
        <v>100.24726663389502</v>
      </c>
      <c r="CH85" s="191">
        <v>100.23149871211656</v>
      </c>
      <c r="CI85" s="231" t="s">
        <v>73</v>
      </c>
      <c r="CJ85" s="40" t="s">
        <v>203</v>
      </c>
    </row>
    <row r="86" spans="1:88" ht="12">
      <c r="A86" s="35" t="s">
        <v>74</v>
      </c>
      <c r="B86" s="19" t="s">
        <v>310</v>
      </c>
      <c r="C86" s="192">
        <v>104.70336042288848</v>
      </c>
      <c r="D86" s="190">
        <v>104.71021610277127</v>
      </c>
      <c r="E86" s="190">
        <v>104.71021610277127</v>
      </c>
      <c r="F86" s="190">
        <v>104.71021610207809</v>
      </c>
      <c r="G86" s="190">
        <v>104.7102161020781</v>
      </c>
      <c r="H86" s="190">
        <v>104.7102161020781</v>
      </c>
      <c r="I86" s="190">
        <v>114.40985280074123</v>
      </c>
      <c r="J86" s="190">
        <v>114.40985280005955</v>
      </c>
      <c r="K86" s="190">
        <v>114.40985279998385</v>
      </c>
      <c r="L86" s="190">
        <v>109.2746288959217</v>
      </c>
      <c r="M86" s="190">
        <v>109.27462889592172</v>
      </c>
      <c r="N86" s="191">
        <v>109.5358878264735</v>
      </c>
      <c r="O86" s="192">
        <v>109.27046881579705</v>
      </c>
      <c r="P86" s="190">
        <v>109.26331456373852</v>
      </c>
      <c r="Q86" s="190">
        <v>109.26331456373852</v>
      </c>
      <c r="R86" s="190">
        <v>109.2633145637385</v>
      </c>
      <c r="S86" s="190">
        <v>109.26331456373848</v>
      </c>
      <c r="T86" s="190">
        <v>109.26331456373848</v>
      </c>
      <c r="U86" s="190">
        <v>100.00000000000011</v>
      </c>
      <c r="V86" s="190">
        <v>100.00000000000009</v>
      </c>
      <c r="W86" s="190">
        <v>100.00000000000007</v>
      </c>
      <c r="X86" s="190">
        <v>100.00000000000007</v>
      </c>
      <c r="Y86" s="190">
        <v>100.00000000000007</v>
      </c>
      <c r="Z86" s="191">
        <v>100.00000000000003</v>
      </c>
      <c r="AA86" s="192">
        <v>99.99999999999997</v>
      </c>
      <c r="AB86" s="190">
        <v>99.99999999999994</v>
      </c>
      <c r="AC86" s="190">
        <v>99.99999999999993</v>
      </c>
      <c r="AD86" s="190">
        <v>99.99999999999993</v>
      </c>
      <c r="AE86" s="190">
        <v>99.9999999999999</v>
      </c>
      <c r="AF86" s="190">
        <v>99.99999999999989</v>
      </c>
      <c r="AG86" s="190">
        <v>99.99999999999989</v>
      </c>
      <c r="AH86" s="190">
        <v>99.99999999999986</v>
      </c>
      <c r="AI86" s="190">
        <v>99.99999999999984</v>
      </c>
      <c r="AJ86" s="190">
        <v>99.99999999999982</v>
      </c>
      <c r="AK86" s="190">
        <v>99.99999999999982</v>
      </c>
      <c r="AL86" s="191">
        <v>99.9999999999998</v>
      </c>
      <c r="AM86" s="192">
        <v>99.99999999999983</v>
      </c>
      <c r="AN86" s="190">
        <v>99.99999999999986</v>
      </c>
      <c r="AO86" s="190">
        <v>99.99999999999987</v>
      </c>
      <c r="AP86" s="190">
        <v>99.99999999999987</v>
      </c>
      <c r="AQ86" s="190">
        <v>99.9999999999999</v>
      </c>
      <c r="AR86" s="190">
        <v>99.99999999999991</v>
      </c>
      <c r="AS86" s="190">
        <v>99.99999999999991</v>
      </c>
      <c r="AT86" s="190">
        <v>99.99999999999994</v>
      </c>
      <c r="AU86" s="190">
        <v>99.99999999999996</v>
      </c>
      <c r="AV86" s="190">
        <v>99.99999999999999</v>
      </c>
      <c r="AW86" s="190">
        <v>99.99999999999999</v>
      </c>
      <c r="AX86" s="191">
        <v>100</v>
      </c>
      <c r="AY86" s="192">
        <v>99.99999999999997</v>
      </c>
      <c r="AZ86" s="190">
        <v>99.99999999999997</v>
      </c>
      <c r="BA86" s="190">
        <v>99.99999999999997</v>
      </c>
      <c r="BB86" s="190">
        <v>99.99999999999997</v>
      </c>
      <c r="BC86" s="190">
        <v>99.99999999999997</v>
      </c>
      <c r="BD86" s="190">
        <v>99.99999999999997</v>
      </c>
      <c r="BE86" s="190">
        <v>99.99999999999997</v>
      </c>
      <c r="BF86" s="190">
        <v>99.99999999999997</v>
      </c>
      <c r="BG86" s="190">
        <v>99.99999999999997</v>
      </c>
      <c r="BH86" s="190">
        <v>99.99999999999997</v>
      </c>
      <c r="BI86" s="190">
        <v>99.99999999999997</v>
      </c>
      <c r="BJ86" s="191">
        <v>99.99999999999997</v>
      </c>
      <c r="BK86" s="192">
        <v>100.00000000000003</v>
      </c>
      <c r="BL86" s="190">
        <v>100.00000000000003</v>
      </c>
      <c r="BM86" s="190">
        <v>100.00000000000003</v>
      </c>
      <c r="BN86" s="190">
        <v>100.00000000000003</v>
      </c>
      <c r="BO86" s="190">
        <v>100.00000000000003</v>
      </c>
      <c r="BP86" s="190">
        <v>100.00000000000003</v>
      </c>
      <c r="BQ86" s="190">
        <v>100.00000000000003</v>
      </c>
      <c r="BR86" s="190">
        <v>100.00000000000003</v>
      </c>
      <c r="BS86" s="190">
        <v>100.00000000000003</v>
      </c>
      <c r="BT86" s="190">
        <v>100.00000000000003</v>
      </c>
      <c r="BU86" s="190">
        <v>100.00000000000003</v>
      </c>
      <c r="BV86" s="190">
        <v>100.00000000000003</v>
      </c>
      <c r="BW86" s="192">
        <v>100</v>
      </c>
      <c r="BX86" s="190">
        <v>100</v>
      </c>
      <c r="BY86" s="190">
        <v>100</v>
      </c>
      <c r="BZ86" s="190">
        <v>100</v>
      </c>
      <c r="CA86" s="190">
        <v>100</v>
      </c>
      <c r="CB86" s="190">
        <v>100</v>
      </c>
      <c r="CC86" s="190">
        <v>100</v>
      </c>
      <c r="CD86" s="190">
        <v>100</v>
      </c>
      <c r="CE86" s="190">
        <v>100</v>
      </c>
      <c r="CF86" s="190">
        <v>100</v>
      </c>
      <c r="CG86" s="190">
        <v>100</v>
      </c>
      <c r="CH86" s="191">
        <v>100</v>
      </c>
      <c r="CI86" s="231" t="s">
        <v>74</v>
      </c>
      <c r="CJ86" s="40" t="s">
        <v>204</v>
      </c>
    </row>
    <row r="87" spans="1:88" ht="12">
      <c r="A87" s="36" t="s">
        <v>75</v>
      </c>
      <c r="B87" s="21" t="s">
        <v>311</v>
      </c>
      <c r="C87" s="196">
        <v>104.70336042288848</v>
      </c>
      <c r="D87" s="194">
        <v>104.71021610277127</v>
      </c>
      <c r="E87" s="194">
        <v>104.71021610277127</v>
      </c>
      <c r="F87" s="194">
        <v>104.71021610207809</v>
      </c>
      <c r="G87" s="194">
        <v>104.7102161020781</v>
      </c>
      <c r="H87" s="194">
        <v>104.7102161020781</v>
      </c>
      <c r="I87" s="194">
        <v>114.40985280074123</v>
      </c>
      <c r="J87" s="194">
        <v>114.40985280005955</v>
      </c>
      <c r="K87" s="194">
        <v>114.40985279998385</v>
      </c>
      <c r="L87" s="194">
        <v>109.2746288959217</v>
      </c>
      <c r="M87" s="194">
        <v>109.27462889592172</v>
      </c>
      <c r="N87" s="195">
        <v>109.5358878264735</v>
      </c>
      <c r="O87" s="196">
        <v>109.27046881579705</v>
      </c>
      <c r="P87" s="194">
        <v>109.26331456373852</v>
      </c>
      <c r="Q87" s="194">
        <v>109.26331456373852</v>
      </c>
      <c r="R87" s="194">
        <v>109.2633145637385</v>
      </c>
      <c r="S87" s="194">
        <v>109.26331456373848</v>
      </c>
      <c r="T87" s="194">
        <v>109.26331456373848</v>
      </c>
      <c r="U87" s="194">
        <v>100.00000000000011</v>
      </c>
      <c r="V87" s="194">
        <v>100.00000000000009</v>
      </c>
      <c r="W87" s="194">
        <v>100.00000000000007</v>
      </c>
      <c r="X87" s="194">
        <v>100.00000000000007</v>
      </c>
      <c r="Y87" s="194">
        <v>100.00000000000007</v>
      </c>
      <c r="Z87" s="195">
        <v>100.00000000000003</v>
      </c>
      <c r="AA87" s="196">
        <v>99.99999999999997</v>
      </c>
      <c r="AB87" s="194">
        <v>99.99999999999994</v>
      </c>
      <c r="AC87" s="194">
        <v>99.99999999999993</v>
      </c>
      <c r="AD87" s="194">
        <v>99.99999999999993</v>
      </c>
      <c r="AE87" s="194">
        <v>99.9999999999999</v>
      </c>
      <c r="AF87" s="194">
        <v>99.99999999999989</v>
      </c>
      <c r="AG87" s="194">
        <v>99.99999999999989</v>
      </c>
      <c r="AH87" s="194">
        <v>99.99999999999986</v>
      </c>
      <c r="AI87" s="194">
        <v>99.99999999999984</v>
      </c>
      <c r="AJ87" s="194">
        <v>99.99999999999982</v>
      </c>
      <c r="AK87" s="194">
        <v>99.99999999999982</v>
      </c>
      <c r="AL87" s="195">
        <v>99.9999999999998</v>
      </c>
      <c r="AM87" s="196">
        <v>99.99999999999983</v>
      </c>
      <c r="AN87" s="194">
        <v>99.99999999999986</v>
      </c>
      <c r="AO87" s="194">
        <v>99.99999999999987</v>
      </c>
      <c r="AP87" s="194">
        <v>99.99999999999987</v>
      </c>
      <c r="AQ87" s="194">
        <v>99.9999999999999</v>
      </c>
      <c r="AR87" s="194">
        <v>99.99999999999991</v>
      </c>
      <c r="AS87" s="194">
        <v>99.99999999999991</v>
      </c>
      <c r="AT87" s="194">
        <v>99.99999999999994</v>
      </c>
      <c r="AU87" s="194">
        <v>99.99999999999996</v>
      </c>
      <c r="AV87" s="194">
        <v>99.99999999999999</v>
      </c>
      <c r="AW87" s="194">
        <v>99.99999999999999</v>
      </c>
      <c r="AX87" s="195">
        <v>100</v>
      </c>
      <c r="AY87" s="196">
        <v>99.99999999999997</v>
      </c>
      <c r="AZ87" s="194">
        <v>99.99999999999997</v>
      </c>
      <c r="BA87" s="194">
        <v>99.99999999999997</v>
      </c>
      <c r="BB87" s="194">
        <v>99.99999999999997</v>
      </c>
      <c r="BC87" s="194">
        <v>99.99999999999997</v>
      </c>
      <c r="BD87" s="194">
        <v>99.99999999999997</v>
      </c>
      <c r="BE87" s="194">
        <v>99.99999999999997</v>
      </c>
      <c r="BF87" s="194">
        <v>99.99999999999997</v>
      </c>
      <c r="BG87" s="194">
        <v>99.99999999999997</v>
      </c>
      <c r="BH87" s="194">
        <v>99.99999999999997</v>
      </c>
      <c r="BI87" s="194">
        <v>99.99999999999997</v>
      </c>
      <c r="BJ87" s="195">
        <v>99.99999999999997</v>
      </c>
      <c r="BK87" s="196">
        <v>100.00000000000003</v>
      </c>
      <c r="BL87" s="194">
        <v>100.00000000000003</v>
      </c>
      <c r="BM87" s="194">
        <v>100.00000000000003</v>
      </c>
      <c r="BN87" s="194">
        <v>100.00000000000003</v>
      </c>
      <c r="BO87" s="194">
        <v>100.00000000000003</v>
      </c>
      <c r="BP87" s="194">
        <v>100.00000000000003</v>
      </c>
      <c r="BQ87" s="194">
        <v>100.00000000000003</v>
      </c>
      <c r="BR87" s="194">
        <v>100.00000000000003</v>
      </c>
      <c r="BS87" s="194">
        <v>100.00000000000003</v>
      </c>
      <c r="BT87" s="194">
        <v>100.00000000000003</v>
      </c>
      <c r="BU87" s="194">
        <v>100.00000000000003</v>
      </c>
      <c r="BV87" s="194">
        <v>100.00000000000003</v>
      </c>
      <c r="BW87" s="196">
        <v>100</v>
      </c>
      <c r="BX87" s="194">
        <v>100</v>
      </c>
      <c r="BY87" s="194">
        <v>100</v>
      </c>
      <c r="BZ87" s="194">
        <v>100</v>
      </c>
      <c r="CA87" s="194">
        <v>100</v>
      </c>
      <c r="CB87" s="194">
        <v>100</v>
      </c>
      <c r="CC87" s="194">
        <v>100</v>
      </c>
      <c r="CD87" s="194">
        <v>100</v>
      </c>
      <c r="CE87" s="194">
        <v>100</v>
      </c>
      <c r="CF87" s="194">
        <v>100</v>
      </c>
      <c r="CG87" s="194">
        <v>100</v>
      </c>
      <c r="CH87" s="195">
        <v>100</v>
      </c>
      <c r="CI87" s="232" t="s">
        <v>75</v>
      </c>
      <c r="CJ87" s="41" t="s">
        <v>205</v>
      </c>
    </row>
    <row r="88" spans="1:88" ht="12">
      <c r="A88" s="35" t="s">
        <v>605</v>
      </c>
      <c r="B88" s="19" t="s">
        <v>606</v>
      </c>
      <c r="C88" s="192">
        <v>100.07092077202873</v>
      </c>
      <c r="D88" s="190">
        <v>100.09761232084809</v>
      </c>
      <c r="E88" s="190">
        <v>100.0536531464108</v>
      </c>
      <c r="F88" s="190">
        <v>100.0536531464108</v>
      </c>
      <c r="G88" s="190">
        <v>100.1078370374602</v>
      </c>
      <c r="H88" s="190">
        <v>102.14887905655996</v>
      </c>
      <c r="I88" s="190">
        <v>102.14887905655996</v>
      </c>
      <c r="J88" s="190">
        <v>102.14887905655996</v>
      </c>
      <c r="K88" s="190">
        <v>102.11176835554994</v>
      </c>
      <c r="L88" s="190">
        <v>102.11176835554994</v>
      </c>
      <c r="M88" s="190">
        <v>102.11176835554994</v>
      </c>
      <c r="N88" s="191">
        <v>102.49147302855175</v>
      </c>
      <c r="O88" s="192">
        <v>102.31126764269867</v>
      </c>
      <c r="P88" s="190">
        <v>102.32219528545303</v>
      </c>
      <c r="Q88" s="190">
        <v>102.22121096559304</v>
      </c>
      <c r="R88" s="190">
        <v>102.39829396547397</v>
      </c>
      <c r="S88" s="190">
        <v>102.39829396547397</v>
      </c>
      <c r="T88" s="190">
        <v>100.35226837421969</v>
      </c>
      <c r="U88" s="190">
        <v>104.09705935101967</v>
      </c>
      <c r="V88" s="190">
        <v>104.09705935101967</v>
      </c>
      <c r="W88" s="190">
        <v>103.36970767621787</v>
      </c>
      <c r="X88" s="190">
        <v>103.22277944100352</v>
      </c>
      <c r="Y88" s="190">
        <v>102.67060376868781</v>
      </c>
      <c r="Z88" s="191">
        <v>102.51577047715503</v>
      </c>
      <c r="AA88" s="192">
        <v>102.58198227864712</v>
      </c>
      <c r="AB88" s="190">
        <v>102.61169052696877</v>
      </c>
      <c r="AC88" s="190">
        <v>102.74887093797031</v>
      </c>
      <c r="AD88" s="190">
        <v>102.56802850752322</v>
      </c>
      <c r="AE88" s="190">
        <v>101.1525667051478</v>
      </c>
      <c r="AF88" s="190">
        <v>101.13529632136857</v>
      </c>
      <c r="AG88" s="190">
        <v>98.54720433074445</v>
      </c>
      <c r="AH88" s="190">
        <v>98.54720433074445</v>
      </c>
      <c r="AI88" s="190">
        <v>99.24759922997004</v>
      </c>
      <c r="AJ88" s="190">
        <v>99.19229298320377</v>
      </c>
      <c r="AK88" s="190">
        <v>99.59141362358702</v>
      </c>
      <c r="AL88" s="191">
        <v>99.35325652031818</v>
      </c>
      <c r="AM88" s="192">
        <v>95.6347746006528</v>
      </c>
      <c r="AN88" s="190">
        <v>95.65358371979815</v>
      </c>
      <c r="AO88" s="190">
        <v>95.66225758402085</v>
      </c>
      <c r="AP88" s="190">
        <v>95.66519844452172</v>
      </c>
      <c r="AQ88" s="190">
        <v>97.00387366182585</v>
      </c>
      <c r="AR88" s="190">
        <v>97.02043854260585</v>
      </c>
      <c r="AS88" s="190">
        <v>96.0278499027399</v>
      </c>
      <c r="AT88" s="190">
        <v>96.0278499027399</v>
      </c>
      <c r="AU88" s="190">
        <v>96.06810720814838</v>
      </c>
      <c r="AV88" s="190">
        <v>96.33682341416491</v>
      </c>
      <c r="AW88" s="190">
        <v>96.46678122164901</v>
      </c>
      <c r="AX88" s="191">
        <v>96.4852832860574</v>
      </c>
      <c r="AY88" s="192">
        <v>100.17213665874813</v>
      </c>
      <c r="AZ88" s="190">
        <v>100.13705489802214</v>
      </c>
      <c r="BA88" s="190">
        <v>100.13705489802214</v>
      </c>
      <c r="BB88" s="190">
        <v>100.04084435693035</v>
      </c>
      <c r="BC88" s="190">
        <v>100.04084435693035</v>
      </c>
      <c r="BD88" s="190">
        <v>99.9670853571505</v>
      </c>
      <c r="BE88" s="190">
        <v>99.92409734725973</v>
      </c>
      <c r="BF88" s="190">
        <v>99.90711646504101</v>
      </c>
      <c r="BG88" s="190">
        <v>99.9414343451553</v>
      </c>
      <c r="BH88" s="190">
        <v>99.99224787680724</v>
      </c>
      <c r="BI88" s="190">
        <v>100.06162463352555</v>
      </c>
      <c r="BJ88" s="191">
        <v>100.10885817698933</v>
      </c>
      <c r="BK88" s="192">
        <v>100.1083243792832</v>
      </c>
      <c r="BL88" s="190">
        <v>100.1083243792832</v>
      </c>
      <c r="BM88" s="190">
        <v>100.15608457369663</v>
      </c>
      <c r="BN88" s="190">
        <v>100.27001448267198</v>
      </c>
      <c r="BO88" s="190">
        <v>100.44712111376622</v>
      </c>
      <c r="BP88" s="190">
        <v>100.52800782663365</v>
      </c>
      <c r="BQ88" s="190">
        <v>100.54557506843753</v>
      </c>
      <c r="BR88" s="190">
        <v>100.56266446735384</v>
      </c>
      <c r="BS88" s="190">
        <v>100.53952306125178</v>
      </c>
      <c r="BT88" s="190">
        <v>100.406724302094</v>
      </c>
      <c r="BU88" s="190">
        <v>100.3371082738684</v>
      </c>
      <c r="BV88" s="190">
        <v>100.30570637002498</v>
      </c>
      <c r="BW88" s="192">
        <v>100.334912850615</v>
      </c>
      <c r="BX88" s="190">
        <v>100.334912850615</v>
      </c>
      <c r="BY88" s="190">
        <v>100.25172956933181</v>
      </c>
      <c r="BZ88" s="190">
        <v>100.21588775565058</v>
      </c>
      <c r="CA88" s="190">
        <v>100.07337702664934</v>
      </c>
      <c r="CB88" s="190">
        <v>100.06663413250965</v>
      </c>
      <c r="CC88" s="190">
        <v>100.09673235808619</v>
      </c>
      <c r="CD88" s="190">
        <v>100.20089471217233</v>
      </c>
      <c r="CE88" s="190">
        <v>100.17691357953744</v>
      </c>
      <c r="CF88" s="190">
        <v>100.20727635879594</v>
      </c>
      <c r="CG88" s="190">
        <v>100.24985436954768</v>
      </c>
      <c r="CH88" s="191">
        <v>100.23392391185561</v>
      </c>
      <c r="CI88" s="231" t="s">
        <v>605</v>
      </c>
      <c r="CJ88" s="40" t="s">
        <v>607</v>
      </c>
    </row>
    <row r="89" spans="1:88" ht="12">
      <c r="A89" s="36" t="s">
        <v>705</v>
      </c>
      <c r="B89" s="21" t="s">
        <v>312</v>
      </c>
      <c r="C89" s="196">
        <v>100.07092077202873</v>
      </c>
      <c r="D89" s="194">
        <v>100.09761232084809</v>
      </c>
      <c r="E89" s="194">
        <v>100.0536531464108</v>
      </c>
      <c r="F89" s="194">
        <v>100.0536531464108</v>
      </c>
      <c r="G89" s="194">
        <v>100.1078370374602</v>
      </c>
      <c r="H89" s="194">
        <v>102.14887905655996</v>
      </c>
      <c r="I89" s="194">
        <v>102.14887905655996</v>
      </c>
      <c r="J89" s="194">
        <v>102.14887905655996</v>
      </c>
      <c r="K89" s="194">
        <v>102.11176835554994</v>
      </c>
      <c r="L89" s="194">
        <v>102.11176835554994</v>
      </c>
      <c r="M89" s="194">
        <v>102.11176835554994</v>
      </c>
      <c r="N89" s="195">
        <v>102.49147302855175</v>
      </c>
      <c r="O89" s="196">
        <v>102.31126764269867</v>
      </c>
      <c r="P89" s="194">
        <v>102.32219528545303</v>
      </c>
      <c r="Q89" s="194">
        <v>102.22121096559304</v>
      </c>
      <c r="R89" s="194">
        <v>102.39829396547397</v>
      </c>
      <c r="S89" s="194">
        <v>102.39829396547397</v>
      </c>
      <c r="T89" s="194">
        <v>100.35226837421969</v>
      </c>
      <c r="U89" s="194">
        <v>104.09705935101967</v>
      </c>
      <c r="V89" s="194">
        <v>104.09705935101967</v>
      </c>
      <c r="W89" s="194">
        <v>103.36970767621787</v>
      </c>
      <c r="X89" s="194">
        <v>103.22277944100352</v>
      </c>
      <c r="Y89" s="194">
        <v>102.67060376868781</v>
      </c>
      <c r="Z89" s="195">
        <v>102.51577047715503</v>
      </c>
      <c r="AA89" s="196">
        <v>102.58198227864712</v>
      </c>
      <c r="AB89" s="194">
        <v>102.61169052696877</v>
      </c>
      <c r="AC89" s="194">
        <v>102.74887093797031</v>
      </c>
      <c r="AD89" s="194">
        <v>102.56802850752322</v>
      </c>
      <c r="AE89" s="194">
        <v>101.1525667051478</v>
      </c>
      <c r="AF89" s="194">
        <v>101.13529632136857</v>
      </c>
      <c r="AG89" s="194">
        <v>98.54720433074445</v>
      </c>
      <c r="AH89" s="194">
        <v>98.54720433074445</v>
      </c>
      <c r="AI89" s="194">
        <v>99.24759922997004</v>
      </c>
      <c r="AJ89" s="194">
        <v>99.19229298320377</v>
      </c>
      <c r="AK89" s="194">
        <v>99.59141362358702</v>
      </c>
      <c r="AL89" s="195">
        <v>99.35325652031818</v>
      </c>
      <c r="AM89" s="196">
        <v>95.6347746006528</v>
      </c>
      <c r="AN89" s="194">
        <v>95.65358371979815</v>
      </c>
      <c r="AO89" s="194">
        <v>95.66225758402085</v>
      </c>
      <c r="AP89" s="194">
        <v>95.66519844452172</v>
      </c>
      <c r="AQ89" s="194">
        <v>97.00387366182585</v>
      </c>
      <c r="AR89" s="194">
        <v>97.02043854260585</v>
      </c>
      <c r="AS89" s="194">
        <v>96.0278499027399</v>
      </c>
      <c r="AT89" s="194">
        <v>96.0278499027399</v>
      </c>
      <c r="AU89" s="194">
        <v>96.06810720814838</v>
      </c>
      <c r="AV89" s="194">
        <v>96.33682341416491</v>
      </c>
      <c r="AW89" s="194">
        <v>96.46678122164901</v>
      </c>
      <c r="AX89" s="195">
        <v>96.4852832860574</v>
      </c>
      <c r="AY89" s="196">
        <v>100.17213665874813</v>
      </c>
      <c r="AZ89" s="194">
        <v>100.13705489802214</v>
      </c>
      <c r="BA89" s="194">
        <v>100.13705489802214</v>
      </c>
      <c r="BB89" s="194">
        <v>100.04084435693035</v>
      </c>
      <c r="BC89" s="194">
        <v>100.04084435693035</v>
      </c>
      <c r="BD89" s="194">
        <v>99.9670853571505</v>
      </c>
      <c r="BE89" s="194">
        <v>99.92409734725973</v>
      </c>
      <c r="BF89" s="194">
        <v>99.90711646504101</v>
      </c>
      <c r="BG89" s="194">
        <v>99.9414343451553</v>
      </c>
      <c r="BH89" s="194">
        <v>99.99224787680724</v>
      </c>
      <c r="BI89" s="194">
        <v>100.06162463352555</v>
      </c>
      <c r="BJ89" s="195">
        <v>100.10885817698933</v>
      </c>
      <c r="BK89" s="196">
        <v>100.1083243792832</v>
      </c>
      <c r="BL89" s="194">
        <v>100.1083243792832</v>
      </c>
      <c r="BM89" s="194">
        <v>100.15608457369663</v>
      </c>
      <c r="BN89" s="194">
        <v>100.27001448267198</v>
      </c>
      <c r="BO89" s="194">
        <v>100.44712111376622</v>
      </c>
      <c r="BP89" s="194">
        <v>100.52800782663365</v>
      </c>
      <c r="BQ89" s="194">
        <v>100.54557506843753</v>
      </c>
      <c r="BR89" s="194">
        <v>100.56266446735384</v>
      </c>
      <c r="BS89" s="194">
        <v>100.53952306125178</v>
      </c>
      <c r="BT89" s="194">
        <v>100.406724302094</v>
      </c>
      <c r="BU89" s="194">
        <v>100.3371082738684</v>
      </c>
      <c r="BV89" s="194">
        <v>100.30570637002498</v>
      </c>
      <c r="BW89" s="196">
        <v>100.334912850615</v>
      </c>
      <c r="BX89" s="194">
        <v>100.334912850615</v>
      </c>
      <c r="BY89" s="194">
        <v>100.25172956933181</v>
      </c>
      <c r="BZ89" s="194">
        <v>100.21588775565058</v>
      </c>
      <c r="CA89" s="194">
        <v>100.07337702664934</v>
      </c>
      <c r="CB89" s="194">
        <v>100.06663413250965</v>
      </c>
      <c r="CC89" s="194">
        <v>100.09673235808619</v>
      </c>
      <c r="CD89" s="194">
        <v>100.20089471217233</v>
      </c>
      <c r="CE89" s="194">
        <v>100.17691357953744</v>
      </c>
      <c r="CF89" s="194">
        <v>100.20727635879594</v>
      </c>
      <c r="CG89" s="194">
        <v>100.24985436954768</v>
      </c>
      <c r="CH89" s="195">
        <v>100.23392391185561</v>
      </c>
      <c r="CI89" s="232" t="s">
        <v>705</v>
      </c>
      <c r="CJ89" s="41" t="s">
        <v>206</v>
      </c>
    </row>
    <row r="90" spans="1:88" ht="12">
      <c r="A90" s="35" t="s">
        <v>76</v>
      </c>
      <c r="B90" s="19" t="s">
        <v>313</v>
      </c>
      <c r="C90" s="192">
        <v>100.3828437728122</v>
      </c>
      <c r="D90" s="190">
        <v>100.40201201796842</v>
      </c>
      <c r="E90" s="190">
        <v>100.60004834840777</v>
      </c>
      <c r="F90" s="190">
        <v>100.66178397016752</v>
      </c>
      <c r="G90" s="190">
        <v>100.20551315593289</v>
      </c>
      <c r="H90" s="190">
        <v>100.2557657445674</v>
      </c>
      <c r="I90" s="190">
        <v>100.0788037994288</v>
      </c>
      <c r="J90" s="190">
        <v>100.23822618353594</v>
      </c>
      <c r="K90" s="190">
        <v>100.24325456554502</v>
      </c>
      <c r="L90" s="190">
        <v>100.16789900948544</v>
      </c>
      <c r="M90" s="190">
        <v>99.7261142123318</v>
      </c>
      <c r="N90" s="191">
        <v>99.87281752942458</v>
      </c>
      <c r="O90" s="192">
        <v>99.14226618534158</v>
      </c>
      <c r="P90" s="190">
        <v>98.69958310743165</v>
      </c>
      <c r="Q90" s="190">
        <v>98.74584143839532</v>
      </c>
      <c r="R90" s="190">
        <v>98.31305945819354</v>
      </c>
      <c r="S90" s="190">
        <v>99.47631854826761</v>
      </c>
      <c r="T90" s="190">
        <v>99.32244038061874</v>
      </c>
      <c r="U90" s="190">
        <v>100.01417552530216</v>
      </c>
      <c r="V90" s="190">
        <v>99.8880181670702</v>
      </c>
      <c r="W90" s="190">
        <v>100.09727583838944</v>
      </c>
      <c r="X90" s="190">
        <v>100.02028803736114</v>
      </c>
      <c r="Y90" s="190">
        <v>99.91448875965648</v>
      </c>
      <c r="Z90" s="191">
        <v>99.50926831325894</v>
      </c>
      <c r="AA90" s="192">
        <v>99.33047616383321</v>
      </c>
      <c r="AB90" s="190">
        <v>99.28145863229882</v>
      </c>
      <c r="AC90" s="190">
        <v>99.23332180432988</v>
      </c>
      <c r="AD90" s="190">
        <v>99.8394594408104</v>
      </c>
      <c r="AE90" s="190">
        <v>99.80200840800373</v>
      </c>
      <c r="AF90" s="190">
        <v>99.82900496906024</v>
      </c>
      <c r="AG90" s="190">
        <v>99.26002452103934</v>
      </c>
      <c r="AH90" s="190">
        <v>98.08590303061284</v>
      </c>
      <c r="AI90" s="190">
        <v>98.43935790438896</v>
      </c>
      <c r="AJ90" s="190">
        <v>98.58360565380757</v>
      </c>
      <c r="AK90" s="190">
        <v>98.46937230633446</v>
      </c>
      <c r="AL90" s="191">
        <v>98.81276123676082</v>
      </c>
      <c r="AM90" s="192">
        <v>97.62260688861028</v>
      </c>
      <c r="AN90" s="190">
        <v>97.60031153898584</v>
      </c>
      <c r="AO90" s="190">
        <v>97.3885897273852</v>
      </c>
      <c r="AP90" s="190">
        <v>97.2637602471873</v>
      </c>
      <c r="AQ90" s="190">
        <v>96.81706315609752</v>
      </c>
      <c r="AR90" s="190">
        <v>96.88914847579329</v>
      </c>
      <c r="AS90" s="190">
        <v>96.67724004857028</v>
      </c>
      <c r="AT90" s="190">
        <v>98.6952234769994</v>
      </c>
      <c r="AU90" s="190">
        <v>98.77858197223885</v>
      </c>
      <c r="AV90" s="190">
        <v>98.84915612650359</v>
      </c>
      <c r="AW90" s="190">
        <v>99.52474667088052</v>
      </c>
      <c r="AX90" s="191">
        <v>99.6452221089879</v>
      </c>
      <c r="AY90" s="192">
        <v>101.02812388863029</v>
      </c>
      <c r="AZ90" s="190">
        <v>101.24426965690809</v>
      </c>
      <c r="BA90" s="190">
        <v>102.22537337296798</v>
      </c>
      <c r="BB90" s="190">
        <v>102.16745820247056</v>
      </c>
      <c r="BC90" s="190">
        <v>102.0308653505366</v>
      </c>
      <c r="BD90" s="190">
        <v>102.43372629530892</v>
      </c>
      <c r="BE90" s="190">
        <v>102.42721205804301</v>
      </c>
      <c r="BF90" s="190">
        <v>101.79727066981347</v>
      </c>
      <c r="BG90" s="190">
        <v>101.31566816852317</v>
      </c>
      <c r="BH90" s="190">
        <v>101.32643192742275</v>
      </c>
      <c r="BI90" s="190">
        <v>101.43730002243959</v>
      </c>
      <c r="BJ90" s="191">
        <v>101.43425220213871</v>
      </c>
      <c r="BK90" s="192">
        <v>101.24358059446537</v>
      </c>
      <c r="BL90" s="190">
        <v>101.46174714895508</v>
      </c>
      <c r="BM90" s="190">
        <v>100.72639902269538</v>
      </c>
      <c r="BN90" s="190">
        <v>100.67536128243344</v>
      </c>
      <c r="BO90" s="190">
        <v>100.41493845651874</v>
      </c>
      <c r="BP90" s="190">
        <v>99.75931679235929</v>
      </c>
      <c r="BQ90" s="190">
        <v>100.08525449606552</v>
      </c>
      <c r="BR90" s="190">
        <v>100.10739663905785</v>
      </c>
      <c r="BS90" s="190">
        <v>100.10953805070048</v>
      </c>
      <c r="BT90" s="190">
        <v>100.03971377822705</v>
      </c>
      <c r="BU90" s="190">
        <v>99.78108813368416</v>
      </c>
      <c r="BV90" s="190">
        <v>99.80559102696058</v>
      </c>
      <c r="BW90" s="192">
        <v>100.085307993118</v>
      </c>
      <c r="BX90" s="190">
        <v>99.29607003657539</v>
      </c>
      <c r="BY90" s="190">
        <v>99.24493033590724</v>
      </c>
      <c r="BZ90" s="190">
        <v>99.20315896703782</v>
      </c>
      <c r="CA90" s="190">
        <v>99.34301768919988</v>
      </c>
      <c r="CB90" s="190">
        <v>99.77652940445793</v>
      </c>
      <c r="CC90" s="190">
        <v>99.48129243004485</v>
      </c>
      <c r="CD90" s="190">
        <v>99.35173710996223</v>
      </c>
      <c r="CE90" s="190">
        <v>99.35862575859848</v>
      </c>
      <c r="CF90" s="190">
        <v>99.36767318233917</v>
      </c>
      <c r="CG90" s="190">
        <v>99.31410845013708</v>
      </c>
      <c r="CH90" s="191">
        <v>99.18177190196737</v>
      </c>
      <c r="CI90" s="231" t="s">
        <v>76</v>
      </c>
      <c r="CJ90" s="40" t="s">
        <v>207</v>
      </c>
    </row>
    <row r="91" spans="1:88" ht="12">
      <c r="A91" s="35" t="s">
        <v>77</v>
      </c>
      <c r="B91" s="19" t="s">
        <v>314</v>
      </c>
      <c r="C91" s="192">
        <v>100.15188705966314</v>
      </c>
      <c r="D91" s="190">
        <v>98.6558469482152</v>
      </c>
      <c r="E91" s="190">
        <v>99.1929208813003</v>
      </c>
      <c r="F91" s="190">
        <v>99.56101853435341</v>
      </c>
      <c r="G91" s="190">
        <v>98.72994089760726</v>
      </c>
      <c r="H91" s="190">
        <v>98.55628298331617</v>
      </c>
      <c r="I91" s="190">
        <v>98.76327728094468</v>
      </c>
      <c r="J91" s="190">
        <v>98.61746474568382</v>
      </c>
      <c r="K91" s="190">
        <v>99.04713944560376</v>
      </c>
      <c r="L91" s="190">
        <v>98.41796573601637</v>
      </c>
      <c r="M91" s="190">
        <v>97.93491769858183</v>
      </c>
      <c r="N91" s="191">
        <v>98.11017553513314</v>
      </c>
      <c r="O91" s="192">
        <v>95.54066458243662</v>
      </c>
      <c r="P91" s="190">
        <v>96.38587075637311</v>
      </c>
      <c r="Q91" s="190">
        <v>96.76657769756304</v>
      </c>
      <c r="R91" s="190">
        <v>95.49765131167443</v>
      </c>
      <c r="S91" s="190">
        <v>95.33677658595043</v>
      </c>
      <c r="T91" s="190">
        <v>92.94764539387486</v>
      </c>
      <c r="U91" s="190">
        <v>92.61499618216106</v>
      </c>
      <c r="V91" s="190">
        <v>92.48134092689622</v>
      </c>
      <c r="W91" s="190">
        <v>92.40777664077933</v>
      </c>
      <c r="X91" s="190">
        <v>92.97643851142415</v>
      </c>
      <c r="Y91" s="190">
        <v>92.91177295088686</v>
      </c>
      <c r="Z91" s="191">
        <v>91.96928370486623</v>
      </c>
      <c r="AA91" s="192">
        <v>91.79062291007217</v>
      </c>
      <c r="AB91" s="190">
        <v>92.27436366728881</v>
      </c>
      <c r="AC91" s="190">
        <v>91.96233671555443</v>
      </c>
      <c r="AD91" s="190">
        <v>93.35581432866937</v>
      </c>
      <c r="AE91" s="190">
        <v>96.27952337034533</v>
      </c>
      <c r="AF91" s="190">
        <v>98.85514099259301</v>
      </c>
      <c r="AG91" s="190">
        <v>98.90010922846842</v>
      </c>
      <c r="AH91" s="190">
        <v>98.6665596663332</v>
      </c>
      <c r="AI91" s="190">
        <v>99.23355097727928</v>
      </c>
      <c r="AJ91" s="190">
        <v>99.046582928824</v>
      </c>
      <c r="AK91" s="190">
        <v>99.48824670782233</v>
      </c>
      <c r="AL91" s="191">
        <v>100.2819029242706</v>
      </c>
      <c r="AM91" s="192">
        <v>100.05341051164747</v>
      </c>
      <c r="AN91" s="190">
        <v>99.46742238798907</v>
      </c>
      <c r="AO91" s="190">
        <v>99.10860797508859</v>
      </c>
      <c r="AP91" s="190">
        <v>98.91941898075525</v>
      </c>
      <c r="AQ91" s="190">
        <v>97.73907054564451</v>
      </c>
      <c r="AR91" s="190">
        <v>98.08407490205406</v>
      </c>
      <c r="AS91" s="190">
        <v>98.40486051700077</v>
      </c>
      <c r="AT91" s="190">
        <v>98.99914100817482</v>
      </c>
      <c r="AU91" s="190">
        <v>99.84520880731462</v>
      </c>
      <c r="AV91" s="190">
        <v>100.05794772249558</v>
      </c>
      <c r="AW91" s="190">
        <v>100.5997471400373</v>
      </c>
      <c r="AX91" s="191">
        <v>100.96607481514617</v>
      </c>
      <c r="AY91" s="192">
        <v>101.39362012351786</v>
      </c>
      <c r="AZ91" s="190">
        <v>101.61540278658117</v>
      </c>
      <c r="BA91" s="190">
        <v>103.96252825034492</v>
      </c>
      <c r="BB91" s="190">
        <v>103.68792573543499</v>
      </c>
      <c r="BC91" s="190">
        <v>103.19677797993845</v>
      </c>
      <c r="BD91" s="190">
        <v>103.72816523761858</v>
      </c>
      <c r="BE91" s="190">
        <v>103.71419819069223</v>
      </c>
      <c r="BF91" s="190">
        <v>104.25271053410296</v>
      </c>
      <c r="BG91" s="190">
        <v>102.98932650358468</v>
      </c>
      <c r="BH91" s="190">
        <v>103.0735655204102</v>
      </c>
      <c r="BI91" s="190">
        <v>103.1963796024101</v>
      </c>
      <c r="BJ91" s="191">
        <v>102.97619208377786</v>
      </c>
      <c r="BK91" s="192">
        <v>103.31365718470471</v>
      </c>
      <c r="BL91" s="190">
        <v>103.55089031115563</v>
      </c>
      <c r="BM91" s="190">
        <v>101.66835922619985</v>
      </c>
      <c r="BN91" s="190">
        <v>101.83739236339801</v>
      </c>
      <c r="BO91" s="190">
        <v>101.66292055111252</v>
      </c>
      <c r="BP91" s="190">
        <v>99.9576203213226</v>
      </c>
      <c r="BQ91" s="190">
        <v>100.06258843673214</v>
      </c>
      <c r="BR91" s="190">
        <v>99.54552738735035</v>
      </c>
      <c r="BS91" s="190">
        <v>99.45553558857259</v>
      </c>
      <c r="BT91" s="190">
        <v>99.36764527844299</v>
      </c>
      <c r="BU91" s="190">
        <v>99.11076582934622</v>
      </c>
      <c r="BV91" s="190">
        <v>99.30190647501644</v>
      </c>
      <c r="BW91" s="192">
        <v>99.11913468972973</v>
      </c>
      <c r="BX91" s="190">
        <v>98.56147267845128</v>
      </c>
      <c r="BY91" s="190">
        <v>98.25510001940377</v>
      </c>
      <c r="BZ91" s="190">
        <v>97.71933802085249</v>
      </c>
      <c r="CA91" s="190">
        <v>97.53735260672958</v>
      </c>
      <c r="CB91" s="190">
        <v>98.77346958211766</v>
      </c>
      <c r="CC91" s="190">
        <v>98.76821896040842</v>
      </c>
      <c r="CD91" s="190">
        <v>98.76137631244603</v>
      </c>
      <c r="CE91" s="190">
        <v>98.75592135622881</v>
      </c>
      <c r="CF91" s="190">
        <v>98.78816168547075</v>
      </c>
      <c r="CG91" s="190">
        <v>98.69774055212523</v>
      </c>
      <c r="CH91" s="191">
        <v>98.24235015806585</v>
      </c>
      <c r="CI91" s="231" t="s">
        <v>77</v>
      </c>
      <c r="CJ91" s="40" t="s">
        <v>208</v>
      </c>
    </row>
    <row r="92" spans="1:88" ht="12">
      <c r="A92" s="36" t="s">
        <v>78</v>
      </c>
      <c r="B92" s="21" t="s">
        <v>315</v>
      </c>
      <c r="C92" s="196">
        <v>92.22632149659134</v>
      </c>
      <c r="D92" s="194">
        <v>93.22037252943589</v>
      </c>
      <c r="E92" s="194">
        <v>95.3229280048032</v>
      </c>
      <c r="F92" s="194">
        <v>96.07081581681392</v>
      </c>
      <c r="G92" s="194">
        <v>97.07651156307365</v>
      </c>
      <c r="H92" s="194">
        <v>96.72127448707965</v>
      </c>
      <c r="I92" s="194">
        <v>96.72990996413236</v>
      </c>
      <c r="J92" s="194">
        <v>96.59094284175048</v>
      </c>
      <c r="K92" s="194">
        <v>97.53862525668244</v>
      </c>
      <c r="L92" s="194">
        <v>97.10754471094577</v>
      </c>
      <c r="M92" s="194">
        <v>95.4695058009593</v>
      </c>
      <c r="N92" s="195">
        <v>95.86566734239148</v>
      </c>
      <c r="O92" s="196">
        <v>95.25600942089757</v>
      </c>
      <c r="P92" s="194">
        <v>96.18814176850722</v>
      </c>
      <c r="Q92" s="194">
        <v>96.20936840548431</v>
      </c>
      <c r="R92" s="194">
        <v>96.21066552791767</v>
      </c>
      <c r="S92" s="194">
        <v>94.8705195563054</v>
      </c>
      <c r="T92" s="194">
        <v>90.60734231448401</v>
      </c>
      <c r="U92" s="194">
        <v>90.2799008788873</v>
      </c>
      <c r="V92" s="194">
        <v>90.11166531498817</v>
      </c>
      <c r="W92" s="194">
        <v>89.98804843863961</v>
      </c>
      <c r="X92" s="194">
        <v>90.38747556700565</v>
      </c>
      <c r="Y92" s="194">
        <v>90.77424844461925</v>
      </c>
      <c r="Z92" s="195">
        <v>89.66768318338522</v>
      </c>
      <c r="AA92" s="196">
        <v>89.48431453752696</v>
      </c>
      <c r="AB92" s="194">
        <v>91.28689535023345</v>
      </c>
      <c r="AC92" s="194">
        <v>90.94431924380463</v>
      </c>
      <c r="AD92" s="194">
        <v>90.87211341167479</v>
      </c>
      <c r="AE92" s="194">
        <v>95.7967113278764</v>
      </c>
      <c r="AF92" s="194">
        <v>100.80059887511821</v>
      </c>
      <c r="AG92" s="194">
        <v>100.73477015247138</v>
      </c>
      <c r="AH92" s="194">
        <v>101.43061065717791</v>
      </c>
      <c r="AI92" s="194">
        <v>101.190408303115</v>
      </c>
      <c r="AJ92" s="194">
        <v>101.33139265991773</v>
      </c>
      <c r="AK92" s="194">
        <v>101.83822521079738</v>
      </c>
      <c r="AL92" s="195">
        <v>102.7015473779362</v>
      </c>
      <c r="AM92" s="196">
        <v>102.68795369750802</v>
      </c>
      <c r="AN92" s="194">
        <v>100.37920219407172</v>
      </c>
      <c r="AO92" s="194">
        <v>99.5548689689209</v>
      </c>
      <c r="AP92" s="194">
        <v>99.63263073297004</v>
      </c>
      <c r="AQ92" s="194">
        <v>96.5275074295729</v>
      </c>
      <c r="AR92" s="194">
        <v>95.41818987793074</v>
      </c>
      <c r="AS92" s="194">
        <v>96.199141098379</v>
      </c>
      <c r="AT92" s="194">
        <v>95.96909169218631</v>
      </c>
      <c r="AU92" s="194">
        <v>99.14140295849039</v>
      </c>
      <c r="AV92" s="194">
        <v>99.00346557737167</v>
      </c>
      <c r="AW92" s="194">
        <v>99.82795656249166</v>
      </c>
      <c r="AX92" s="195">
        <v>100.51509302259747</v>
      </c>
      <c r="AY92" s="196">
        <v>100.73439892448152</v>
      </c>
      <c r="AZ92" s="194">
        <v>101.22767620121442</v>
      </c>
      <c r="BA92" s="194">
        <v>102.80223330937773</v>
      </c>
      <c r="BB92" s="194">
        <v>102.43625712391591</v>
      </c>
      <c r="BC92" s="194">
        <v>101.58041537732016</v>
      </c>
      <c r="BD92" s="194">
        <v>102.67153411783082</v>
      </c>
      <c r="BE92" s="194">
        <v>102.27419295617695</v>
      </c>
      <c r="BF92" s="194">
        <v>102.25705102552705</v>
      </c>
      <c r="BG92" s="194">
        <v>99.64605187842575</v>
      </c>
      <c r="BH92" s="194">
        <v>98.87601147461744</v>
      </c>
      <c r="BI92" s="194">
        <v>99.65296780527618</v>
      </c>
      <c r="BJ92" s="195">
        <v>99.85666816649503</v>
      </c>
      <c r="BK92" s="196">
        <v>99.39726389662792</v>
      </c>
      <c r="BL92" s="194">
        <v>99.5286003924669</v>
      </c>
      <c r="BM92" s="194">
        <v>99.88788327989202</v>
      </c>
      <c r="BN92" s="194">
        <v>100.07905680320172</v>
      </c>
      <c r="BO92" s="194">
        <v>99.90385977667529</v>
      </c>
      <c r="BP92" s="194">
        <v>99.0470567140856</v>
      </c>
      <c r="BQ92" s="194">
        <v>99.30122895354693</v>
      </c>
      <c r="BR92" s="194">
        <v>99.31787538294324</v>
      </c>
      <c r="BS92" s="194">
        <v>99.08123564305268</v>
      </c>
      <c r="BT92" s="194">
        <v>99.8528743202862</v>
      </c>
      <c r="BU92" s="194">
        <v>98.38476999542496</v>
      </c>
      <c r="BV92" s="194">
        <v>98.05587897860781</v>
      </c>
      <c r="BW92" s="196">
        <v>98.73776875137919</v>
      </c>
      <c r="BX92" s="194">
        <v>97.98415015204773</v>
      </c>
      <c r="BY92" s="194">
        <v>96.2880858602815</v>
      </c>
      <c r="BZ92" s="194">
        <v>94.82468574888519</v>
      </c>
      <c r="CA92" s="194">
        <v>94.11190857557801</v>
      </c>
      <c r="CB92" s="194">
        <v>94.94042225202428</v>
      </c>
      <c r="CC92" s="194">
        <v>94.69741196913553</v>
      </c>
      <c r="CD92" s="194">
        <v>94.69741196913553</v>
      </c>
      <c r="CE92" s="194">
        <v>94.71036310663062</v>
      </c>
      <c r="CF92" s="194">
        <v>94.75851997883511</v>
      </c>
      <c r="CG92" s="194">
        <v>95.39936755839122</v>
      </c>
      <c r="CH92" s="195">
        <v>94.36239617299766</v>
      </c>
      <c r="CI92" s="232" t="s">
        <v>78</v>
      </c>
      <c r="CJ92" s="41" t="s">
        <v>209</v>
      </c>
    </row>
    <row r="93" spans="1:88" ht="12">
      <c r="A93" s="36" t="s">
        <v>79</v>
      </c>
      <c r="B93" s="21" t="s">
        <v>316</v>
      </c>
      <c r="C93" s="196">
        <v>158.65265363628066</v>
      </c>
      <c r="D93" s="194">
        <v>109.8082285951409</v>
      </c>
      <c r="E93" s="194">
        <v>104.76393914603126</v>
      </c>
      <c r="F93" s="194">
        <v>104.04818638194722</v>
      </c>
      <c r="G93" s="194">
        <v>104.02646398356129</v>
      </c>
      <c r="H93" s="194">
        <v>103.31712948949409</v>
      </c>
      <c r="I93" s="194">
        <v>103.31712948949409</v>
      </c>
      <c r="J93" s="194">
        <v>103.31712948949409</v>
      </c>
      <c r="K93" s="194">
        <v>103.31712948949409</v>
      </c>
      <c r="L93" s="194">
        <v>103.31712948949409</v>
      </c>
      <c r="M93" s="194">
        <v>103.31712948949409</v>
      </c>
      <c r="N93" s="195">
        <v>103.31712948949409</v>
      </c>
      <c r="O93" s="196">
        <v>103.31952507713584</v>
      </c>
      <c r="P93" s="194">
        <v>103.31952507713584</v>
      </c>
      <c r="Q93" s="194">
        <v>103.31952507713584</v>
      </c>
      <c r="R93" s="194">
        <v>98.70530806315973</v>
      </c>
      <c r="S93" s="194">
        <v>98.72591931862735</v>
      </c>
      <c r="T93" s="194">
        <v>93.75705491267821</v>
      </c>
      <c r="U93" s="194">
        <v>90.85221110788441</v>
      </c>
      <c r="V93" s="194">
        <v>90.8522111078844</v>
      </c>
      <c r="W93" s="194">
        <v>90.85221110788443</v>
      </c>
      <c r="X93" s="194">
        <v>90.85221110788443</v>
      </c>
      <c r="Y93" s="194">
        <v>90.85221110788446</v>
      </c>
      <c r="Z93" s="195">
        <v>90.53823191223135</v>
      </c>
      <c r="AA93" s="196">
        <v>90.53823191223135</v>
      </c>
      <c r="AB93" s="194">
        <v>93.6382633653663</v>
      </c>
      <c r="AC93" s="194">
        <v>93.6382633653663</v>
      </c>
      <c r="AD93" s="194">
        <v>92.9173439367368</v>
      </c>
      <c r="AE93" s="194">
        <v>92.91734393673676</v>
      </c>
      <c r="AF93" s="194">
        <v>96.42614570587328</v>
      </c>
      <c r="AG93" s="194">
        <v>99.5092065203342</v>
      </c>
      <c r="AH93" s="194">
        <v>97.01415267136136</v>
      </c>
      <c r="AI93" s="194">
        <v>99.50920652033419</v>
      </c>
      <c r="AJ93" s="194">
        <v>99.50920652033419</v>
      </c>
      <c r="AK93" s="194">
        <v>99.50920652033416</v>
      </c>
      <c r="AL93" s="195">
        <v>97.28363684743015</v>
      </c>
      <c r="AM93" s="196">
        <v>94.1864312991415</v>
      </c>
      <c r="AN93" s="194">
        <v>91.06825194604313</v>
      </c>
      <c r="AO93" s="194">
        <v>92.14898053066916</v>
      </c>
      <c r="AP93" s="194">
        <v>93.4209774818488</v>
      </c>
      <c r="AQ93" s="194">
        <v>91.64511906430978</v>
      </c>
      <c r="AR93" s="194">
        <v>93.62892855497067</v>
      </c>
      <c r="AS93" s="194">
        <v>93.62892855497071</v>
      </c>
      <c r="AT93" s="194">
        <v>96.036919679293</v>
      </c>
      <c r="AU93" s="194">
        <v>96.39473513761105</v>
      </c>
      <c r="AV93" s="194">
        <v>96.39473513761105</v>
      </c>
      <c r="AW93" s="194">
        <v>97.59166547191948</v>
      </c>
      <c r="AX93" s="195">
        <v>100.17046441235739</v>
      </c>
      <c r="AY93" s="196">
        <v>103.46444756760866</v>
      </c>
      <c r="AZ93" s="194">
        <v>103.46444756760866</v>
      </c>
      <c r="BA93" s="194">
        <v>104.9153173624348</v>
      </c>
      <c r="BB93" s="194">
        <v>104.91531736243482</v>
      </c>
      <c r="BC93" s="194">
        <v>106.94831978928651</v>
      </c>
      <c r="BD93" s="194">
        <v>106.94831978928651</v>
      </c>
      <c r="BE93" s="194">
        <v>106.94831978928647</v>
      </c>
      <c r="BF93" s="194">
        <v>108.2015189248998</v>
      </c>
      <c r="BG93" s="194">
        <v>105.09694611947691</v>
      </c>
      <c r="BH93" s="194">
        <v>105.09660846154294</v>
      </c>
      <c r="BI93" s="194">
        <v>103.80763241945714</v>
      </c>
      <c r="BJ93" s="195">
        <v>104.55663970636631</v>
      </c>
      <c r="BK93" s="196">
        <v>104.55663970636631</v>
      </c>
      <c r="BL93" s="194">
        <v>104.55663970636631</v>
      </c>
      <c r="BM93" s="194">
        <v>100.56227746779605</v>
      </c>
      <c r="BN93" s="194">
        <v>100.56227746779602</v>
      </c>
      <c r="BO93" s="194">
        <v>100.56227746779605</v>
      </c>
      <c r="BP93" s="194">
        <v>100.56227746779605</v>
      </c>
      <c r="BQ93" s="194">
        <v>100.56227746779605</v>
      </c>
      <c r="BR93" s="194">
        <v>99.39755667228279</v>
      </c>
      <c r="BS93" s="194">
        <v>99.39755667228279</v>
      </c>
      <c r="BT93" s="194">
        <v>99.39787602011064</v>
      </c>
      <c r="BU93" s="194">
        <v>99.39787602011064</v>
      </c>
      <c r="BV93" s="194">
        <v>101.63144481211548</v>
      </c>
      <c r="BW93" s="196">
        <v>102.38911437599205</v>
      </c>
      <c r="BX93" s="194">
        <v>102.38911437599205</v>
      </c>
      <c r="BY93" s="194">
        <v>103.7526058938011</v>
      </c>
      <c r="BZ93" s="194">
        <v>105.8893282743767</v>
      </c>
      <c r="CA93" s="194">
        <v>105.8893282743767</v>
      </c>
      <c r="CB93" s="194">
        <v>106.49295097348741</v>
      </c>
      <c r="CC93" s="194">
        <v>106.49295097348741</v>
      </c>
      <c r="CD93" s="194">
        <v>106.49295097348741</v>
      </c>
      <c r="CE93" s="194">
        <v>106.49295097348741</v>
      </c>
      <c r="CF93" s="194">
        <v>106.73071713255733</v>
      </c>
      <c r="CG93" s="194">
        <v>106.73071713255733</v>
      </c>
      <c r="CH93" s="195">
        <v>103.63730260426284</v>
      </c>
      <c r="CI93" s="232" t="s">
        <v>79</v>
      </c>
      <c r="CJ93" s="41" t="s">
        <v>210</v>
      </c>
    </row>
    <row r="94" spans="1:88" ht="12">
      <c r="A94" s="36" t="s">
        <v>80</v>
      </c>
      <c r="B94" s="21" t="s">
        <v>317</v>
      </c>
      <c r="C94" s="196">
        <v>104.36556716519863</v>
      </c>
      <c r="D94" s="194">
        <v>102.93593167053929</v>
      </c>
      <c r="E94" s="194">
        <v>102.41447593876882</v>
      </c>
      <c r="F94" s="194">
        <v>102.57937554747079</v>
      </c>
      <c r="G94" s="194">
        <v>102.31197740107912</v>
      </c>
      <c r="H94" s="194">
        <v>102.45393591213802</v>
      </c>
      <c r="I94" s="194">
        <v>102.9853482977372</v>
      </c>
      <c r="J94" s="194">
        <v>102.98534829773722</v>
      </c>
      <c r="K94" s="194">
        <v>102.9847369917152</v>
      </c>
      <c r="L94" s="194">
        <v>101.83951038131569</v>
      </c>
      <c r="M94" s="194">
        <v>102.35771022830234</v>
      </c>
      <c r="N94" s="195">
        <v>102.3631273865324</v>
      </c>
      <c r="O94" s="196">
        <v>96.53587711492804</v>
      </c>
      <c r="P94" s="194">
        <v>97.70377986724202</v>
      </c>
      <c r="Q94" s="194">
        <v>98.63927268647656</v>
      </c>
      <c r="R94" s="194">
        <v>96.11120471555815</v>
      </c>
      <c r="S94" s="194">
        <v>94.73353795836833</v>
      </c>
      <c r="T94" s="194">
        <v>93.89827550649852</v>
      </c>
      <c r="U94" s="194">
        <v>93.8982755064985</v>
      </c>
      <c r="V94" s="194">
        <v>93.47653681019065</v>
      </c>
      <c r="W94" s="194">
        <v>93.41586827340312</v>
      </c>
      <c r="X94" s="194">
        <v>94.41073535096155</v>
      </c>
      <c r="Y94" s="194">
        <v>93.830166784383</v>
      </c>
      <c r="Z94" s="195">
        <v>92.63690583064155</v>
      </c>
      <c r="AA94" s="196">
        <v>92.42437621738227</v>
      </c>
      <c r="AB94" s="194">
        <v>91.64725356100428</v>
      </c>
      <c r="AC94" s="194">
        <v>91.24028048005017</v>
      </c>
      <c r="AD94" s="194">
        <v>94.61660158668688</v>
      </c>
      <c r="AE94" s="194">
        <v>96.2434498029445</v>
      </c>
      <c r="AF94" s="194">
        <v>96.83923147069558</v>
      </c>
      <c r="AG94" s="194">
        <v>96.56352693707203</v>
      </c>
      <c r="AH94" s="194">
        <v>95.76899923311584</v>
      </c>
      <c r="AI94" s="194">
        <v>96.9026599771809</v>
      </c>
      <c r="AJ94" s="194">
        <v>96.48062140507967</v>
      </c>
      <c r="AK94" s="194">
        <v>97.07854453160198</v>
      </c>
      <c r="AL94" s="195">
        <v>98.3290184717332</v>
      </c>
      <c r="AM94" s="196">
        <v>98.07384975765463</v>
      </c>
      <c r="AN94" s="194">
        <v>99.05230141506713</v>
      </c>
      <c r="AO94" s="194">
        <v>98.91373273526075</v>
      </c>
      <c r="AP94" s="194">
        <v>98.37096524142109</v>
      </c>
      <c r="AQ94" s="194">
        <v>98.66108723281393</v>
      </c>
      <c r="AR94" s="194">
        <v>100.38212098451417</v>
      </c>
      <c r="AS94" s="194">
        <v>100.3551606646564</v>
      </c>
      <c r="AT94" s="194">
        <v>101.6442658747508</v>
      </c>
      <c r="AU94" s="194">
        <v>100.63058337932492</v>
      </c>
      <c r="AV94" s="194">
        <v>101.13033201608692</v>
      </c>
      <c r="AW94" s="194">
        <v>101.22618123047766</v>
      </c>
      <c r="AX94" s="195">
        <v>101.22622186967152</v>
      </c>
      <c r="AY94" s="196">
        <v>101.72296748544983</v>
      </c>
      <c r="AZ94" s="194">
        <v>101.75186224754438</v>
      </c>
      <c r="BA94" s="194">
        <v>105.36174708216286</v>
      </c>
      <c r="BB94" s="194">
        <v>105.0970559436805</v>
      </c>
      <c r="BC94" s="194">
        <v>104.78800839499543</v>
      </c>
      <c r="BD94" s="194">
        <v>104.914748779584</v>
      </c>
      <c r="BE94" s="194">
        <v>105.242563128665</v>
      </c>
      <c r="BF94" s="194">
        <v>106.3396442066883</v>
      </c>
      <c r="BG94" s="194">
        <v>106.23353660360408</v>
      </c>
      <c r="BH94" s="194">
        <v>107.0433589181626</v>
      </c>
      <c r="BI94" s="194">
        <v>106.94094946126074</v>
      </c>
      <c r="BJ94" s="195">
        <v>106.21351063234215</v>
      </c>
      <c r="BK94" s="196">
        <v>107.13299429541814</v>
      </c>
      <c r="BL94" s="194">
        <v>107.52203648026688</v>
      </c>
      <c r="BM94" s="194">
        <v>103.29806980946623</v>
      </c>
      <c r="BN94" s="194">
        <v>103.50273917977273</v>
      </c>
      <c r="BO94" s="194">
        <v>103.28725171922055</v>
      </c>
      <c r="BP94" s="194">
        <v>100.45188859247966</v>
      </c>
      <c r="BQ94" s="194">
        <v>100.45188859247969</v>
      </c>
      <c r="BR94" s="194">
        <v>99.41555010321113</v>
      </c>
      <c r="BS94" s="194">
        <v>99.4294398929115</v>
      </c>
      <c r="BT94" s="194">
        <v>98.6429905663343</v>
      </c>
      <c r="BU94" s="194">
        <v>99.36110638889168</v>
      </c>
      <c r="BV94" s="194">
        <v>99.85871213227784</v>
      </c>
      <c r="BW94" s="196">
        <v>99.03276340996801</v>
      </c>
      <c r="BX94" s="194">
        <v>98.54536262525329</v>
      </c>
      <c r="BY94" s="194">
        <v>99.02619247388468</v>
      </c>
      <c r="BZ94" s="194">
        <v>99.10884154014217</v>
      </c>
      <c r="CA94" s="194">
        <v>99.31561161317897</v>
      </c>
      <c r="CB94" s="194">
        <v>101.1285590881309</v>
      </c>
      <c r="CC94" s="194">
        <v>101.1285590881309</v>
      </c>
      <c r="CD94" s="194">
        <v>101.1142254581318</v>
      </c>
      <c r="CE94" s="194">
        <v>101.09084585164148</v>
      </c>
      <c r="CF94" s="194">
        <v>101.12592436224806</v>
      </c>
      <c r="CG94" s="194">
        <v>100.34849700875941</v>
      </c>
      <c r="CH94" s="195">
        <v>100.48725637105417</v>
      </c>
      <c r="CI94" s="232" t="s">
        <v>80</v>
      </c>
      <c r="CJ94" s="41" t="s">
        <v>211</v>
      </c>
    </row>
    <row r="95" spans="1:88" ht="12">
      <c r="A95" s="36" t="s">
        <v>81</v>
      </c>
      <c r="B95" s="21" t="s">
        <v>318</v>
      </c>
      <c r="C95" s="196">
        <v>99.02165262520262</v>
      </c>
      <c r="D95" s="194">
        <v>99.54914266630999</v>
      </c>
      <c r="E95" s="194">
        <v>99.54914266630996</v>
      </c>
      <c r="F95" s="194">
        <v>99.54914266630995</v>
      </c>
      <c r="G95" s="194">
        <v>88.5726759859712</v>
      </c>
      <c r="H95" s="194">
        <v>88.73565828805108</v>
      </c>
      <c r="I95" s="194">
        <v>88.73565828805108</v>
      </c>
      <c r="J95" s="194">
        <v>88.03119481786527</v>
      </c>
      <c r="K95" s="194">
        <v>88.13236643174686</v>
      </c>
      <c r="L95" s="194">
        <v>88.1366412381753</v>
      </c>
      <c r="M95" s="194">
        <v>88.50670551449879</v>
      </c>
      <c r="N95" s="195">
        <v>88.51540042218473</v>
      </c>
      <c r="O95" s="196">
        <v>88.45639689279086</v>
      </c>
      <c r="P95" s="194">
        <v>88.45639689279086</v>
      </c>
      <c r="Q95" s="194">
        <v>88.45639689279089</v>
      </c>
      <c r="R95" s="194">
        <v>88.4563968927909</v>
      </c>
      <c r="S95" s="194">
        <v>97.60353310859922</v>
      </c>
      <c r="T95" s="194">
        <v>97.60353310859921</v>
      </c>
      <c r="U95" s="194">
        <v>97.60353310859918</v>
      </c>
      <c r="V95" s="194">
        <v>98.58667385062442</v>
      </c>
      <c r="W95" s="194">
        <v>98.58667385062444</v>
      </c>
      <c r="X95" s="194">
        <v>98.58667385062444</v>
      </c>
      <c r="Y95" s="194">
        <v>98.17446320622648</v>
      </c>
      <c r="Z95" s="195">
        <v>98.1744632062265</v>
      </c>
      <c r="AA95" s="196">
        <v>98.17446320622656</v>
      </c>
      <c r="AB95" s="194">
        <v>98.17446320622658</v>
      </c>
      <c r="AC95" s="194">
        <v>98.17446320622658</v>
      </c>
      <c r="AD95" s="194">
        <v>98.17446320622658</v>
      </c>
      <c r="AE95" s="194">
        <v>100.00000000000003</v>
      </c>
      <c r="AF95" s="194">
        <v>100.00000000000004</v>
      </c>
      <c r="AG95" s="194">
        <v>100.00000000000007</v>
      </c>
      <c r="AH95" s="194">
        <v>99.68987204760434</v>
      </c>
      <c r="AI95" s="194">
        <v>100.39698326673094</v>
      </c>
      <c r="AJ95" s="194">
        <v>100.67616954335858</v>
      </c>
      <c r="AK95" s="194">
        <v>100.67616954335858</v>
      </c>
      <c r="AL95" s="195">
        <v>100.67616954335858</v>
      </c>
      <c r="AM95" s="196">
        <v>100.67616954335857</v>
      </c>
      <c r="AN95" s="194">
        <v>100.67616954335857</v>
      </c>
      <c r="AO95" s="194">
        <v>100.91728869480087</v>
      </c>
      <c r="AP95" s="194">
        <v>100.91728869480087</v>
      </c>
      <c r="AQ95" s="194">
        <v>100.91728869480086</v>
      </c>
      <c r="AR95" s="194">
        <v>100.91728869480086</v>
      </c>
      <c r="AS95" s="194">
        <v>100.91728869480086</v>
      </c>
      <c r="AT95" s="194">
        <v>101.2312350512502</v>
      </c>
      <c r="AU95" s="194">
        <v>100.51824806995211</v>
      </c>
      <c r="AV95" s="194">
        <v>100.23949972723037</v>
      </c>
      <c r="AW95" s="194">
        <v>100.23949972723037</v>
      </c>
      <c r="AX95" s="195">
        <v>100.23949972723037</v>
      </c>
      <c r="AY95" s="196">
        <v>100.23949972723037</v>
      </c>
      <c r="AZ95" s="194">
        <v>100.23949972723037</v>
      </c>
      <c r="BA95" s="194">
        <v>100</v>
      </c>
      <c r="BB95" s="194">
        <v>100</v>
      </c>
      <c r="BC95" s="194">
        <v>100</v>
      </c>
      <c r="BD95" s="194">
        <v>100.2501413616221</v>
      </c>
      <c r="BE95" s="194">
        <v>100.2501413616221</v>
      </c>
      <c r="BF95" s="194">
        <v>100.2501413616221</v>
      </c>
      <c r="BG95" s="194">
        <v>100.2501413616221</v>
      </c>
      <c r="BH95" s="194">
        <v>100.96103100738358</v>
      </c>
      <c r="BI95" s="194">
        <v>100.96103100738358</v>
      </c>
      <c r="BJ95" s="195">
        <v>100.96103100738358</v>
      </c>
      <c r="BK95" s="196">
        <v>102.64129738198389</v>
      </c>
      <c r="BL95" s="194">
        <v>102.64129738198389</v>
      </c>
      <c r="BM95" s="194">
        <v>102.64129738198389</v>
      </c>
      <c r="BN95" s="194">
        <v>102.47886595722142</v>
      </c>
      <c r="BO95" s="194">
        <v>102.47886595722142</v>
      </c>
      <c r="BP95" s="194">
        <v>102.11363562028109</v>
      </c>
      <c r="BQ95" s="194">
        <v>102.11363562028109</v>
      </c>
      <c r="BR95" s="194">
        <v>102.11004325551541</v>
      </c>
      <c r="BS95" s="194">
        <v>102.11004325551541</v>
      </c>
      <c r="BT95" s="194">
        <v>101.57626266862879</v>
      </c>
      <c r="BU95" s="194">
        <v>101.45326228147471</v>
      </c>
      <c r="BV95" s="194">
        <v>102.10956968823737</v>
      </c>
      <c r="BW95" s="196">
        <v>100.37425091407329</v>
      </c>
      <c r="BX95" s="194">
        <v>100.05933286249638</v>
      </c>
      <c r="BY95" s="194">
        <v>99.4188785877327</v>
      </c>
      <c r="BZ95" s="194">
        <v>98.55553000400803</v>
      </c>
      <c r="CA95" s="194">
        <v>98.55553000400803</v>
      </c>
      <c r="CB95" s="194">
        <v>98.55687739703943</v>
      </c>
      <c r="CC95" s="194">
        <v>100.4100920382684</v>
      </c>
      <c r="CD95" s="194">
        <v>100.41362459652865</v>
      </c>
      <c r="CE95" s="194">
        <v>100.41362459652865</v>
      </c>
      <c r="CF95" s="194">
        <v>100.23054486703487</v>
      </c>
      <c r="CG95" s="194">
        <v>100.35206285025262</v>
      </c>
      <c r="CH95" s="195">
        <v>99.70705178680753</v>
      </c>
      <c r="CI95" s="232" t="s">
        <v>81</v>
      </c>
      <c r="CJ95" s="41" t="s">
        <v>212</v>
      </c>
    </row>
    <row r="96" spans="1:88" ht="12">
      <c r="A96" s="36" t="s">
        <v>82</v>
      </c>
      <c r="B96" s="21" t="s">
        <v>563</v>
      </c>
      <c r="C96" s="196">
        <v>111.99352539336903</v>
      </c>
      <c r="D96" s="194">
        <v>118.18115469343657</v>
      </c>
      <c r="E96" s="194">
        <v>118.18115469343657</v>
      </c>
      <c r="F96" s="194">
        <v>118.18115469343657</v>
      </c>
      <c r="G96" s="194">
        <v>118.18115469343657</v>
      </c>
      <c r="H96" s="194">
        <v>105.52498841190503</v>
      </c>
      <c r="I96" s="194">
        <v>105.52498841190503</v>
      </c>
      <c r="J96" s="194">
        <v>105.52498841190503</v>
      </c>
      <c r="K96" s="194">
        <v>105.52498841190503</v>
      </c>
      <c r="L96" s="194">
        <v>105.52498841190503</v>
      </c>
      <c r="M96" s="194">
        <v>105.52498841190503</v>
      </c>
      <c r="N96" s="195">
        <v>105.52498841190503</v>
      </c>
      <c r="O96" s="196">
        <v>105.52498841190503</v>
      </c>
      <c r="P96" s="194">
        <v>100</v>
      </c>
      <c r="Q96" s="194">
        <v>100</v>
      </c>
      <c r="R96" s="194">
        <v>100</v>
      </c>
      <c r="S96" s="194">
        <v>100</v>
      </c>
      <c r="T96" s="194">
        <v>100</v>
      </c>
      <c r="U96" s="194">
        <v>100</v>
      </c>
      <c r="V96" s="194">
        <v>100.00000000000003</v>
      </c>
      <c r="W96" s="194">
        <v>100</v>
      </c>
      <c r="X96" s="194">
        <v>100.00000000000003</v>
      </c>
      <c r="Y96" s="194">
        <v>100</v>
      </c>
      <c r="Z96" s="195">
        <v>100.00000000000003</v>
      </c>
      <c r="AA96" s="196">
        <v>100.00000000000003</v>
      </c>
      <c r="AB96" s="194">
        <v>100.00000000000003</v>
      </c>
      <c r="AC96" s="194">
        <v>100</v>
      </c>
      <c r="AD96" s="194">
        <v>100</v>
      </c>
      <c r="AE96" s="194">
        <v>100.00000000000003</v>
      </c>
      <c r="AF96" s="194">
        <v>101.48599833888801</v>
      </c>
      <c r="AG96" s="194">
        <v>101.48599833888805</v>
      </c>
      <c r="AH96" s="194">
        <v>101.48599833888801</v>
      </c>
      <c r="AI96" s="194">
        <v>101.48599833888801</v>
      </c>
      <c r="AJ96" s="194">
        <v>100</v>
      </c>
      <c r="AK96" s="194">
        <v>100</v>
      </c>
      <c r="AL96" s="195">
        <v>99.99999999999997</v>
      </c>
      <c r="AM96" s="196">
        <v>100</v>
      </c>
      <c r="AN96" s="194">
        <v>99.99999999999997</v>
      </c>
      <c r="AO96" s="194">
        <v>100</v>
      </c>
      <c r="AP96" s="194">
        <v>100.00000000000003</v>
      </c>
      <c r="AQ96" s="194">
        <v>101.48599833888794</v>
      </c>
      <c r="AR96" s="194">
        <v>99.99999999999997</v>
      </c>
      <c r="AS96" s="194">
        <v>99.99999999999997</v>
      </c>
      <c r="AT96" s="194">
        <v>99.99999999999997</v>
      </c>
      <c r="AU96" s="194">
        <v>100.00000000000003</v>
      </c>
      <c r="AV96" s="194">
        <v>101.48599833888798</v>
      </c>
      <c r="AW96" s="194">
        <v>104.8945705379088</v>
      </c>
      <c r="AX96" s="195">
        <v>104.89457053790878</v>
      </c>
      <c r="AY96" s="196">
        <v>104.89457053790876</v>
      </c>
      <c r="AZ96" s="194">
        <v>104.89457053790878</v>
      </c>
      <c r="BA96" s="194">
        <v>104.8945705379088</v>
      </c>
      <c r="BB96" s="194">
        <v>104.89457053790878</v>
      </c>
      <c r="BC96" s="194">
        <v>103.3586625296218</v>
      </c>
      <c r="BD96" s="194">
        <v>103.35866252962178</v>
      </c>
      <c r="BE96" s="194">
        <v>103.35866252962174</v>
      </c>
      <c r="BF96" s="194">
        <v>103.35866252962174</v>
      </c>
      <c r="BG96" s="194">
        <v>103.35866252962174</v>
      </c>
      <c r="BH96" s="194">
        <v>103.35866252962174</v>
      </c>
      <c r="BI96" s="194">
        <v>99.99999999999999</v>
      </c>
      <c r="BJ96" s="195">
        <v>100</v>
      </c>
      <c r="BK96" s="196">
        <v>100.00000000000003</v>
      </c>
      <c r="BL96" s="194">
        <v>100.00000000000003</v>
      </c>
      <c r="BM96" s="194">
        <v>100</v>
      </c>
      <c r="BN96" s="194">
        <v>100</v>
      </c>
      <c r="BO96" s="194">
        <v>100</v>
      </c>
      <c r="BP96" s="194">
        <v>100.00000000000003</v>
      </c>
      <c r="BQ96" s="194">
        <v>100.00000000000003</v>
      </c>
      <c r="BR96" s="194">
        <v>100.00000000000003</v>
      </c>
      <c r="BS96" s="194">
        <v>100.00000000000003</v>
      </c>
      <c r="BT96" s="194">
        <v>100.00000000000003</v>
      </c>
      <c r="BU96" s="194">
        <v>100.00000000000003</v>
      </c>
      <c r="BV96" s="194">
        <v>100.00000000000003</v>
      </c>
      <c r="BW96" s="196">
        <v>100</v>
      </c>
      <c r="BX96" s="194">
        <v>100</v>
      </c>
      <c r="BY96" s="194">
        <v>105.98756912865026</v>
      </c>
      <c r="BZ96" s="194">
        <v>105.98756912865026</v>
      </c>
      <c r="CA96" s="194">
        <v>105.98756912865026</v>
      </c>
      <c r="CB96" s="194">
        <v>105.98756912865026</v>
      </c>
      <c r="CC96" s="194">
        <v>105.98756912865026</v>
      </c>
      <c r="CD96" s="194">
        <v>105.98756912865026</v>
      </c>
      <c r="CE96" s="194">
        <v>105.98756912865026</v>
      </c>
      <c r="CF96" s="194">
        <v>105.98756912865026</v>
      </c>
      <c r="CG96" s="194">
        <v>105.98756912865026</v>
      </c>
      <c r="CH96" s="195">
        <v>105.98756912865026</v>
      </c>
      <c r="CI96" s="232" t="s">
        <v>82</v>
      </c>
      <c r="CJ96" s="41" t="s">
        <v>213</v>
      </c>
    </row>
    <row r="97" spans="1:88" ht="12">
      <c r="A97" s="35" t="s">
        <v>83</v>
      </c>
      <c r="B97" s="19" t="s">
        <v>319</v>
      </c>
      <c r="C97" s="192">
        <v>100.86897245038213</v>
      </c>
      <c r="D97" s="190">
        <v>104.00881319621058</v>
      </c>
      <c r="E97" s="190">
        <v>104.00881319621055</v>
      </c>
      <c r="F97" s="190">
        <v>104.00881319621055</v>
      </c>
      <c r="G97" s="190">
        <v>104.00881319621055</v>
      </c>
      <c r="H97" s="190">
        <v>104.28725260890424</v>
      </c>
      <c r="I97" s="190">
        <v>104.2523191425025</v>
      </c>
      <c r="J97" s="190">
        <v>103.76206367881258</v>
      </c>
      <c r="K97" s="190">
        <v>104.5250457413734</v>
      </c>
      <c r="L97" s="190">
        <v>104.52504574137338</v>
      </c>
      <c r="M97" s="190">
        <v>104.52504574137338</v>
      </c>
      <c r="N97" s="191">
        <v>104.52504574137336</v>
      </c>
      <c r="O97" s="192">
        <v>103.6183836038328</v>
      </c>
      <c r="P97" s="190">
        <v>100.54628354172091</v>
      </c>
      <c r="Q97" s="190">
        <v>100.54628354172091</v>
      </c>
      <c r="R97" s="190">
        <v>100.54628354172095</v>
      </c>
      <c r="S97" s="190">
        <v>100.60285823381072</v>
      </c>
      <c r="T97" s="190">
        <v>100.33425588729983</v>
      </c>
      <c r="U97" s="190">
        <v>100.36787646654268</v>
      </c>
      <c r="V97" s="190">
        <v>100.84209505927413</v>
      </c>
      <c r="W97" s="190">
        <v>100.05626731301935</v>
      </c>
      <c r="X97" s="190">
        <v>100.0562673130194</v>
      </c>
      <c r="Y97" s="190">
        <v>99.2116126869658</v>
      </c>
      <c r="Z97" s="191">
        <v>99.21161268696582</v>
      </c>
      <c r="AA97" s="192">
        <v>98.75119124327286</v>
      </c>
      <c r="AB97" s="190">
        <v>97.53594180180887</v>
      </c>
      <c r="AC97" s="190">
        <v>96.30942107024212</v>
      </c>
      <c r="AD97" s="190">
        <v>92.9080775220297</v>
      </c>
      <c r="AE97" s="190">
        <v>92.8558300414835</v>
      </c>
      <c r="AF97" s="190">
        <v>92.23204379277689</v>
      </c>
      <c r="AG97" s="190">
        <v>92.23204379277689</v>
      </c>
      <c r="AH97" s="190">
        <v>92.07702153280516</v>
      </c>
      <c r="AI97" s="190">
        <v>92.07702153280518</v>
      </c>
      <c r="AJ97" s="190">
        <v>89.5147469212481</v>
      </c>
      <c r="AK97" s="190">
        <v>90.27684566190273</v>
      </c>
      <c r="AL97" s="191">
        <v>90.27684566190271</v>
      </c>
      <c r="AM97" s="192">
        <v>90.02121127176486</v>
      </c>
      <c r="AN97" s="190">
        <v>91.14283089932961</v>
      </c>
      <c r="AO97" s="190">
        <v>92.30355401851624</v>
      </c>
      <c r="AP97" s="190">
        <v>95.68276609901066</v>
      </c>
      <c r="AQ97" s="190">
        <v>95.68276609901066</v>
      </c>
      <c r="AR97" s="190">
        <v>96.32989036598315</v>
      </c>
      <c r="AS97" s="190">
        <v>96.32989036598315</v>
      </c>
      <c r="AT97" s="190">
        <v>96.49207281996317</v>
      </c>
      <c r="AU97" s="190">
        <v>96.1608992791161</v>
      </c>
      <c r="AV97" s="190">
        <v>98.91341368955328</v>
      </c>
      <c r="AW97" s="190">
        <v>98.91341368955328</v>
      </c>
      <c r="AX97" s="191">
        <v>98.91341368955328</v>
      </c>
      <c r="AY97" s="192">
        <v>99.656786789662</v>
      </c>
      <c r="AZ97" s="190">
        <v>99.656786789662</v>
      </c>
      <c r="BA97" s="190">
        <v>98.15217928573567</v>
      </c>
      <c r="BB97" s="190">
        <v>98.15217928573567</v>
      </c>
      <c r="BC97" s="190">
        <v>98.15217928573567</v>
      </c>
      <c r="BD97" s="190">
        <v>98.62598334337275</v>
      </c>
      <c r="BE97" s="190">
        <v>98.62598334337274</v>
      </c>
      <c r="BF97" s="190">
        <v>98.70495068631226</v>
      </c>
      <c r="BG97" s="190">
        <v>99.04488581860592</v>
      </c>
      <c r="BH97" s="190">
        <v>99.04488581860592</v>
      </c>
      <c r="BI97" s="190">
        <v>99.04488581860592</v>
      </c>
      <c r="BJ97" s="191">
        <v>99.04488581860592</v>
      </c>
      <c r="BK97" s="192">
        <v>98.66409467427926</v>
      </c>
      <c r="BL97" s="190">
        <v>98.66409467427926</v>
      </c>
      <c r="BM97" s="190">
        <v>100.17654949999286</v>
      </c>
      <c r="BN97" s="190">
        <v>100.17654949999286</v>
      </c>
      <c r="BO97" s="190">
        <v>100.17654949999286</v>
      </c>
      <c r="BP97" s="190">
        <v>99.69529644654618</v>
      </c>
      <c r="BQ97" s="190">
        <v>99.69529644654621</v>
      </c>
      <c r="BR97" s="190">
        <v>99.6232108053222</v>
      </c>
      <c r="BS97" s="190">
        <v>99.6232108053222</v>
      </c>
      <c r="BT97" s="190">
        <v>99.6232108053222</v>
      </c>
      <c r="BU97" s="190">
        <v>101.24374602309764</v>
      </c>
      <c r="BV97" s="190">
        <v>104.04228568764064</v>
      </c>
      <c r="BW97" s="192">
        <v>104.4326333187523</v>
      </c>
      <c r="BX97" s="190">
        <v>104.4326333187523</v>
      </c>
      <c r="BY97" s="190">
        <v>104.80166239452895</v>
      </c>
      <c r="BZ97" s="190">
        <v>105.06525459151229</v>
      </c>
      <c r="CA97" s="190">
        <v>105.06525459151229</v>
      </c>
      <c r="CB97" s="190">
        <v>105.06525459151229</v>
      </c>
      <c r="CC97" s="190">
        <v>105.06525459151229</v>
      </c>
      <c r="CD97" s="190">
        <v>105.05716137663414</v>
      </c>
      <c r="CE97" s="190">
        <v>105.05716137663414</v>
      </c>
      <c r="CF97" s="190">
        <v>105.05716137663414</v>
      </c>
      <c r="CG97" s="190">
        <v>103.37558758489087</v>
      </c>
      <c r="CH97" s="191">
        <v>100.59498083168761</v>
      </c>
      <c r="CI97" s="231" t="s">
        <v>83</v>
      </c>
      <c r="CJ97" s="40" t="s">
        <v>214</v>
      </c>
    </row>
    <row r="98" spans="1:88" ht="12">
      <c r="A98" s="36" t="s">
        <v>699</v>
      </c>
      <c r="B98" s="21" t="s">
        <v>408</v>
      </c>
      <c r="C98" s="196">
        <v>100.86897245038213</v>
      </c>
      <c r="D98" s="194">
        <v>104.00881319621058</v>
      </c>
      <c r="E98" s="194">
        <v>104.00881319621055</v>
      </c>
      <c r="F98" s="194">
        <v>104.00881319621055</v>
      </c>
      <c r="G98" s="194">
        <v>104.00881319621055</v>
      </c>
      <c r="H98" s="194">
        <v>104.28725260890424</v>
      </c>
      <c r="I98" s="194">
        <v>104.2523191425025</v>
      </c>
      <c r="J98" s="194">
        <v>103.76206367881258</v>
      </c>
      <c r="K98" s="194">
        <v>104.5250457413734</v>
      </c>
      <c r="L98" s="194">
        <v>104.52504574137338</v>
      </c>
      <c r="M98" s="194">
        <v>104.52504574137338</v>
      </c>
      <c r="N98" s="195">
        <v>104.52504574137336</v>
      </c>
      <c r="O98" s="196">
        <v>103.6183836038328</v>
      </c>
      <c r="P98" s="194">
        <v>100.54628354172091</v>
      </c>
      <c r="Q98" s="194">
        <v>100.54628354172091</v>
      </c>
      <c r="R98" s="194">
        <v>100.54628354172095</v>
      </c>
      <c r="S98" s="194">
        <v>100.60285823381072</v>
      </c>
      <c r="T98" s="194">
        <v>100.33425588729983</v>
      </c>
      <c r="U98" s="194">
        <v>100.36787646654268</v>
      </c>
      <c r="V98" s="194">
        <v>100.84209505927413</v>
      </c>
      <c r="W98" s="194">
        <v>100.05626731301935</v>
      </c>
      <c r="X98" s="194">
        <v>100.0562673130194</v>
      </c>
      <c r="Y98" s="194">
        <v>99.2116126869658</v>
      </c>
      <c r="Z98" s="195">
        <v>99.21161268696582</v>
      </c>
      <c r="AA98" s="196">
        <v>98.75119124327286</v>
      </c>
      <c r="AB98" s="194">
        <v>97.53594180180887</v>
      </c>
      <c r="AC98" s="194">
        <v>96.30942107024212</v>
      </c>
      <c r="AD98" s="194">
        <v>92.9080775220297</v>
      </c>
      <c r="AE98" s="194">
        <v>92.8558300414835</v>
      </c>
      <c r="AF98" s="194">
        <v>92.23204379277689</v>
      </c>
      <c r="AG98" s="194">
        <v>92.23204379277689</v>
      </c>
      <c r="AH98" s="194">
        <v>92.07702153280516</v>
      </c>
      <c r="AI98" s="194">
        <v>92.07702153280518</v>
      </c>
      <c r="AJ98" s="194">
        <v>89.5147469212481</v>
      </c>
      <c r="AK98" s="194">
        <v>90.27684566190273</v>
      </c>
      <c r="AL98" s="195">
        <v>90.27684566190271</v>
      </c>
      <c r="AM98" s="196">
        <v>90.02121127176486</v>
      </c>
      <c r="AN98" s="194">
        <v>91.14283089932961</v>
      </c>
      <c r="AO98" s="194">
        <v>92.30355401851624</v>
      </c>
      <c r="AP98" s="194">
        <v>95.68276609901066</v>
      </c>
      <c r="AQ98" s="194">
        <v>95.68276609901066</v>
      </c>
      <c r="AR98" s="194">
        <v>96.32989036598315</v>
      </c>
      <c r="AS98" s="194">
        <v>96.32989036598315</v>
      </c>
      <c r="AT98" s="194">
        <v>96.49207281996317</v>
      </c>
      <c r="AU98" s="194">
        <v>96.1608992791161</v>
      </c>
      <c r="AV98" s="194">
        <v>98.91341368955328</v>
      </c>
      <c r="AW98" s="194">
        <v>98.91341368955328</v>
      </c>
      <c r="AX98" s="195">
        <v>98.91341368955328</v>
      </c>
      <c r="AY98" s="196">
        <v>99.656786789662</v>
      </c>
      <c r="AZ98" s="194">
        <v>99.656786789662</v>
      </c>
      <c r="BA98" s="194">
        <v>98.15217928573567</v>
      </c>
      <c r="BB98" s="194">
        <v>98.15217928573567</v>
      </c>
      <c r="BC98" s="194">
        <v>98.15217928573567</v>
      </c>
      <c r="BD98" s="194">
        <v>98.62598334337275</v>
      </c>
      <c r="BE98" s="194">
        <v>98.62598334337274</v>
      </c>
      <c r="BF98" s="194">
        <v>98.70495068631226</v>
      </c>
      <c r="BG98" s="194">
        <v>99.04488581860592</v>
      </c>
      <c r="BH98" s="194">
        <v>99.04488581860592</v>
      </c>
      <c r="BI98" s="194">
        <v>99.04488581860592</v>
      </c>
      <c r="BJ98" s="195">
        <v>99.04488581860592</v>
      </c>
      <c r="BK98" s="196">
        <v>98.66409467427926</v>
      </c>
      <c r="BL98" s="194">
        <v>98.66409467427926</v>
      </c>
      <c r="BM98" s="194">
        <v>100.17654949999286</v>
      </c>
      <c r="BN98" s="194">
        <v>100.17654949999286</v>
      </c>
      <c r="BO98" s="194">
        <v>100.17654949999286</v>
      </c>
      <c r="BP98" s="194">
        <v>99.69529644654618</v>
      </c>
      <c r="BQ98" s="194">
        <v>99.69529644654621</v>
      </c>
      <c r="BR98" s="194">
        <v>99.6232108053222</v>
      </c>
      <c r="BS98" s="194">
        <v>99.6232108053222</v>
      </c>
      <c r="BT98" s="194">
        <v>99.6232108053222</v>
      </c>
      <c r="BU98" s="194">
        <v>101.24374602309764</v>
      </c>
      <c r="BV98" s="194">
        <v>104.04228568764064</v>
      </c>
      <c r="BW98" s="196">
        <v>104.4326333187523</v>
      </c>
      <c r="BX98" s="194">
        <v>104.4326333187523</v>
      </c>
      <c r="BY98" s="194">
        <v>104.80166239452895</v>
      </c>
      <c r="BZ98" s="194">
        <v>105.06525459151229</v>
      </c>
      <c r="CA98" s="194">
        <v>105.06525459151229</v>
      </c>
      <c r="CB98" s="194">
        <v>105.06525459151229</v>
      </c>
      <c r="CC98" s="194">
        <v>105.06525459151229</v>
      </c>
      <c r="CD98" s="194">
        <v>105.05716137663414</v>
      </c>
      <c r="CE98" s="194">
        <v>105.05716137663414</v>
      </c>
      <c r="CF98" s="194">
        <v>105.05716137663414</v>
      </c>
      <c r="CG98" s="194">
        <v>103.37558758489087</v>
      </c>
      <c r="CH98" s="195">
        <v>100.59498083168761</v>
      </c>
      <c r="CI98" s="232" t="s">
        <v>699</v>
      </c>
      <c r="CJ98" s="41" t="s">
        <v>445</v>
      </c>
    </row>
    <row r="99" spans="1:88" ht="12">
      <c r="A99" s="35" t="s">
        <v>84</v>
      </c>
      <c r="B99" s="19" t="s">
        <v>320</v>
      </c>
      <c r="C99" s="192">
        <v>102.90826615876884</v>
      </c>
      <c r="D99" s="190">
        <v>102.79191628597172</v>
      </c>
      <c r="E99" s="190">
        <v>102.2955147330795</v>
      </c>
      <c r="F99" s="190">
        <v>101.69493759921583</v>
      </c>
      <c r="G99" s="190">
        <v>100.66841844871057</v>
      </c>
      <c r="H99" s="190">
        <v>101.1771347100382</v>
      </c>
      <c r="I99" s="190">
        <v>100.73262444870912</v>
      </c>
      <c r="J99" s="190">
        <v>100.73262444870912</v>
      </c>
      <c r="K99" s="190">
        <v>99.42965197257074</v>
      </c>
      <c r="L99" s="190">
        <v>100.52405315177577</v>
      </c>
      <c r="M99" s="190">
        <v>99.59741691016882</v>
      </c>
      <c r="N99" s="191">
        <v>99.5533276391713</v>
      </c>
      <c r="O99" s="192">
        <v>99.67778232956758</v>
      </c>
      <c r="P99" s="190">
        <v>99.12979149988152</v>
      </c>
      <c r="Q99" s="190">
        <v>99.12880289076718</v>
      </c>
      <c r="R99" s="190">
        <v>99.71422526998235</v>
      </c>
      <c r="S99" s="190">
        <v>99.9691986245041</v>
      </c>
      <c r="T99" s="190">
        <v>99.46490217067657</v>
      </c>
      <c r="U99" s="190">
        <v>99.90381826066161</v>
      </c>
      <c r="V99" s="190">
        <v>99.90381826066161</v>
      </c>
      <c r="W99" s="190">
        <v>101.21300443271704</v>
      </c>
      <c r="X99" s="190">
        <v>100.11110266961556</v>
      </c>
      <c r="Y99" s="190">
        <v>100.09778623990735</v>
      </c>
      <c r="Z99" s="191">
        <v>100.09778623990735</v>
      </c>
      <c r="AA99" s="192">
        <v>97.21620350203278</v>
      </c>
      <c r="AB99" s="190">
        <v>93.32025764575393</v>
      </c>
      <c r="AC99" s="190">
        <v>93.32025764575393</v>
      </c>
      <c r="AD99" s="190">
        <v>94.0573368715078</v>
      </c>
      <c r="AE99" s="190">
        <v>95.02882230202168</v>
      </c>
      <c r="AF99" s="190">
        <v>94.23865004264503</v>
      </c>
      <c r="AG99" s="190">
        <v>94.91526705569551</v>
      </c>
      <c r="AH99" s="190">
        <v>94.82610313835977</v>
      </c>
      <c r="AI99" s="190">
        <v>97.33418984695449</v>
      </c>
      <c r="AJ99" s="190">
        <v>97.72832893153827</v>
      </c>
      <c r="AK99" s="190">
        <v>97.61542833946486</v>
      </c>
      <c r="AL99" s="191">
        <v>97.67039183698225</v>
      </c>
      <c r="AM99" s="192">
        <v>98.9799149243479</v>
      </c>
      <c r="AN99" s="190">
        <v>101.252315843727</v>
      </c>
      <c r="AO99" s="190">
        <v>100.66397686456871</v>
      </c>
      <c r="AP99" s="190">
        <v>99.87512478139732</v>
      </c>
      <c r="AQ99" s="190">
        <v>99.0268873472348</v>
      </c>
      <c r="AR99" s="190">
        <v>98.74713307010565</v>
      </c>
      <c r="AS99" s="190">
        <v>97.55359596721591</v>
      </c>
      <c r="AT99" s="190">
        <v>97.48166840146762</v>
      </c>
      <c r="AU99" s="190">
        <v>95.35132936920814</v>
      </c>
      <c r="AV99" s="190">
        <v>94.96677674171205</v>
      </c>
      <c r="AW99" s="190">
        <v>94.726004083598</v>
      </c>
      <c r="AX99" s="191">
        <v>94.6726975247488</v>
      </c>
      <c r="AY99" s="192">
        <v>96.1892240544203</v>
      </c>
      <c r="AZ99" s="190">
        <v>97.9560490811261</v>
      </c>
      <c r="BA99" s="190">
        <v>98.78341511706566</v>
      </c>
      <c r="BB99" s="190">
        <v>98.78341511706566</v>
      </c>
      <c r="BC99" s="190">
        <v>98.7905682363283</v>
      </c>
      <c r="BD99" s="190">
        <v>97.65067381555174</v>
      </c>
      <c r="BE99" s="190">
        <v>98.23663350566501</v>
      </c>
      <c r="BF99" s="190">
        <v>98.40155708508883</v>
      </c>
      <c r="BG99" s="190">
        <v>96.51813979625469</v>
      </c>
      <c r="BH99" s="190">
        <v>96.63307335590936</v>
      </c>
      <c r="BI99" s="190">
        <v>99.63146689126701</v>
      </c>
      <c r="BJ99" s="191">
        <v>98.41006182462947</v>
      </c>
      <c r="BK99" s="192">
        <v>97.1087168687624</v>
      </c>
      <c r="BL99" s="190">
        <v>97.60095864341497</v>
      </c>
      <c r="BM99" s="190">
        <v>97.3065220026923</v>
      </c>
      <c r="BN99" s="190">
        <v>95.71336048643879</v>
      </c>
      <c r="BO99" s="190">
        <v>94.90046488650098</v>
      </c>
      <c r="BP99" s="190">
        <v>96.75219558748262</v>
      </c>
      <c r="BQ99" s="190">
        <v>98.01814828927942</v>
      </c>
      <c r="BR99" s="190">
        <v>98.01814828927942</v>
      </c>
      <c r="BS99" s="190">
        <v>99.53096341196787</v>
      </c>
      <c r="BT99" s="190">
        <v>99.41258315639364</v>
      </c>
      <c r="BU99" s="190">
        <v>97.00504389718417</v>
      </c>
      <c r="BV99" s="190">
        <v>98.20901074679918</v>
      </c>
      <c r="BW99" s="192">
        <v>100.40353923672222</v>
      </c>
      <c r="BX99" s="190">
        <v>99.93695653511394</v>
      </c>
      <c r="BY99" s="190">
        <v>99.98074254760716</v>
      </c>
      <c r="BZ99" s="190">
        <v>101.64493520142028</v>
      </c>
      <c r="CA99" s="190">
        <v>102.05231894852716</v>
      </c>
      <c r="CB99" s="190">
        <v>102.63280924937752</v>
      </c>
      <c r="CC99" s="190">
        <v>101.35382735486485</v>
      </c>
      <c r="CD99" s="190">
        <v>101.35382735486485</v>
      </c>
      <c r="CE99" s="190">
        <v>101.37317096976157</v>
      </c>
      <c r="CF99" s="190">
        <v>101.37317096976157</v>
      </c>
      <c r="CG99" s="190">
        <v>101.14900209240534</v>
      </c>
      <c r="CH99" s="191">
        <v>101.28686523459199</v>
      </c>
      <c r="CI99" s="231" t="s">
        <v>84</v>
      </c>
      <c r="CJ99" s="40" t="s">
        <v>215</v>
      </c>
    </row>
    <row r="100" spans="1:88" ht="12">
      <c r="A100" s="36" t="s">
        <v>85</v>
      </c>
      <c r="B100" s="21" t="s">
        <v>321</v>
      </c>
      <c r="C100" s="196">
        <v>106.8077449445457</v>
      </c>
      <c r="D100" s="194">
        <v>105.85043308029405</v>
      </c>
      <c r="E100" s="194">
        <v>105.86423147054344</v>
      </c>
      <c r="F100" s="194">
        <v>105.86423147054344</v>
      </c>
      <c r="G100" s="194">
        <v>105.86423147054344</v>
      </c>
      <c r="H100" s="194">
        <v>106.93919337994444</v>
      </c>
      <c r="I100" s="194">
        <v>106.93919337994444</v>
      </c>
      <c r="J100" s="194">
        <v>106.93919337994444</v>
      </c>
      <c r="K100" s="194">
        <v>103.18464627242723</v>
      </c>
      <c r="L100" s="194">
        <v>103.18464627242723</v>
      </c>
      <c r="M100" s="194">
        <v>100.62777765963837</v>
      </c>
      <c r="N100" s="195">
        <v>100.62777765963837</v>
      </c>
      <c r="O100" s="196">
        <v>97.46884744649394</v>
      </c>
      <c r="P100" s="194">
        <v>97.46884744649394</v>
      </c>
      <c r="Q100" s="194">
        <v>97.46884744649394</v>
      </c>
      <c r="R100" s="194">
        <v>97.46884744649394</v>
      </c>
      <c r="S100" s="194">
        <v>97.88407347821668</v>
      </c>
      <c r="T100" s="194">
        <v>96.90013440779326</v>
      </c>
      <c r="U100" s="194">
        <v>96.90013440779326</v>
      </c>
      <c r="V100" s="194">
        <v>96.90013440779325</v>
      </c>
      <c r="W100" s="194">
        <v>100.42600896860985</v>
      </c>
      <c r="X100" s="194">
        <v>100.42600896860982</v>
      </c>
      <c r="Y100" s="194">
        <v>100.42600896860985</v>
      </c>
      <c r="Z100" s="195">
        <v>100.42600896860982</v>
      </c>
      <c r="AA100" s="196">
        <v>100.42600896860982</v>
      </c>
      <c r="AB100" s="194">
        <v>100.42600896860982</v>
      </c>
      <c r="AC100" s="194">
        <v>100.42600896860985</v>
      </c>
      <c r="AD100" s="194">
        <v>97.62016005679773</v>
      </c>
      <c r="AE100" s="194">
        <v>97.20605355064028</v>
      </c>
      <c r="AF100" s="194">
        <v>97.20605355064032</v>
      </c>
      <c r="AG100" s="194">
        <v>96.32708744552971</v>
      </c>
      <c r="AH100" s="194">
        <v>96.32708744552973</v>
      </c>
      <c r="AI100" s="194">
        <v>96.32708744552973</v>
      </c>
      <c r="AJ100" s="194">
        <v>96.25592732183196</v>
      </c>
      <c r="AK100" s="194">
        <v>96.25592732183196</v>
      </c>
      <c r="AL100" s="195">
        <v>96.25592732183199</v>
      </c>
      <c r="AM100" s="196">
        <v>93.7831857538102</v>
      </c>
      <c r="AN100" s="194">
        <v>93.78318575381022</v>
      </c>
      <c r="AO100" s="194">
        <v>93.8423776684123</v>
      </c>
      <c r="AP100" s="194">
        <v>96.53964361337262</v>
      </c>
      <c r="AQ100" s="194">
        <v>97.80029498731277</v>
      </c>
      <c r="AR100" s="194">
        <v>97.80029498731272</v>
      </c>
      <c r="AS100" s="194">
        <v>98.69270382726937</v>
      </c>
      <c r="AT100" s="194">
        <v>98.69270382726937</v>
      </c>
      <c r="AU100" s="194">
        <v>98.69270382726936</v>
      </c>
      <c r="AV100" s="194">
        <v>98.76566541215894</v>
      </c>
      <c r="AW100" s="194">
        <v>98.7656654121589</v>
      </c>
      <c r="AX100" s="195">
        <v>98.7656654121589</v>
      </c>
      <c r="AY100" s="196">
        <v>101.3697779126564</v>
      </c>
      <c r="AZ100" s="194">
        <v>101.36977791265637</v>
      </c>
      <c r="BA100" s="194">
        <v>102.48490969497546</v>
      </c>
      <c r="BB100" s="194">
        <v>102.48490969497546</v>
      </c>
      <c r="BC100" s="194">
        <v>102.32774674115457</v>
      </c>
      <c r="BD100" s="194">
        <v>103.49162011173183</v>
      </c>
      <c r="BE100" s="194">
        <v>103.49162011173183</v>
      </c>
      <c r="BF100" s="194">
        <v>103.49162011173183</v>
      </c>
      <c r="BG100" s="194">
        <v>103.49162011173183</v>
      </c>
      <c r="BH100" s="194">
        <v>105.16454761446093</v>
      </c>
      <c r="BI100" s="194">
        <v>105.16454761446093</v>
      </c>
      <c r="BJ100" s="195">
        <v>105.16454761446093</v>
      </c>
      <c r="BK100" s="196">
        <v>104.3906877487007</v>
      </c>
      <c r="BL100" s="194">
        <v>104.09300072542666</v>
      </c>
      <c r="BM100" s="194">
        <v>102.89542823663899</v>
      </c>
      <c r="BN100" s="194">
        <v>102.89542823663899</v>
      </c>
      <c r="BO100" s="194">
        <v>101.72509807016216</v>
      </c>
      <c r="BP100" s="194">
        <v>100.58109111930568</v>
      </c>
      <c r="BQ100" s="194">
        <v>100.58109111930568</v>
      </c>
      <c r="BR100" s="194">
        <v>100.58109111930568</v>
      </c>
      <c r="BS100" s="194">
        <v>100.58109111930568</v>
      </c>
      <c r="BT100" s="194">
        <v>98.98107592973004</v>
      </c>
      <c r="BU100" s="194">
        <v>98.98107592973004</v>
      </c>
      <c r="BV100" s="194">
        <v>98.98107592973004</v>
      </c>
      <c r="BW100" s="196">
        <v>99.71483373690319</v>
      </c>
      <c r="BX100" s="194">
        <v>100</v>
      </c>
      <c r="BY100" s="194">
        <v>100</v>
      </c>
      <c r="BZ100" s="194">
        <v>100</v>
      </c>
      <c r="CA100" s="194">
        <v>100</v>
      </c>
      <c r="CB100" s="194">
        <v>100.54519207357737</v>
      </c>
      <c r="CC100" s="194">
        <v>100.94726843801371</v>
      </c>
      <c r="CD100" s="194">
        <v>100.94726843801371</v>
      </c>
      <c r="CE100" s="194">
        <v>101.15203339283481</v>
      </c>
      <c r="CF100" s="194">
        <v>101.15203339283481</v>
      </c>
      <c r="CG100" s="194">
        <v>101.15203339283481</v>
      </c>
      <c r="CH100" s="195">
        <v>102.61464021298552</v>
      </c>
      <c r="CI100" s="232" t="s">
        <v>85</v>
      </c>
      <c r="CJ100" s="41" t="s">
        <v>216</v>
      </c>
    </row>
    <row r="101" spans="1:88" ht="12">
      <c r="A101" s="36" t="s">
        <v>86</v>
      </c>
      <c r="B101" s="21" t="s">
        <v>322</v>
      </c>
      <c r="C101" s="196">
        <v>101.16188197043199</v>
      </c>
      <c r="D101" s="194">
        <v>100.34352461378762</v>
      </c>
      <c r="E101" s="194">
        <v>99.60460445622127</v>
      </c>
      <c r="F101" s="194">
        <v>99.60460445622127</v>
      </c>
      <c r="G101" s="194">
        <v>99.25645403712115</v>
      </c>
      <c r="H101" s="194">
        <v>99.63334887008365</v>
      </c>
      <c r="I101" s="194">
        <v>99.63334887008365</v>
      </c>
      <c r="J101" s="194">
        <v>99.63334887008365</v>
      </c>
      <c r="K101" s="194">
        <v>99.63334887008365</v>
      </c>
      <c r="L101" s="194">
        <v>99.63334887008365</v>
      </c>
      <c r="M101" s="194">
        <v>99.63334887008365</v>
      </c>
      <c r="N101" s="195">
        <v>99.63334887008365</v>
      </c>
      <c r="O101" s="196">
        <v>99.29225553274378</v>
      </c>
      <c r="P101" s="194">
        <v>99.29225553274378</v>
      </c>
      <c r="Q101" s="194">
        <v>100.02885851916115</v>
      </c>
      <c r="R101" s="194">
        <v>100.02885851916116</v>
      </c>
      <c r="S101" s="194">
        <v>100.37971821240113</v>
      </c>
      <c r="T101" s="194">
        <v>99.99623158615965</v>
      </c>
      <c r="U101" s="194">
        <v>99.99623158615965</v>
      </c>
      <c r="V101" s="194">
        <v>99.99623158615965</v>
      </c>
      <c r="W101" s="194">
        <v>99.99623158615965</v>
      </c>
      <c r="X101" s="194">
        <v>99.99623158615965</v>
      </c>
      <c r="Y101" s="194">
        <v>99.96608231292299</v>
      </c>
      <c r="Z101" s="195">
        <v>99.96608231292299</v>
      </c>
      <c r="AA101" s="196">
        <v>92.21818269201457</v>
      </c>
      <c r="AB101" s="194">
        <v>82.2683562048351</v>
      </c>
      <c r="AC101" s="194">
        <v>82.2683562048351</v>
      </c>
      <c r="AD101" s="194">
        <v>85.33632192868352</v>
      </c>
      <c r="AE101" s="194">
        <v>85.33632192868356</v>
      </c>
      <c r="AF101" s="194">
        <v>83.21002452034571</v>
      </c>
      <c r="AG101" s="194">
        <v>84.65555831777023</v>
      </c>
      <c r="AH101" s="194">
        <v>84.4414501490764</v>
      </c>
      <c r="AI101" s="194">
        <v>90.45450295897963</v>
      </c>
      <c r="AJ101" s="194">
        <v>91.34847528177993</v>
      </c>
      <c r="AK101" s="194">
        <v>91.7883277155217</v>
      </c>
      <c r="AL101" s="195">
        <v>91.7883277155217</v>
      </c>
      <c r="AM101" s="196">
        <v>95.45282315797482</v>
      </c>
      <c r="AN101" s="194">
        <v>106.99722579279316</v>
      </c>
      <c r="AO101" s="194">
        <v>105.16195384266824</v>
      </c>
      <c r="AP101" s="194">
        <v>101.38122762257326</v>
      </c>
      <c r="AQ101" s="194">
        <v>101.62246808521309</v>
      </c>
      <c r="AR101" s="194">
        <v>100.762080011919</v>
      </c>
      <c r="AS101" s="194">
        <v>99.04151971971375</v>
      </c>
      <c r="AT101" s="194">
        <v>98.78810659403237</v>
      </c>
      <c r="AU101" s="194">
        <v>93.34820499582875</v>
      </c>
      <c r="AV101" s="194">
        <v>92.43466252681719</v>
      </c>
      <c r="AW101" s="194">
        <v>90.95871031650744</v>
      </c>
      <c r="AX101" s="195">
        <v>90.95871031650744</v>
      </c>
      <c r="AY101" s="196">
        <v>94.81544475781816</v>
      </c>
      <c r="AZ101" s="194">
        <v>94.81544475781818</v>
      </c>
      <c r="BA101" s="194">
        <v>96.47015085488236</v>
      </c>
      <c r="BB101" s="194">
        <v>96.47015085488236</v>
      </c>
      <c r="BC101" s="194">
        <v>96.24114142161753</v>
      </c>
      <c r="BD101" s="194">
        <v>95.25995314264706</v>
      </c>
      <c r="BE101" s="194">
        <v>95.25995314264706</v>
      </c>
      <c r="BF101" s="194">
        <v>95.74647474694507</v>
      </c>
      <c r="BG101" s="194">
        <v>90.3037786819278</v>
      </c>
      <c r="BH101" s="194">
        <v>90.3037786819278</v>
      </c>
      <c r="BI101" s="194">
        <v>92.68390515334525</v>
      </c>
      <c r="BJ101" s="195">
        <v>88.74690441968521</v>
      </c>
      <c r="BK101" s="196">
        <v>88.53234351337855</v>
      </c>
      <c r="BL101" s="194">
        <v>89.77053128990765</v>
      </c>
      <c r="BM101" s="194">
        <v>89.66857792946847</v>
      </c>
      <c r="BN101" s="194">
        <v>87.4995896345426</v>
      </c>
      <c r="BO101" s="194">
        <v>86.22517262905318</v>
      </c>
      <c r="BP101" s="194">
        <v>89.48148231897717</v>
      </c>
      <c r="BQ101" s="194">
        <v>89.13212654201577</v>
      </c>
      <c r="BR101" s="194">
        <v>89.13212654201577</v>
      </c>
      <c r="BS101" s="194">
        <v>93.36311205000531</v>
      </c>
      <c r="BT101" s="194">
        <v>93.36311205000531</v>
      </c>
      <c r="BU101" s="194">
        <v>92.57637571331702</v>
      </c>
      <c r="BV101" s="194">
        <v>96.6832599081653</v>
      </c>
      <c r="BW101" s="196">
        <v>97.85949310066732</v>
      </c>
      <c r="BX101" s="194">
        <v>96.70489757440073</v>
      </c>
      <c r="BY101" s="194">
        <v>96.81485124497628</v>
      </c>
      <c r="BZ101" s="194">
        <v>99.21475140453595</v>
      </c>
      <c r="CA101" s="194">
        <v>100.68115573322667</v>
      </c>
      <c r="CB101" s="194">
        <v>101.89488437772268</v>
      </c>
      <c r="CC101" s="194">
        <v>102.61799718274555</v>
      </c>
      <c r="CD101" s="194">
        <v>102.61799718274555</v>
      </c>
      <c r="CE101" s="194">
        <v>102.61799718274555</v>
      </c>
      <c r="CF101" s="194">
        <v>102.61799718274555</v>
      </c>
      <c r="CG101" s="194">
        <v>102.00833313548469</v>
      </c>
      <c r="CH101" s="195">
        <v>102.00833313548469</v>
      </c>
      <c r="CI101" s="232" t="s">
        <v>86</v>
      </c>
      <c r="CJ101" s="41" t="s">
        <v>217</v>
      </c>
    </row>
    <row r="102" spans="1:88" ht="12">
      <c r="A102" s="36" t="s">
        <v>87</v>
      </c>
      <c r="B102" s="21" t="s">
        <v>323</v>
      </c>
      <c r="C102" s="196">
        <v>99.58290147816535</v>
      </c>
      <c r="D102" s="194">
        <v>102.06437544039552</v>
      </c>
      <c r="E102" s="194">
        <v>101.14138379281059</v>
      </c>
      <c r="F102" s="194">
        <v>98.48674300330865</v>
      </c>
      <c r="G102" s="194">
        <v>94.71636802857421</v>
      </c>
      <c r="H102" s="194">
        <v>94.61623744101298</v>
      </c>
      <c r="I102" s="194">
        <v>92.75787782488777</v>
      </c>
      <c r="J102" s="194">
        <v>92.75787782488777</v>
      </c>
      <c r="K102" s="194">
        <v>92.75787782488777</v>
      </c>
      <c r="L102" s="194">
        <v>97.32219806846881</v>
      </c>
      <c r="M102" s="194">
        <v>97.32219806846881</v>
      </c>
      <c r="N102" s="195">
        <v>97.13072619956982</v>
      </c>
      <c r="O102" s="196">
        <v>103.90832295801987</v>
      </c>
      <c r="P102" s="194">
        <v>101.40231954293553</v>
      </c>
      <c r="Q102" s="194">
        <v>100.0542997720957</v>
      </c>
      <c r="R102" s="194">
        <v>102.75119295020735</v>
      </c>
      <c r="S102" s="194">
        <v>102.75119295020735</v>
      </c>
      <c r="T102" s="194">
        <v>102.85993260844133</v>
      </c>
      <c r="U102" s="194">
        <v>104.92068204945109</v>
      </c>
      <c r="V102" s="194">
        <v>104.92068204945109</v>
      </c>
      <c r="W102" s="194">
        <v>104.92068204945109</v>
      </c>
      <c r="X102" s="194">
        <v>100</v>
      </c>
      <c r="Y102" s="194">
        <v>100</v>
      </c>
      <c r="Z102" s="195">
        <v>100</v>
      </c>
      <c r="AA102" s="196">
        <v>100</v>
      </c>
      <c r="AB102" s="194">
        <v>100</v>
      </c>
      <c r="AC102" s="194">
        <v>100</v>
      </c>
      <c r="AD102" s="194">
        <v>98.72936771713947</v>
      </c>
      <c r="AE102" s="194">
        <v>101.31773299668365</v>
      </c>
      <c r="AF102" s="194">
        <v>101.31773299668365</v>
      </c>
      <c r="AG102" s="194">
        <v>101.31773299668365</v>
      </c>
      <c r="AH102" s="194">
        <v>101.31773299668365</v>
      </c>
      <c r="AI102" s="194">
        <v>101.31773299668365</v>
      </c>
      <c r="AJ102" s="194">
        <v>101.31773299668365</v>
      </c>
      <c r="AK102" s="194">
        <v>101.31773299668365</v>
      </c>
      <c r="AL102" s="195">
        <v>101.31773299668365</v>
      </c>
      <c r="AM102" s="196">
        <v>101.31773299668365</v>
      </c>
      <c r="AN102" s="194">
        <v>96.01224275540797</v>
      </c>
      <c r="AO102" s="194">
        <v>96.01224275540797</v>
      </c>
      <c r="AP102" s="194">
        <v>97.24790604400904</v>
      </c>
      <c r="AQ102" s="194">
        <v>94.76351268000704</v>
      </c>
      <c r="AR102" s="194">
        <v>94.76351268000704</v>
      </c>
      <c r="AS102" s="194">
        <v>93.4610200426536</v>
      </c>
      <c r="AT102" s="194">
        <v>93.4610200426536</v>
      </c>
      <c r="AU102" s="194">
        <v>93.4610200426536</v>
      </c>
      <c r="AV102" s="194">
        <v>93.4610200426536</v>
      </c>
      <c r="AW102" s="194">
        <v>93.4610200426536</v>
      </c>
      <c r="AX102" s="195">
        <v>93.4610200426536</v>
      </c>
      <c r="AY102" s="196">
        <v>93.4610200426536</v>
      </c>
      <c r="AZ102" s="194">
        <v>98.62553360410811</v>
      </c>
      <c r="BA102" s="194">
        <v>99.2419431891338</v>
      </c>
      <c r="BB102" s="194">
        <v>99.2419431891338</v>
      </c>
      <c r="BC102" s="194">
        <v>99.85835277415947</v>
      </c>
      <c r="BD102" s="194">
        <v>97.39271443405677</v>
      </c>
      <c r="BE102" s="194">
        <v>98.75</v>
      </c>
      <c r="BF102" s="194">
        <v>98.75</v>
      </c>
      <c r="BG102" s="194">
        <v>98.75</v>
      </c>
      <c r="BH102" s="194">
        <v>98.75</v>
      </c>
      <c r="BI102" s="194">
        <v>102.4185092200969</v>
      </c>
      <c r="BJ102" s="195">
        <v>104.29350922009688</v>
      </c>
      <c r="BK102" s="196">
        <v>103.33725851930105</v>
      </c>
      <c r="BL102" s="194">
        <v>103.33725851930105</v>
      </c>
      <c r="BM102" s="194">
        <v>102.69541219309417</v>
      </c>
      <c r="BN102" s="194">
        <v>100.01510489937657</v>
      </c>
      <c r="BO102" s="194">
        <v>99.39772770863968</v>
      </c>
      <c r="BP102" s="194">
        <v>101.91412587847866</v>
      </c>
      <c r="BQ102" s="194">
        <v>107.31341430128</v>
      </c>
      <c r="BR102" s="194">
        <v>107.31341430128</v>
      </c>
      <c r="BS102" s="194">
        <v>107.31341430128</v>
      </c>
      <c r="BT102" s="194">
        <v>107.31341430128</v>
      </c>
      <c r="BU102" s="194">
        <v>103.4695754014352</v>
      </c>
      <c r="BV102" s="194">
        <v>101.60938817282954</v>
      </c>
      <c r="BW102" s="196">
        <v>102.48649030293903</v>
      </c>
      <c r="BX102" s="194">
        <v>102.48649030293903</v>
      </c>
      <c r="BY102" s="194">
        <v>102.48649030293906</v>
      </c>
      <c r="BZ102" s="194">
        <v>105.23302831580075</v>
      </c>
      <c r="CA102" s="194">
        <v>105.23302831580075</v>
      </c>
      <c r="CB102" s="194">
        <v>105.23302831580075</v>
      </c>
      <c r="CC102" s="194">
        <v>99.93841090770422</v>
      </c>
      <c r="CD102" s="194">
        <v>99.93841090770422</v>
      </c>
      <c r="CE102" s="194">
        <v>99.93841090770422</v>
      </c>
      <c r="CF102" s="194">
        <v>99.93841090770422</v>
      </c>
      <c r="CG102" s="194">
        <v>99.93841090770422</v>
      </c>
      <c r="CH102" s="195">
        <v>99.93841090770422</v>
      </c>
      <c r="CI102" s="232" t="s">
        <v>87</v>
      </c>
      <c r="CJ102" s="41" t="s">
        <v>218</v>
      </c>
    </row>
    <row r="103" spans="1:88" ht="12">
      <c r="A103" s="36" t="s">
        <v>608</v>
      </c>
      <c r="B103" s="21" t="s">
        <v>609</v>
      </c>
      <c r="C103" s="196">
        <v>100</v>
      </c>
      <c r="D103" s="194">
        <v>100</v>
      </c>
      <c r="E103" s="194">
        <v>100</v>
      </c>
      <c r="F103" s="194">
        <v>100</v>
      </c>
      <c r="G103" s="194">
        <v>100</v>
      </c>
      <c r="H103" s="194">
        <v>100</v>
      </c>
      <c r="I103" s="194">
        <v>100</v>
      </c>
      <c r="J103" s="194">
        <v>100</v>
      </c>
      <c r="K103" s="194">
        <v>100</v>
      </c>
      <c r="L103" s="194">
        <v>100</v>
      </c>
      <c r="M103" s="194">
        <v>100</v>
      </c>
      <c r="N103" s="195">
        <v>100</v>
      </c>
      <c r="O103" s="196">
        <v>100</v>
      </c>
      <c r="P103" s="194">
        <v>100</v>
      </c>
      <c r="Q103" s="194">
        <v>100</v>
      </c>
      <c r="R103" s="194">
        <v>100.00000000000003</v>
      </c>
      <c r="S103" s="194">
        <v>100.00000000000003</v>
      </c>
      <c r="T103" s="194">
        <v>100.00000000000003</v>
      </c>
      <c r="U103" s="194">
        <v>100.00000000000003</v>
      </c>
      <c r="V103" s="194">
        <v>100.00000000000003</v>
      </c>
      <c r="W103" s="194">
        <v>100.00000000000003</v>
      </c>
      <c r="X103" s="194">
        <v>100.00000000000003</v>
      </c>
      <c r="Y103" s="194">
        <v>100.00000000000003</v>
      </c>
      <c r="Z103" s="195">
        <v>100.00000000000003</v>
      </c>
      <c r="AA103" s="196">
        <v>100.00000000000003</v>
      </c>
      <c r="AB103" s="194">
        <v>100.00000000000003</v>
      </c>
      <c r="AC103" s="194">
        <v>100.00000000000003</v>
      </c>
      <c r="AD103" s="194">
        <v>99.99999999999999</v>
      </c>
      <c r="AE103" s="194">
        <v>101.08472086676035</v>
      </c>
      <c r="AF103" s="194">
        <v>101.49903699935514</v>
      </c>
      <c r="AG103" s="194">
        <v>102.05145850948152</v>
      </c>
      <c r="AH103" s="194">
        <v>102.05145850948152</v>
      </c>
      <c r="AI103" s="194">
        <v>102.05145850948153</v>
      </c>
      <c r="AJ103" s="194">
        <v>102.2392818229245</v>
      </c>
      <c r="AK103" s="194">
        <v>100.91347019862123</v>
      </c>
      <c r="AL103" s="195">
        <v>101.16205987817808</v>
      </c>
      <c r="AM103" s="196">
        <v>101.16205987817806</v>
      </c>
      <c r="AN103" s="194">
        <v>101.79422478879212</v>
      </c>
      <c r="AO103" s="194">
        <v>101.7813234640857</v>
      </c>
      <c r="AP103" s="194">
        <v>101.78132346408573</v>
      </c>
      <c r="AQ103" s="194">
        <v>101.1804984851222</v>
      </c>
      <c r="AR103" s="194">
        <v>100.77383801019266</v>
      </c>
      <c r="AS103" s="194">
        <v>100.22833247222283</v>
      </c>
      <c r="AT103" s="194">
        <v>100.22833247222283</v>
      </c>
      <c r="AU103" s="194">
        <v>100.22833247222283</v>
      </c>
      <c r="AV103" s="194">
        <v>100.04420346456409</v>
      </c>
      <c r="AW103" s="194">
        <v>101.3585945724748</v>
      </c>
      <c r="AX103" s="195">
        <v>101.10952194015151</v>
      </c>
      <c r="AY103" s="196">
        <v>101.10952194015152</v>
      </c>
      <c r="AZ103" s="194">
        <v>100.4816091874178</v>
      </c>
      <c r="BA103" s="194">
        <v>100.33978360318541</v>
      </c>
      <c r="BB103" s="194">
        <v>100.33978360318541</v>
      </c>
      <c r="BC103" s="194">
        <v>99.85249543707027</v>
      </c>
      <c r="BD103" s="194">
        <v>99.84619814970202</v>
      </c>
      <c r="BE103" s="194">
        <v>100.24396155564506</v>
      </c>
      <c r="BF103" s="194">
        <v>100.24396155564506</v>
      </c>
      <c r="BG103" s="194">
        <v>100.24396155564506</v>
      </c>
      <c r="BH103" s="194">
        <v>100.24396155564506</v>
      </c>
      <c r="BI103" s="194">
        <v>103.9941858404857</v>
      </c>
      <c r="BJ103" s="195">
        <v>101.87979446964457</v>
      </c>
      <c r="BK103" s="196">
        <v>101.49115364811563</v>
      </c>
      <c r="BL103" s="194">
        <v>101.49115364811563</v>
      </c>
      <c r="BM103" s="194">
        <v>101.64748936754435</v>
      </c>
      <c r="BN103" s="194">
        <v>101.93204373595881</v>
      </c>
      <c r="BO103" s="194">
        <v>101.93204373595881</v>
      </c>
      <c r="BP103" s="194">
        <v>101.55643196965171</v>
      </c>
      <c r="BQ103" s="194">
        <v>101.14212373097797</v>
      </c>
      <c r="BR103" s="194">
        <v>101.14212373097797</v>
      </c>
      <c r="BS103" s="194">
        <v>101.14212373097797</v>
      </c>
      <c r="BT103" s="194">
        <v>101.14212373097797</v>
      </c>
      <c r="BU103" s="194">
        <v>97.49475012474505</v>
      </c>
      <c r="BV103" s="194">
        <v>99.51813522715113</v>
      </c>
      <c r="BW103" s="196">
        <v>99.7921523054153</v>
      </c>
      <c r="BX103" s="194">
        <v>99.68111567552644</v>
      </c>
      <c r="BY103" s="194">
        <v>99.68111567552644</v>
      </c>
      <c r="BZ103" s="194">
        <v>99.40284501721048</v>
      </c>
      <c r="CA103" s="194">
        <v>98.7677540640458</v>
      </c>
      <c r="CB103" s="194">
        <v>99.133051759511</v>
      </c>
      <c r="CC103" s="194">
        <v>99.14416357362283</v>
      </c>
      <c r="CD103" s="194">
        <v>99.14416357362283</v>
      </c>
      <c r="CE103" s="194">
        <v>99.14416357362283</v>
      </c>
      <c r="CF103" s="194">
        <v>99.14416357362283</v>
      </c>
      <c r="CG103" s="194">
        <v>99.14416357362283</v>
      </c>
      <c r="CH103" s="195">
        <v>99.14416357362283</v>
      </c>
      <c r="CI103" s="232" t="s">
        <v>608</v>
      </c>
      <c r="CJ103" s="41" t="s">
        <v>610</v>
      </c>
    </row>
    <row r="104" spans="1:88" ht="12">
      <c r="A104" s="35" t="s">
        <v>88</v>
      </c>
      <c r="B104" s="19" t="s">
        <v>324</v>
      </c>
      <c r="C104" s="192">
        <v>104.54937010679188</v>
      </c>
      <c r="D104" s="190">
        <v>107.79234102286928</v>
      </c>
      <c r="E104" s="190">
        <v>107.95237334058716</v>
      </c>
      <c r="F104" s="190">
        <v>107.95237334058716</v>
      </c>
      <c r="G104" s="190">
        <v>107.95237334058716</v>
      </c>
      <c r="H104" s="190">
        <v>107.95237334058716</v>
      </c>
      <c r="I104" s="190">
        <v>106.14149628596749</v>
      </c>
      <c r="J104" s="190">
        <v>106.14149628596749</v>
      </c>
      <c r="K104" s="190">
        <v>105.257000886182</v>
      </c>
      <c r="L104" s="190">
        <v>105.32147552097284</v>
      </c>
      <c r="M104" s="190">
        <v>104.27535073641158</v>
      </c>
      <c r="N104" s="191">
        <v>104.27535073641158</v>
      </c>
      <c r="O104" s="192">
        <v>104.20898324232964</v>
      </c>
      <c r="P104" s="190">
        <v>101.07381891950288</v>
      </c>
      <c r="Q104" s="190">
        <v>101.05025666440245</v>
      </c>
      <c r="R104" s="190">
        <v>101.05025666440245</v>
      </c>
      <c r="S104" s="190">
        <v>101.05025666440245</v>
      </c>
      <c r="T104" s="190">
        <v>101.05025666440245</v>
      </c>
      <c r="U104" s="190">
        <v>106.50094840299256</v>
      </c>
      <c r="V104" s="190">
        <v>106.5255340553498</v>
      </c>
      <c r="W104" s="190">
        <v>107.42068919028975</v>
      </c>
      <c r="X104" s="190">
        <v>107.35492948012366</v>
      </c>
      <c r="Y104" s="190">
        <v>107.35492948012364</v>
      </c>
      <c r="Z104" s="191">
        <v>107.35492948012364</v>
      </c>
      <c r="AA104" s="192">
        <v>107.23067175768979</v>
      </c>
      <c r="AB104" s="190">
        <v>107.23067175768979</v>
      </c>
      <c r="AC104" s="190">
        <v>107.09667561433393</v>
      </c>
      <c r="AD104" s="190">
        <v>107.09667561433393</v>
      </c>
      <c r="AE104" s="190">
        <v>107.09667561433393</v>
      </c>
      <c r="AF104" s="190">
        <v>107.09667561433393</v>
      </c>
      <c r="AG104" s="190">
        <v>101.0569152490371</v>
      </c>
      <c r="AH104" s="190">
        <v>101.03359173126609</v>
      </c>
      <c r="AI104" s="190">
        <v>101.03359173126614</v>
      </c>
      <c r="AJ104" s="190">
        <v>101.03359173126614</v>
      </c>
      <c r="AK104" s="190">
        <v>101.03359173126614</v>
      </c>
      <c r="AL104" s="191">
        <v>101.03359173126614</v>
      </c>
      <c r="AM104" s="192">
        <v>95.53189524593053</v>
      </c>
      <c r="AN104" s="190">
        <v>95.53189524593053</v>
      </c>
      <c r="AO104" s="190">
        <v>95.53189524593053</v>
      </c>
      <c r="AP104" s="190">
        <v>95.53189524593053</v>
      </c>
      <c r="AQ104" s="190">
        <v>95.53189524593053</v>
      </c>
      <c r="AR104" s="190">
        <v>95.53189524593053</v>
      </c>
      <c r="AS104" s="190">
        <v>94.55458685466782</v>
      </c>
      <c r="AT104" s="190">
        <v>94.55458685466782</v>
      </c>
      <c r="AU104" s="190">
        <v>94.55458685466782</v>
      </c>
      <c r="AV104" s="190">
        <v>94.99436447502781</v>
      </c>
      <c r="AW104" s="190">
        <v>94.99436447502781</v>
      </c>
      <c r="AX104" s="191">
        <v>94.99436447502781</v>
      </c>
      <c r="AY104" s="192">
        <v>100.46510448090258</v>
      </c>
      <c r="AZ104" s="190">
        <v>100.46510448090258</v>
      </c>
      <c r="BA104" s="190">
        <v>100.46510448090258</v>
      </c>
      <c r="BB104" s="190">
        <v>100.46510448090258</v>
      </c>
      <c r="BC104" s="190">
        <v>100.46510448090258</v>
      </c>
      <c r="BD104" s="190">
        <v>101.57848399376452</v>
      </c>
      <c r="BE104" s="190">
        <v>101.57848399376452</v>
      </c>
      <c r="BF104" s="190">
        <v>101.57848399376452</v>
      </c>
      <c r="BG104" s="190">
        <v>101.57848399376452</v>
      </c>
      <c r="BH104" s="190">
        <v>101.1082251082251</v>
      </c>
      <c r="BI104" s="190">
        <v>101.1082251082251</v>
      </c>
      <c r="BJ104" s="191">
        <v>101.1082251082251</v>
      </c>
      <c r="BK104" s="192">
        <v>101.00256760632995</v>
      </c>
      <c r="BL104" s="190">
        <v>101.57552614519416</v>
      </c>
      <c r="BM104" s="190">
        <v>101.57552614519416</v>
      </c>
      <c r="BN104" s="190">
        <v>101.57552614519416</v>
      </c>
      <c r="BO104" s="190">
        <v>101.00256760632995</v>
      </c>
      <c r="BP104" s="190">
        <v>99.89550058683946</v>
      </c>
      <c r="BQ104" s="190">
        <v>99.89550058683946</v>
      </c>
      <c r="BR104" s="190">
        <v>99.89550058683946</v>
      </c>
      <c r="BS104" s="190">
        <v>99.89550058683946</v>
      </c>
      <c r="BT104" s="190">
        <v>99.89550058683946</v>
      </c>
      <c r="BU104" s="190">
        <v>99.89550058683946</v>
      </c>
      <c r="BV104" s="190">
        <v>99.89550058683946</v>
      </c>
      <c r="BW104" s="192">
        <v>100.0048445259748</v>
      </c>
      <c r="BX104" s="190">
        <v>99.4407457536284</v>
      </c>
      <c r="BY104" s="190">
        <v>99.44074575362838</v>
      </c>
      <c r="BZ104" s="190">
        <v>99.44074575362838</v>
      </c>
      <c r="CA104" s="190">
        <v>100.0048445259748</v>
      </c>
      <c r="CB104" s="190">
        <v>100.0048445259748</v>
      </c>
      <c r="CC104" s="190">
        <v>100.0048445259748</v>
      </c>
      <c r="CD104" s="190">
        <v>100.0048445259748</v>
      </c>
      <c r="CE104" s="190">
        <v>100.0048445259748</v>
      </c>
      <c r="CF104" s="190">
        <v>100.0048445259748</v>
      </c>
      <c r="CG104" s="190">
        <v>100.0048445259748</v>
      </c>
      <c r="CH104" s="191">
        <v>100.0048445259748</v>
      </c>
      <c r="CI104" s="231" t="s">
        <v>88</v>
      </c>
      <c r="CJ104" s="40" t="s">
        <v>219</v>
      </c>
    </row>
    <row r="105" spans="1:88" ht="12">
      <c r="A105" s="36" t="s">
        <v>89</v>
      </c>
      <c r="B105" s="21" t="s">
        <v>325</v>
      </c>
      <c r="C105" s="196">
        <v>100.00000000000003</v>
      </c>
      <c r="D105" s="194">
        <v>89.0869296056795</v>
      </c>
      <c r="E105" s="194">
        <v>89.0869296056795</v>
      </c>
      <c r="F105" s="194">
        <v>89.0869296056795</v>
      </c>
      <c r="G105" s="194">
        <v>89.0869296056795</v>
      </c>
      <c r="H105" s="194">
        <v>89.0869296056795</v>
      </c>
      <c r="I105" s="194">
        <v>89.0869296056795</v>
      </c>
      <c r="J105" s="194">
        <v>89.0869296056795</v>
      </c>
      <c r="K105" s="194">
        <v>89.0869296056795</v>
      </c>
      <c r="L105" s="194">
        <v>89.0869296056795</v>
      </c>
      <c r="M105" s="194">
        <v>89.0869296056795</v>
      </c>
      <c r="N105" s="195">
        <v>89.0869296056795</v>
      </c>
      <c r="O105" s="196">
        <v>89.08692960567949</v>
      </c>
      <c r="P105" s="194">
        <v>100</v>
      </c>
      <c r="Q105" s="194">
        <v>100</v>
      </c>
      <c r="R105" s="194">
        <v>100</v>
      </c>
      <c r="S105" s="194">
        <v>100</v>
      </c>
      <c r="T105" s="194">
        <v>100</v>
      </c>
      <c r="U105" s="194">
        <v>100</v>
      </c>
      <c r="V105" s="194">
        <v>100</v>
      </c>
      <c r="W105" s="194">
        <v>100.00000000000003</v>
      </c>
      <c r="X105" s="194">
        <v>100</v>
      </c>
      <c r="Y105" s="194">
        <v>100.00000000000003</v>
      </c>
      <c r="Z105" s="195">
        <v>100</v>
      </c>
      <c r="AA105" s="196">
        <v>100</v>
      </c>
      <c r="AB105" s="194">
        <v>100</v>
      </c>
      <c r="AC105" s="194">
        <v>100.00000000000003</v>
      </c>
      <c r="AD105" s="194">
        <v>100.00000000000003</v>
      </c>
      <c r="AE105" s="194">
        <v>100.00000000000003</v>
      </c>
      <c r="AF105" s="194">
        <v>100.00000000000004</v>
      </c>
      <c r="AG105" s="194">
        <v>100.00000000000004</v>
      </c>
      <c r="AH105" s="194">
        <v>100.00000000000004</v>
      </c>
      <c r="AI105" s="194">
        <v>100.00000000000007</v>
      </c>
      <c r="AJ105" s="194">
        <v>100.00000000000007</v>
      </c>
      <c r="AK105" s="194">
        <v>100.00000000000007</v>
      </c>
      <c r="AL105" s="195">
        <v>100.00000000000009</v>
      </c>
      <c r="AM105" s="196">
        <v>100.00000000000004</v>
      </c>
      <c r="AN105" s="194">
        <v>100.00000000000009</v>
      </c>
      <c r="AO105" s="194">
        <v>100.00000000000007</v>
      </c>
      <c r="AP105" s="194">
        <v>100.00000000000003</v>
      </c>
      <c r="AQ105" s="194">
        <v>100.00000000000007</v>
      </c>
      <c r="AR105" s="194">
        <v>100.00000000000004</v>
      </c>
      <c r="AS105" s="194">
        <v>100</v>
      </c>
      <c r="AT105" s="194">
        <v>100</v>
      </c>
      <c r="AU105" s="194">
        <v>99.99999999999997</v>
      </c>
      <c r="AV105" s="194">
        <v>99.99999999999997</v>
      </c>
      <c r="AW105" s="194">
        <v>99.99999999999996</v>
      </c>
      <c r="AX105" s="195">
        <v>100</v>
      </c>
      <c r="AY105" s="196">
        <v>100.00000000000004</v>
      </c>
      <c r="AZ105" s="194">
        <v>100</v>
      </c>
      <c r="BA105" s="194">
        <v>100</v>
      </c>
      <c r="BB105" s="194">
        <v>100.00000000000004</v>
      </c>
      <c r="BC105" s="194">
        <v>100</v>
      </c>
      <c r="BD105" s="194">
        <v>100</v>
      </c>
      <c r="BE105" s="194">
        <v>100.00000000000004</v>
      </c>
      <c r="BF105" s="194">
        <v>100.00000000000004</v>
      </c>
      <c r="BG105" s="194">
        <v>100.00000000000004</v>
      </c>
      <c r="BH105" s="194">
        <v>100.00000000000004</v>
      </c>
      <c r="BI105" s="194">
        <v>100.00000000000004</v>
      </c>
      <c r="BJ105" s="195">
        <v>100</v>
      </c>
      <c r="BK105" s="196">
        <v>100.00000000000004</v>
      </c>
      <c r="BL105" s="194">
        <v>100.00000000000004</v>
      </c>
      <c r="BM105" s="194">
        <v>100.00000000000004</v>
      </c>
      <c r="BN105" s="194">
        <v>100.00000000000004</v>
      </c>
      <c r="BO105" s="194">
        <v>100.00000000000004</v>
      </c>
      <c r="BP105" s="194">
        <v>100.00000000000004</v>
      </c>
      <c r="BQ105" s="194">
        <v>100.00000000000004</v>
      </c>
      <c r="BR105" s="194">
        <v>100.00000000000004</v>
      </c>
      <c r="BS105" s="194">
        <v>100.00000000000004</v>
      </c>
      <c r="BT105" s="194">
        <v>100.00000000000004</v>
      </c>
      <c r="BU105" s="194">
        <v>100.00000000000004</v>
      </c>
      <c r="BV105" s="194">
        <v>100.00000000000004</v>
      </c>
      <c r="BW105" s="196">
        <v>100.00000000000003</v>
      </c>
      <c r="BX105" s="194">
        <v>100.00000000000003</v>
      </c>
      <c r="BY105" s="194">
        <v>100.00000000000003</v>
      </c>
      <c r="BZ105" s="194">
        <v>100.00000000000003</v>
      </c>
      <c r="CA105" s="194">
        <v>100.00000000000003</v>
      </c>
      <c r="CB105" s="194">
        <v>100.00000000000003</v>
      </c>
      <c r="CC105" s="194">
        <v>100.00000000000003</v>
      </c>
      <c r="CD105" s="194">
        <v>100.00000000000003</v>
      </c>
      <c r="CE105" s="194">
        <v>100.00000000000003</v>
      </c>
      <c r="CF105" s="194">
        <v>100.00000000000003</v>
      </c>
      <c r="CG105" s="194">
        <v>100.00000000000003</v>
      </c>
      <c r="CH105" s="195">
        <v>100.00000000000003</v>
      </c>
      <c r="CI105" s="232" t="s">
        <v>89</v>
      </c>
      <c r="CJ105" s="41" t="s">
        <v>220</v>
      </c>
    </row>
    <row r="106" spans="1:88" ht="12">
      <c r="A106" s="36" t="s">
        <v>90</v>
      </c>
      <c r="B106" s="21" t="s">
        <v>465</v>
      </c>
      <c r="C106" s="196">
        <v>104.97169488433953</v>
      </c>
      <c r="D106" s="194">
        <v>109.56519350502165</v>
      </c>
      <c r="E106" s="194">
        <v>109.7426455309998</v>
      </c>
      <c r="F106" s="194">
        <v>109.7426455309998</v>
      </c>
      <c r="G106" s="194">
        <v>109.7426455309998</v>
      </c>
      <c r="H106" s="194">
        <v>109.7426455309998</v>
      </c>
      <c r="I106" s="194">
        <v>107.73393696599163</v>
      </c>
      <c r="J106" s="194">
        <v>107.73393696599163</v>
      </c>
      <c r="K106" s="194">
        <v>106.75455643941464</v>
      </c>
      <c r="L106" s="194">
        <v>106.82589311731981</v>
      </c>
      <c r="M106" s="194">
        <v>105.67090662812626</v>
      </c>
      <c r="N106" s="195">
        <v>105.67090662812626</v>
      </c>
      <c r="O106" s="196">
        <v>105.5975487157276</v>
      </c>
      <c r="P106" s="194">
        <v>101.17039280192112</v>
      </c>
      <c r="Q106" s="194">
        <v>101.15714663225081</v>
      </c>
      <c r="R106" s="194">
        <v>101.15714663225081</v>
      </c>
      <c r="S106" s="194">
        <v>101.15714663225081</v>
      </c>
      <c r="T106" s="194">
        <v>101.15714663225081</v>
      </c>
      <c r="U106" s="194">
        <v>107.79552715355251</v>
      </c>
      <c r="V106" s="194">
        <v>107.82513113333962</v>
      </c>
      <c r="W106" s="194">
        <v>108.81433325482033</v>
      </c>
      <c r="X106" s="194">
        <v>108.74166872736967</v>
      </c>
      <c r="Y106" s="194">
        <v>108.74166872736963</v>
      </c>
      <c r="Z106" s="195">
        <v>108.74166872736963</v>
      </c>
      <c r="AA106" s="196">
        <v>108.60437829996054</v>
      </c>
      <c r="AB106" s="194">
        <v>108.60437829996054</v>
      </c>
      <c r="AC106" s="194">
        <v>108.44296519564685</v>
      </c>
      <c r="AD106" s="194">
        <v>108.44296519564685</v>
      </c>
      <c r="AE106" s="194">
        <v>108.44296519564685</v>
      </c>
      <c r="AF106" s="194">
        <v>108.44296519564685</v>
      </c>
      <c r="AG106" s="194">
        <v>101.31606164564633</v>
      </c>
      <c r="AH106" s="194">
        <v>101.2882447665056</v>
      </c>
      <c r="AI106" s="194">
        <v>101.28824476650561</v>
      </c>
      <c r="AJ106" s="194">
        <v>101.28824476650561</v>
      </c>
      <c r="AK106" s="194">
        <v>101.28824476650564</v>
      </c>
      <c r="AL106" s="195">
        <v>101.28824476650564</v>
      </c>
      <c r="AM106" s="196">
        <v>94.54358229763378</v>
      </c>
      <c r="AN106" s="194">
        <v>94.54358229763378</v>
      </c>
      <c r="AO106" s="194">
        <v>94.54358229763378</v>
      </c>
      <c r="AP106" s="194">
        <v>94.54358229763378</v>
      </c>
      <c r="AQ106" s="194">
        <v>94.54358229763378</v>
      </c>
      <c r="AR106" s="194">
        <v>94.54358229763378</v>
      </c>
      <c r="AS106" s="194">
        <v>93.34112020163843</v>
      </c>
      <c r="AT106" s="194">
        <v>93.34112020163843</v>
      </c>
      <c r="AU106" s="194">
        <v>93.34112020163843</v>
      </c>
      <c r="AV106" s="194">
        <v>93.87889873814797</v>
      </c>
      <c r="AW106" s="194">
        <v>93.87889873814797</v>
      </c>
      <c r="AX106" s="195">
        <v>93.87889873814797</v>
      </c>
      <c r="AY106" s="196">
        <v>100.57614322106679</v>
      </c>
      <c r="AZ106" s="194">
        <v>100.57614322106679</v>
      </c>
      <c r="BA106" s="194">
        <v>100.57614322106679</v>
      </c>
      <c r="BB106" s="194">
        <v>100.57614322106679</v>
      </c>
      <c r="BC106" s="194">
        <v>100.57614322106679</v>
      </c>
      <c r="BD106" s="194">
        <v>101.94656544081306</v>
      </c>
      <c r="BE106" s="194">
        <v>101.94656544081306</v>
      </c>
      <c r="BF106" s="194">
        <v>101.94656544081306</v>
      </c>
      <c r="BG106" s="194">
        <v>101.94656544081306</v>
      </c>
      <c r="BH106" s="194">
        <v>101.36257185437513</v>
      </c>
      <c r="BI106" s="194">
        <v>101.36257185437513</v>
      </c>
      <c r="BJ106" s="195">
        <v>101.36257185437513</v>
      </c>
      <c r="BK106" s="196">
        <v>101.23004052566786</v>
      </c>
      <c r="BL106" s="194">
        <v>101.93027490395814</v>
      </c>
      <c r="BM106" s="194">
        <v>101.93027490395816</v>
      </c>
      <c r="BN106" s="194">
        <v>101.93027490395816</v>
      </c>
      <c r="BO106" s="194">
        <v>101.23004052566786</v>
      </c>
      <c r="BP106" s="194">
        <v>99.86925023084687</v>
      </c>
      <c r="BQ106" s="194">
        <v>99.86925023084687</v>
      </c>
      <c r="BR106" s="194">
        <v>99.86925023084687</v>
      </c>
      <c r="BS106" s="194">
        <v>99.86925023084687</v>
      </c>
      <c r="BT106" s="194">
        <v>99.86925023084687</v>
      </c>
      <c r="BU106" s="194">
        <v>99.86925023084687</v>
      </c>
      <c r="BV106" s="194">
        <v>99.86925023084687</v>
      </c>
      <c r="BW106" s="196">
        <v>100.00533989282758</v>
      </c>
      <c r="BX106" s="194">
        <v>99.31832931553302</v>
      </c>
      <c r="BY106" s="194">
        <v>99.31832931553302</v>
      </c>
      <c r="BZ106" s="194">
        <v>99.31832931553302</v>
      </c>
      <c r="CA106" s="194">
        <v>100.00533989282758</v>
      </c>
      <c r="CB106" s="194">
        <v>100.00533989282758</v>
      </c>
      <c r="CC106" s="194">
        <v>100.00533989282758</v>
      </c>
      <c r="CD106" s="194">
        <v>100.00533989282758</v>
      </c>
      <c r="CE106" s="194">
        <v>100.00533989282758</v>
      </c>
      <c r="CF106" s="194">
        <v>100.00533989282758</v>
      </c>
      <c r="CG106" s="194">
        <v>100.00533989282758</v>
      </c>
      <c r="CH106" s="195">
        <v>100.00533989282758</v>
      </c>
      <c r="CI106" s="232" t="s">
        <v>90</v>
      </c>
      <c r="CJ106" s="41" t="s">
        <v>221</v>
      </c>
    </row>
    <row r="107" spans="1:88" ht="12">
      <c r="A107" s="35" t="s">
        <v>91</v>
      </c>
      <c r="B107" s="19" t="s">
        <v>326</v>
      </c>
      <c r="C107" s="192">
        <v>96.69515555119011</v>
      </c>
      <c r="D107" s="190">
        <v>96.15633047931689</v>
      </c>
      <c r="E107" s="190">
        <v>96.29954861926846</v>
      </c>
      <c r="F107" s="190">
        <v>96.29954861926846</v>
      </c>
      <c r="G107" s="190">
        <v>96.39325276441339</v>
      </c>
      <c r="H107" s="190">
        <v>96.4463587292785</v>
      </c>
      <c r="I107" s="190">
        <v>96.45115859629664</v>
      </c>
      <c r="J107" s="190">
        <v>97.68153409133481</v>
      </c>
      <c r="K107" s="190">
        <v>97.79560231291975</v>
      </c>
      <c r="L107" s="190">
        <v>97.83255728428472</v>
      </c>
      <c r="M107" s="190">
        <v>97.85560296128668</v>
      </c>
      <c r="N107" s="191">
        <v>98.23811900525963</v>
      </c>
      <c r="O107" s="192">
        <v>100.18391386530341</v>
      </c>
      <c r="P107" s="190">
        <v>100.38148778381573</v>
      </c>
      <c r="Q107" s="190">
        <v>99.95679751253638</v>
      </c>
      <c r="R107" s="190">
        <v>99.95679751253638</v>
      </c>
      <c r="S107" s="190">
        <v>104.64434549386384</v>
      </c>
      <c r="T107" s="190">
        <v>108.50112405375314</v>
      </c>
      <c r="U107" s="190">
        <v>108.50112405375314</v>
      </c>
      <c r="V107" s="190">
        <v>107.85811392307181</v>
      </c>
      <c r="W107" s="190">
        <v>108.08262627536519</v>
      </c>
      <c r="X107" s="190">
        <v>107.45185844822176</v>
      </c>
      <c r="Y107" s="190">
        <v>107.39743583943357</v>
      </c>
      <c r="Z107" s="191">
        <v>107.39743583943353</v>
      </c>
      <c r="AA107" s="192">
        <v>107.75259659746888</v>
      </c>
      <c r="AB107" s="190">
        <v>108.0904516144419</v>
      </c>
      <c r="AC107" s="190">
        <v>108.54969965320666</v>
      </c>
      <c r="AD107" s="190">
        <v>108.5638345256867</v>
      </c>
      <c r="AE107" s="190">
        <v>103.61019750936818</v>
      </c>
      <c r="AF107" s="190">
        <v>99.93846127893805</v>
      </c>
      <c r="AG107" s="190">
        <v>100.18873672453172</v>
      </c>
      <c r="AH107" s="190">
        <v>97.27176632182201</v>
      </c>
      <c r="AI107" s="190">
        <v>97.07258453117598</v>
      </c>
      <c r="AJ107" s="190">
        <v>97.79204263754754</v>
      </c>
      <c r="AK107" s="190">
        <v>96.8470074941449</v>
      </c>
      <c r="AL107" s="191">
        <v>96.84700749414492</v>
      </c>
      <c r="AM107" s="192">
        <v>96.52779238767683</v>
      </c>
      <c r="AN107" s="190">
        <v>96.52089250237321</v>
      </c>
      <c r="AO107" s="190">
        <v>96.35490709786538</v>
      </c>
      <c r="AP107" s="190">
        <v>96.25412685016225</v>
      </c>
      <c r="AQ107" s="190">
        <v>96.31253261347995</v>
      </c>
      <c r="AR107" s="190">
        <v>96.23247062963773</v>
      </c>
      <c r="AS107" s="190">
        <v>96.12138426242575</v>
      </c>
      <c r="AT107" s="190">
        <v>100.94667707944357</v>
      </c>
      <c r="AU107" s="190">
        <v>100.88356823200154</v>
      </c>
      <c r="AV107" s="190">
        <v>100.64583032464141</v>
      </c>
      <c r="AW107" s="190">
        <v>102.01491545235328</v>
      </c>
      <c r="AX107" s="191">
        <v>102.01491545235328</v>
      </c>
      <c r="AY107" s="192">
        <v>102.01491545235328</v>
      </c>
      <c r="AZ107" s="190">
        <v>102.01491545235328</v>
      </c>
      <c r="BA107" s="190">
        <v>102.39515969013185</v>
      </c>
      <c r="BB107" s="190">
        <v>102.4838668169594</v>
      </c>
      <c r="BC107" s="190">
        <v>102.55534240081113</v>
      </c>
      <c r="BD107" s="190">
        <v>102.78080901392246</v>
      </c>
      <c r="BE107" s="190">
        <v>102.65536059025865</v>
      </c>
      <c r="BF107" s="190">
        <v>100.51610620715643</v>
      </c>
      <c r="BG107" s="190">
        <v>100.709639381573</v>
      </c>
      <c r="BH107" s="190">
        <v>100.8758003329381</v>
      </c>
      <c r="BI107" s="190">
        <v>100.4701313489263</v>
      </c>
      <c r="BJ107" s="191">
        <v>100.8954394103984</v>
      </c>
      <c r="BK107" s="192">
        <v>100.7475528343291</v>
      </c>
      <c r="BL107" s="190">
        <v>100.77171070214723</v>
      </c>
      <c r="BM107" s="190">
        <v>100.49239366161092</v>
      </c>
      <c r="BN107" s="190">
        <v>100.5651434486152</v>
      </c>
      <c r="BO107" s="190">
        <v>100.41180882702345</v>
      </c>
      <c r="BP107" s="190">
        <v>100.26146461377945</v>
      </c>
      <c r="BQ107" s="190">
        <v>100.8910063900476</v>
      </c>
      <c r="BR107" s="190">
        <v>101.50261772777233</v>
      </c>
      <c r="BS107" s="190">
        <v>101.29557531309999</v>
      </c>
      <c r="BT107" s="190">
        <v>101.21251189801026</v>
      </c>
      <c r="BU107" s="190">
        <v>101.19514735067983</v>
      </c>
      <c r="BV107" s="190">
        <v>100.7387632475578</v>
      </c>
      <c r="BW107" s="192">
        <v>100.85542985011986</v>
      </c>
      <c r="BX107" s="190">
        <v>100.83125191242203</v>
      </c>
      <c r="BY107" s="190">
        <v>100.92695223524677</v>
      </c>
      <c r="BZ107" s="190">
        <v>100.85901593399211</v>
      </c>
      <c r="CA107" s="190">
        <v>101.0454644903519</v>
      </c>
      <c r="CB107" s="190">
        <v>101.16372839984626</v>
      </c>
      <c r="CC107" s="190">
        <v>100.52798982373157</v>
      </c>
      <c r="CD107" s="190">
        <v>100.11691666721936</v>
      </c>
      <c r="CE107" s="190">
        <v>100.13907606368619</v>
      </c>
      <c r="CF107" s="190">
        <v>100.13907606368619</v>
      </c>
      <c r="CG107" s="190">
        <v>100.15625939481873</v>
      </c>
      <c r="CH107" s="191">
        <v>100.19507150361706</v>
      </c>
      <c r="CI107" s="231" t="s">
        <v>91</v>
      </c>
      <c r="CJ107" s="40" t="s">
        <v>222</v>
      </c>
    </row>
    <row r="108" spans="1:88" ht="12">
      <c r="A108" s="36" t="s">
        <v>92</v>
      </c>
      <c r="B108" s="21" t="s">
        <v>446</v>
      </c>
      <c r="C108" s="196">
        <v>96.49683500713988</v>
      </c>
      <c r="D108" s="194">
        <v>95.95843040374328</v>
      </c>
      <c r="E108" s="194">
        <v>95.95843040374325</v>
      </c>
      <c r="F108" s="194">
        <v>95.95843040374324</v>
      </c>
      <c r="G108" s="194">
        <v>95.74438541338385</v>
      </c>
      <c r="H108" s="194">
        <v>95.56497483576337</v>
      </c>
      <c r="I108" s="194">
        <v>95.56497483576337</v>
      </c>
      <c r="J108" s="194">
        <v>97.1191096666965</v>
      </c>
      <c r="K108" s="194">
        <v>97.8100253178738</v>
      </c>
      <c r="L108" s="194">
        <v>97.863413713947</v>
      </c>
      <c r="M108" s="194">
        <v>97.13804077058579</v>
      </c>
      <c r="N108" s="195">
        <v>97.24367815783133</v>
      </c>
      <c r="O108" s="196">
        <v>100.18264505388143</v>
      </c>
      <c r="P108" s="194">
        <v>100.74475092671106</v>
      </c>
      <c r="Q108" s="194">
        <v>99.57262626009695</v>
      </c>
      <c r="R108" s="194">
        <v>99.57262626009697</v>
      </c>
      <c r="S108" s="194">
        <v>99.795229619405</v>
      </c>
      <c r="T108" s="194">
        <v>102.03862607482948</v>
      </c>
      <c r="U108" s="194">
        <v>102.03862607482948</v>
      </c>
      <c r="V108" s="194">
        <v>101.0714200857138</v>
      </c>
      <c r="W108" s="194">
        <v>101.50252003909215</v>
      </c>
      <c r="X108" s="194">
        <v>100.75001699826575</v>
      </c>
      <c r="Y108" s="194">
        <v>100.8134682528044</v>
      </c>
      <c r="Z108" s="195">
        <v>100.81346825280441</v>
      </c>
      <c r="AA108" s="196">
        <v>102.19464600921708</v>
      </c>
      <c r="AB108" s="194">
        <v>102.39480928796026</v>
      </c>
      <c r="AC108" s="194">
        <v>103.60015543787662</v>
      </c>
      <c r="AD108" s="194">
        <v>102.78676952583996</v>
      </c>
      <c r="AE108" s="194">
        <v>102.23193614549967</v>
      </c>
      <c r="AF108" s="194">
        <v>100.3357599569522</v>
      </c>
      <c r="AG108" s="194">
        <v>101.3767373238732</v>
      </c>
      <c r="AH108" s="194">
        <v>84.14409845379723</v>
      </c>
      <c r="AI108" s="194">
        <v>83.74525716094263</v>
      </c>
      <c r="AJ108" s="194">
        <v>84.3707514541047</v>
      </c>
      <c r="AK108" s="194">
        <v>84.31764912443678</v>
      </c>
      <c r="AL108" s="195">
        <v>84.31764912443678</v>
      </c>
      <c r="AM108" s="196">
        <v>83.17808197496812</v>
      </c>
      <c r="AN108" s="194">
        <v>83.01548391239588</v>
      </c>
      <c r="AO108" s="194">
        <v>83.01548391239587</v>
      </c>
      <c r="AP108" s="194">
        <v>83.67241306200083</v>
      </c>
      <c r="AQ108" s="194">
        <v>83.81515092560922</v>
      </c>
      <c r="AR108" s="194">
        <v>83.45746762403124</v>
      </c>
      <c r="AS108" s="194">
        <v>83.1949637923583</v>
      </c>
      <c r="AT108" s="194">
        <v>110.53684254367468</v>
      </c>
      <c r="AU108" s="194">
        <v>110.25111457052854</v>
      </c>
      <c r="AV108" s="194">
        <v>109.80287022724038</v>
      </c>
      <c r="AW108" s="194">
        <v>109.80287022724038</v>
      </c>
      <c r="AX108" s="195">
        <v>109.80287022724038</v>
      </c>
      <c r="AY108" s="196">
        <v>109.80287022724038</v>
      </c>
      <c r="AZ108" s="194">
        <v>109.80287022724038</v>
      </c>
      <c r="BA108" s="194">
        <v>109.8028702272404</v>
      </c>
      <c r="BB108" s="194">
        <v>109.78224738488255</v>
      </c>
      <c r="BC108" s="194">
        <v>110.1900831266327</v>
      </c>
      <c r="BD108" s="194">
        <v>111.03472129352272</v>
      </c>
      <c r="BE108" s="194">
        <v>110.24132054629459</v>
      </c>
      <c r="BF108" s="194">
        <v>98.6849404407282</v>
      </c>
      <c r="BG108" s="194">
        <v>98.6849404407282</v>
      </c>
      <c r="BH108" s="194">
        <v>99.08779845553912</v>
      </c>
      <c r="BI108" s="194">
        <v>99.08779845553912</v>
      </c>
      <c r="BJ108" s="195">
        <v>99.08779845553912</v>
      </c>
      <c r="BK108" s="196">
        <v>98.71157402551813</v>
      </c>
      <c r="BL108" s="194">
        <v>98.45819044936289</v>
      </c>
      <c r="BM108" s="194">
        <v>98.19983856779282</v>
      </c>
      <c r="BN108" s="194">
        <v>98.417055177462</v>
      </c>
      <c r="BO108" s="194">
        <v>98.01951607968863</v>
      </c>
      <c r="BP108" s="194">
        <v>97.63659947907836</v>
      </c>
      <c r="BQ108" s="194">
        <v>100.91879607443848</v>
      </c>
      <c r="BR108" s="194">
        <v>102.22808252398687</v>
      </c>
      <c r="BS108" s="194">
        <v>102.18797017520328</v>
      </c>
      <c r="BT108" s="194">
        <v>102.18797017520328</v>
      </c>
      <c r="BU108" s="194">
        <v>102.12980726946708</v>
      </c>
      <c r="BV108" s="194">
        <v>102.02952639750808</v>
      </c>
      <c r="BW108" s="196">
        <v>102.4096911682108</v>
      </c>
      <c r="BX108" s="194">
        <v>102.67324398857771</v>
      </c>
      <c r="BY108" s="194">
        <v>102.99262726623115</v>
      </c>
      <c r="BZ108" s="194">
        <v>102.78461659142029</v>
      </c>
      <c r="CA108" s="194">
        <v>103.31205313675716</v>
      </c>
      <c r="CB108" s="194">
        <v>103.37128790316645</v>
      </c>
      <c r="CC108" s="194">
        <v>100.03607241873512</v>
      </c>
      <c r="CD108" s="194">
        <v>100.14304784773813</v>
      </c>
      <c r="CE108" s="194">
        <v>100.21675594967812</v>
      </c>
      <c r="CF108" s="194">
        <v>100.21675594967812</v>
      </c>
      <c r="CG108" s="194">
        <v>100.27382937305305</v>
      </c>
      <c r="CH108" s="195">
        <v>100.40300852699191</v>
      </c>
      <c r="CI108" s="232" t="s">
        <v>92</v>
      </c>
      <c r="CJ108" s="41" t="s">
        <v>564</v>
      </c>
    </row>
    <row r="109" spans="1:88" ht="12">
      <c r="A109" s="36" t="s">
        <v>93</v>
      </c>
      <c r="B109" s="21" t="s">
        <v>327</v>
      </c>
      <c r="C109" s="196">
        <v>98.86827240642994</v>
      </c>
      <c r="D109" s="194">
        <v>98.86827240642994</v>
      </c>
      <c r="E109" s="194">
        <v>98.86827240642994</v>
      </c>
      <c r="F109" s="194">
        <v>98.86827240642994</v>
      </c>
      <c r="G109" s="194">
        <v>98.86827240642994</v>
      </c>
      <c r="H109" s="194">
        <v>98.86827240642994</v>
      </c>
      <c r="I109" s="194">
        <v>98.86827240642994</v>
      </c>
      <c r="J109" s="194">
        <v>98.86827240642994</v>
      </c>
      <c r="K109" s="194">
        <v>98.86827240642994</v>
      </c>
      <c r="L109" s="194">
        <v>98.86827240642994</v>
      </c>
      <c r="M109" s="194">
        <v>98.86827240642994</v>
      </c>
      <c r="N109" s="195">
        <v>98.86827240642994</v>
      </c>
      <c r="O109" s="196">
        <v>100</v>
      </c>
      <c r="P109" s="194">
        <v>99.1040406381208</v>
      </c>
      <c r="Q109" s="194">
        <v>99.1040406381208</v>
      </c>
      <c r="R109" s="194">
        <v>99.1040406381208</v>
      </c>
      <c r="S109" s="194">
        <v>112.60586798982348</v>
      </c>
      <c r="T109" s="194">
        <v>121.09073863008064</v>
      </c>
      <c r="U109" s="194">
        <v>121.09073863008064</v>
      </c>
      <c r="V109" s="194">
        <v>121.09073863008064</v>
      </c>
      <c r="W109" s="194">
        <v>121.09073863008064</v>
      </c>
      <c r="X109" s="194">
        <v>121.09073863008064</v>
      </c>
      <c r="Y109" s="194">
        <v>121.09073863008064</v>
      </c>
      <c r="Z109" s="195">
        <v>121.09073863008064</v>
      </c>
      <c r="AA109" s="196">
        <v>121.09073863008064</v>
      </c>
      <c r="AB109" s="194">
        <v>122.18547079452031</v>
      </c>
      <c r="AC109" s="194">
        <v>122.18547079452031</v>
      </c>
      <c r="AD109" s="194">
        <v>122.18547079452031</v>
      </c>
      <c r="AE109" s="194">
        <v>107.53501641763816</v>
      </c>
      <c r="AF109" s="194">
        <v>100</v>
      </c>
      <c r="AG109" s="194">
        <v>100</v>
      </c>
      <c r="AH109" s="194">
        <v>101.72883126800394</v>
      </c>
      <c r="AI109" s="194">
        <v>101.72883126800394</v>
      </c>
      <c r="AJ109" s="194">
        <v>101.73778688592358</v>
      </c>
      <c r="AK109" s="194">
        <v>100.05035337174388</v>
      </c>
      <c r="AL109" s="195">
        <v>100.05035337174388</v>
      </c>
      <c r="AM109" s="196">
        <v>100.05035337174388</v>
      </c>
      <c r="AN109" s="194">
        <v>100.05035337174388</v>
      </c>
      <c r="AO109" s="194">
        <v>99.77006461355955</v>
      </c>
      <c r="AP109" s="194">
        <v>99.84121268628748</v>
      </c>
      <c r="AQ109" s="194">
        <v>99.84121268628748</v>
      </c>
      <c r="AR109" s="194">
        <v>99.84121268628748</v>
      </c>
      <c r="AS109" s="194">
        <v>99.84121268628748</v>
      </c>
      <c r="AT109" s="194">
        <v>98.14446056423914</v>
      </c>
      <c r="AU109" s="194">
        <v>98.14446056423914</v>
      </c>
      <c r="AV109" s="194">
        <v>98.13582125413963</v>
      </c>
      <c r="AW109" s="194">
        <v>99.79096457093029</v>
      </c>
      <c r="AX109" s="195">
        <v>99.79096457093029</v>
      </c>
      <c r="AY109" s="196">
        <v>99.79096457093029</v>
      </c>
      <c r="AZ109" s="194">
        <v>99.79096457093029</v>
      </c>
      <c r="BA109" s="194">
        <v>100.0713120443527</v>
      </c>
      <c r="BB109" s="194">
        <v>100</v>
      </c>
      <c r="BC109" s="194">
        <v>100</v>
      </c>
      <c r="BD109" s="194">
        <v>100.0848352135883</v>
      </c>
      <c r="BE109" s="194">
        <v>100.0848352135883</v>
      </c>
      <c r="BF109" s="194">
        <v>100.0848352135883</v>
      </c>
      <c r="BG109" s="194">
        <v>100.0848352135883</v>
      </c>
      <c r="BH109" s="194">
        <v>100.0848352135883</v>
      </c>
      <c r="BI109" s="194">
        <v>100.0848352135883</v>
      </c>
      <c r="BJ109" s="195">
        <v>100.0848352135883</v>
      </c>
      <c r="BK109" s="196">
        <v>100.08382322146481</v>
      </c>
      <c r="BL109" s="194">
        <v>100.08382322146481</v>
      </c>
      <c r="BM109" s="194">
        <v>100.08382322146481</v>
      </c>
      <c r="BN109" s="194">
        <v>100.08382322146481</v>
      </c>
      <c r="BO109" s="194">
        <v>100.08382322146481</v>
      </c>
      <c r="BP109" s="194">
        <v>99.99898886567446</v>
      </c>
      <c r="BQ109" s="194">
        <v>99.99898886567446</v>
      </c>
      <c r="BR109" s="194">
        <v>99.99898886567446</v>
      </c>
      <c r="BS109" s="194">
        <v>99.99898886567446</v>
      </c>
      <c r="BT109" s="194">
        <v>99.99898886567446</v>
      </c>
      <c r="BU109" s="194">
        <v>99.99898886567446</v>
      </c>
      <c r="BV109" s="194">
        <v>99.99898886567446</v>
      </c>
      <c r="BW109" s="196">
        <v>100.0020188561417</v>
      </c>
      <c r="BX109" s="194">
        <v>100.0020188561417</v>
      </c>
      <c r="BY109" s="194">
        <v>100.0020188561417</v>
      </c>
      <c r="BZ109" s="194">
        <v>100.0020188561417</v>
      </c>
      <c r="CA109" s="194">
        <v>100.0020188561417</v>
      </c>
      <c r="CB109" s="194">
        <v>100.0020188561417</v>
      </c>
      <c r="CC109" s="194">
        <v>100.0020188561417</v>
      </c>
      <c r="CD109" s="194">
        <v>100.0020188561417</v>
      </c>
      <c r="CE109" s="194">
        <v>100.0020188561417</v>
      </c>
      <c r="CF109" s="194">
        <v>100.0020188561417</v>
      </c>
      <c r="CG109" s="194">
        <v>100.0020188561417</v>
      </c>
      <c r="CH109" s="195">
        <v>100.0020188561417</v>
      </c>
      <c r="CI109" s="232" t="s">
        <v>93</v>
      </c>
      <c r="CJ109" s="41" t="s">
        <v>223</v>
      </c>
    </row>
    <row r="110" spans="1:88" ht="12">
      <c r="A110" s="36" t="s">
        <v>700</v>
      </c>
      <c r="B110" s="21" t="s">
        <v>442</v>
      </c>
      <c r="C110" s="196">
        <v>94.55637595537672</v>
      </c>
      <c r="D110" s="194">
        <v>93.4810810447051</v>
      </c>
      <c r="E110" s="194">
        <v>93.83208262074038</v>
      </c>
      <c r="F110" s="194">
        <v>93.83208262074038</v>
      </c>
      <c r="G110" s="194">
        <v>94.16493313887261</v>
      </c>
      <c r="H110" s="194">
        <v>94.38239066207895</v>
      </c>
      <c r="I110" s="194">
        <v>94.39426154725979</v>
      </c>
      <c r="J110" s="194">
        <v>96.70733012800085</v>
      </c>
      <c r="K110" s="194">
        <v>96.6579835076115</v>
      </c>
      <c r="L110" s="194">
        <v>96.72506795939843</v>
      </c>
      <c r="M110" s="194">
        <v>97.13667082539263</v>
      </c>
      <c r="N110" s="195">
        <v>98.05792845576919</v>
      </c>
      <c r="O110" s="196">
        <v>100.37052817877526</v>
      </c>
      <c r="P110" s="194">
        <v>101.38242895130904</v>
      </c>
      <c r="Q110" s="194">
        <v>101.38242895130904</v>
      </c>
      <c r="R110" s="194">
        <v>101.38242895130904</v>
      </c>
      <c r="S110" s="194">
        <v>101.38242895130904</v>
      </c>
      <c r="T110" s="194">
        <v>102.64021959226632</v>
      </c>
      <c r="U110" s="194">
        <v>102.64021959226628</v>
      </c>
      <c r="V110" s="194">
        <v>101.58129973441177</v>
      </c>
      <c r="W110" s="194">
        <v>101.58129973441174</v>
      </c>
      <c r="X110" s="194">
        <v>100.50168737305918</v>
      </c>
      <c r="Y110" s="194">
        <v>100.31468020787375</v>
      </c>
      <c r="Z110" s="195">
        <v>100.31468020787375</v>
      </c>
      <c r="AA110" s="196">
        <v>100.31468020787375</v>
      </c>
      <c r="AB110" s="194">
        <v>100.10242455768126</v>
      </c>
      <c r="AC110" s="194">
        <v>100.10242455768126</v>
      </c>
      <c r="AD110" s="194">
        <v>101.17142162025468</v>
      </c>
      <c r="AE110" s="194">
        <v>101.17142162025468</v>
      </c>
      <c r="AF110" s="194">
        <v>99.78217072668734</v>
      </c>
      <c r="AG110" s="194">
        <v>99.78217072668737</v>
      </c>
      <c r="AH110" s="194">
        <v>100.87647026416545</v>
      </c>
      <c r="AI110" s="194">
        <v>100.87647026416545</v>
      </c>
      <c r="AJ110" s="194">
        <v>102.75696593333092</v>
      </c>
      <c r="AK110" s="194">
        <v>102.75696593333095</v>
      </c>
      <c r="AL110" s="195">
        <v>102.75696593333092</v>
      </c>
      <c r="AM110" s="196">
        <v>102.75696593333092</v>
      </c>
      <c r="AN110" s="194">
        <v>102.97485023246115</v>
      </c>
      <c r="AO110" s="194">
        <v>102.97485023246118</v>
      </c>
      <c r="AP110" s="194">
        <v>101.19291254249556</v>
      </c>
      <c r="AQ110" s="194">
        <v>101.19291254249556</v>
      </c>
      <c r="AR110" s="194">
        <v>101.19291254249556</v>
      </c>
      <c r="AS110" s="194">
        <v>101.19291254249556</v>
      </c>
      <c r="AT110" s="194">
        <v>100.23245187317839</v>
      </c>
      <c r="AU110" s="194">
        <v>100.23245187317842</v>
      </c>
      <c r="AV110" s="194">
        <v>99.45517161210617</v>
      </c>
      <c r="AW110" s="194">
        <v>101.52354430951718</v>
      </c>
      <c r="AX110" s="195">
        <v>101.5235443095172</v>
      </c>
      <c r="AY110" s="196">
        <v>101.52354430951718</v>
      </c>
      <c r="AZ110" s="194">
        <v>101.52354430951718</v>
      </c>
      <c r="BA110" s="194">
        <v>102.53263984236578</v>
      </c>
      <c r="BB110" s="194">
        <v>103.23571167190676</v>
      </c>
      <c r="BC110" s="194">
        <v>103.23571167190676</v>
      </c>
      <c r="BD110" s="194">
        <v>103.23571167190676</v>
      </c>
      <c r="BE110" s="194">
        <v>103.29932243287658</v>
      </c>
      <c r="BF110" s="194">
        <v>104.0810027068966</v>
      </c>
      <c r="BG110" s="194">
        <v>105.05907169980924</v>
      </c>
      <c r="BH110" s="194">
        <v>105.47676806031147</v>
      </c>
      <c r="BI110" s="194">
        <v>103.32785502983279</v>
      </c>
      <c r="BJ110" s="195">
        <v>105.44021840181077</v>
      </c>
      <c r="BK110" s="196">
        <v>105.40032060058499</v>
      </c>
      <c r="BL110" s="194">
        <v>105.9040986549286</v>
      </c>
      <c r="BM110" s="194">
        <v>104.86182223419718</v>
      </c>
      <c r="BN110" s="194">
        <v>104.89973321320558</v>
      </c>
      <c r="BO110" s="194">
        <v>104.73496859238836</v>
      </c>
      <c r="BP110" s="194">
        <v>104.73496859238836</v>
      </c>
      <c r="BQ110" s="194">
        <v>102.92612398808438</v>
      </c>
      <c r="BR110" s="194">
        <v>104.20943701433141</v>
      </c>
      <c r="BS110" s="194">
        <v>103.23927786992326</v>
      </c>
      <c r="BT110" s="194">
        <v>102.83044214789498</v>
      </c>
      <c r="BU110" s="194">
        <v>102.83044214789498</v>
      </c>
      <c r="BV110" s="194">
        <v>100.77036239075952</v>
      </c>
      <c r="BW110" s="196">
        <v>100.80850758676279</v>
      </c>
      <c r="BX110" s="194">
        <v>100.3289688865769</v>
      </c>
      <c r="BY110" s="194">
        <v>100.34328951751425</v>
      </c>
      <c r="BZ110" s="194">
        <v>100.3070252466147</v>
      </c>
      <c r="CA110" s="194">
        <v>100.46482401432509</v>
      </c>
      <c r="CB110" s="194">
        <v>100.95971304001526</v>
      </c>
      <c r="CC110" s="194">
        <v>102.67073689860098</v>
      </c>
      <c r="CD110" s="194">
        <v>100.50694329283387</v>
      </c>
      <c r="CE110" s="194">
        <v>100.50694329283387</v>
      </c>
      <c r="CF110" s="194">
        <v>100.50694329283387</v>
      </c>
      <c r="CG110" s="194">
        <v>100.50694329283387</v>
      </c>
      <c r="CH110" s="195">
        <v>100.50694329283387</v>
      </c>
      <c r="CI110" s="232" t="s">
        <v>700</v>
      </c>
      <c r="CJ110" s="41" t="s">
        <v>443</v>
      </c>
    </row>
    <row r="111" spans="1:88" ht="12">
      <c r="A111" s="145" t="s">
        <v>611</v>
      </c>
      <c r="B111" s="19" t="s">
        <v>612</v>
      </c>
      <c r="C111" s="192" t="s">
        <v>630</v>
      </c>
      <c r="D111" s="190" t="s">
        <v>630</v>
      </c>
      <c r="E111" s="190" t="s">
        <v>630</v>
      </c>
      <c r="F111" s="190" t="s">
        <v>630</v>
      </c>
      <c r="G111" s="190" t="s">
        <v>630</v>
      </c>
      <c r="H111" s="190" t="s">
        <v>630</v>
      </c>
      <c r="I111" s="190" t="s">
        <v>630</v>
      </c>
      <c r="J111" s="190" t="s">
        <v>630</v>
      </c>
      <c r="K111" s="190" t="s">
        <v>630</v>
      </c>
      <c r="L111" s="190" t="s">
        <v>630</v>
      </c>
      <c r="M111" s="190" t="s">
        <v>630</v>
      </c>
      <c r="N111" s="191" t="s">
        <v>630</v>
      </c>
      <c r="O111" s="192" t="s">
        <v>630</v>
      </c>
      <c r="P111" s="190" t="s">
        <v>630</v>
      </c>
      <c r="Q111" s="190" t="s">
        <v>630</v>
      </c>
      <c r="R111" s="190" t="s">
        <v>630</v>
      </c>
      <c r="S111" s="190" t="s">
        <v>630</v>
      </c>
      <c r="T111" s="190" t="s">
        <v>630</v>
      </c>
      <c r="U111" s="190" t="s">
        <v>630</v>
      </c>
      <c r="V111" s="190" t="s">
        <v>630</v>
      </c>
      <c r="W111" s="190" t="s">
        <v>630</v>
      </c>
      <c r="X111" s="190" t="s">
        <v>630</v>
      </c>
      <c r="Y111" s="190" t="s">
        <v>630</v>
      </c>
      <c r="Z111" s="191" t="s">
        <v>630</v>
      </c>
      <c r="AA111" s="192" t="s">
        <v>630</v>
      </c>
      <c r="AB111" s="190" t="s">
        <v>630</v>
      </c>
      <c r="AC111" s="190" t="s">
        <v>630</v>
      </c>
      <c r="AD111" s="190" t="s">
        <v>630</v>
      </c>
      <c r="AE111" s="190" t="s">
        <v>630</v>
      </c>
      <c r="AF111" s="190" t="s">
        <v>630</v>
      </c>
      <c r="AG111" s="190" t="s">
        <v>630</v>
      </c>
      <c r="AH111" s="190" t="s">
        <v>630</v>
      </c>
      <c r="AI111" s="190" t="s">
        <v>630</v>
      </c>
      <c r="AJ111" s="190" t="s">
        <v>630</v>
      </c>
      <c r="AK111" s="190" t="s">
        <v>630</v>
      </c>
      <c r="AL111" s="191" t="s">
        <v>630</v>
      </c>
      <c r="AM111" s="192" t="s">
        <v>630</v>
      </c>
      <c r="AN111" s="190" t="s">
        <v>630</v>
      </c>
      <c r="AO111" s="190" t="s">
        <v>630</v>
      </c>
      <c r="AP111" s="190" t="s">
        <v>630</v>
      </c>
      <c r="AQ111" s="190" t="s">
        <v>630</v>
      </c>
      <c r="AR111" s="190" t="s">
        <v>630</v>
      </c>
      <c r="AS111" s="190" t="s">
        <v>630</v>
      </c>
      <c r="AT111" s="190" t="s">
        <v>630</v>
      </c>
      <c r="AU111" s="190" t="s">
        <v>630</v>
      </c>
      <c r="AV111" s="190" t="s">
        <v>630</v>
      </c>
      <c r="AW111" s="190" t="s">
        <v>630</v>
      </c>
      <c r="AX111" s="191" t="s">
        <v>630</v>
      </c>
      <c r="AY111" s="192" t="s">
        <v>630</v>
      </c>
      <c r="AZ111" s="190" t="s">
        <v>630</v>
      </c>
      <c r="BA111" s="190" t="s">
        <v>630</v>
      </c>
      <c r="BB111" s="190" t="s">
        <v>630</v>
      </c>
      <c r="BC111" s="190" t="s">
        <v>630</v>
      </c>
      <c r="BD111" s="190" t="s">
        <v>630</v>
      </c>
      <c r="BE111" s="190" t="s">
        <v>630</v>
      </c>
      <c r="BF111" s="190" t="s">
        <v>630</v>
      </c>
      <c r="BG111" s="190" t="s">
        <v>630</v>
      </c>
      <c r="BH111" s="190" t="s">
        <v>630</v>
      </c>
      <c r="BI111" s="190" t="s">
        <v>630</v>
      </c>
      <c r="BJ111" s="191" t="s">
        <v>630</v>
      </c>
      <c r="BK111" s="192">
        <v>100</v>
      </c>
      <c r="BL111" s="190">
        <v>100</v>
      </c>
      <c r="BM111" s="190">
        <v>100</v>
      </c>
      <c r="BN111" s="190">
        <v>100</v>
      </c>
      <c r="BO111" s="190">
        <v>100</v>
      </c>
      <c r="BP111" s="190">
        <v>100</v>
      </c>
      <c r="BQ111" s="190">
        <v>100</v>
      </c>
      <c r="BR111" s="190">
        <v>100</v>
      </c>
      <c r="BS111" s="190">
        <v>100</v>
      </c>
      <c r="BT111" s="190">
        <v>100</v>
      </c>
      <c r="BU111" s="190">
        <v>100</v>
      </c>
      <c r="BV111" s="190">
        <v>100</v>
      </c>
      <c r="BW111" s="192">
        <v>100</v>
      </c>
      <c r="BX111" s="190">
        <v>96.30567056091881</v>
      </c>
      <c r="BY111" s="190">
        <v>96.30567056091881</v>
      </c>
      <c r="BZ111" s="190">
        <v>96.30567056091881</v>
      </c>
      <c r="CA111" s="190">
        <v>96.30567056091881</v>
      </c>
      <c r="CB111" s="190">
        <v>96.30567056091881</v>
      </c>
      <c r="CC111" s="190">
        <v>96.30567056091881</v>
      </c>
      <c r="CD111" s="190">
        <v>96.30567056091881</v>
      </c>
      <c r="CE111" s="190">
        <v>96.30567056091881</v>
      </c>
      <c r="CF111" s="190">
        <v>96.30567056091881</v>
      </c>
      <c r="CG111" s="190">
        <v>96.30567056091881</v>
      </c>
      <c r="CH111" s="191">
        <v>96.30567056091881</v>
      </c>
      <c r="CI111" s="201" t="s">
        <v>611</v>
      </c>
      <c r="CJ111" s="40" t="s">
        <v>613</v>
      </c>
    </row>
    <row r="112" spans="1:88" ht="12">
      <c r="A112" s="146" t="s">
        <v>614</v>
      </c>
      <c r="B112" s="21" t="s">
        <v>615</v>
      </c>
      <c r="C112" s="196" t="s">
        <v>630</v>
      </c>
      <c r="D112" s="194" t="s">
        <v>630</v>
      </c>
      <c r="E112" s="194" t="s">
        <v>630</v>
      </c>
      <c r="F112" s="194" t="s">
        <v>630</v>
      </c>
      <c r="G112" s="194" t="s">
        <v>630</v>
      </c>
      <c r="H112" s="194" t="s">
        <v>630</v>
      </c>
      <c r="I112" s="194" t="s">
        <v>630</v>
      </c>
      <c r="J112" s="194" t="s">
        <v>630</v>
      </c>
      <c r="K112" s="194" t="s">
        <v>630</v>
      </c>
      <c r="L112" s="194" t="s">
        <v>630</v>
      </c>
      <c r="M112" s="194" t="s">
        <v>630</v>
      </c>
      <c r="N112" s="195" t="s">
        <v>630</v>
      </c>
      <c r="O112" s="196" t="s">
        <v>630</v>
      </c>
      <c r="P112" s="194" t="s">
        <v>630</v>
      </c>
      <c r="Q112" s="194" t="s">
        <v>630</v>
      </c>
      <c r="R112" s="194" t="s">
        <v>630</v>
      </c>
      <c r="S112" s="194" t="s">
        <v>630</v>
      </c>
      <c r="T112" s="194" t="s">
        <v>630</v>
      </c>
      <c r="U112" s="194" t="s">
        <v>630</v>
      </c>
      <c r="V112" s="194" t="s">
        <v>630</v>
      </c>
      <c r="W112" s="194" t="s">
        <v>630</v>
      </c>
      <c r="X112" s="194" t="s">
        <v>630</v>
      </c>
      <c r="Y112" s="194" t="s">
        <v>630</v>
      </c>
      <c r="Z112" s="195" t="s">
        <v>630</v>
      </c>
      <c r="AA112" s="196" t="s">
        <v>630</v>
      </c>
      <c r="AB112" s="194" t="s">
        <v>630</v>
      </c>
      <c r="AC112" s="194" t="s">
        <v>630</v>
      </c>
      <c r="AD112" s="194" t="s">
        <v>630</v>
      </c>
      <c r="AE112" s="194" t="s">
        <v>630</v>
      </c>
      <c r="AF112" s="194" t="s">
        <v>630</v>
      </c>
      <c r="AG112" s="194" t="s">
        <v>630</v>
      </c>
      <c r="AH112" s="194" t="s">
        <v>630</v>
      </c>
      <c r="AI112" s="194" t="s">
        <v>630</v>
      </c>
      <c r="AJ112" s="194" t="s">
        <v>630</v>
      </c>
      <c r="AK112" s="194" t="s">
        <v>630</v>
      </c>
      <c r="AL112" s="195" t="s">
        <v>630</v>
      </c>
      <c r="AM112" s="196" t="s">
        <v>630</v>
      </c>
      <c r="AN112" s="194" t="s">
        <v>630</v>
      </c>
      <c r="AO112" s="194" t="s">
        <v>630</v>
      </c>
      <c r="AP112" s="194" t="s">
        <v>630</v>
      </c>
      <c r="AQ112" s="194" t="s">
        <v>630</v>
      </c>
      <c r="AR112" s="194" t="s">
        <v>630</v>
      </c>
      <c r="AS112" s="194" t="s">
        <v>630</v>
      </c>
      <c r="AT112" s="194" t="s">
        <v>630</v>
      </c>
      <c r="AU112" s="194" t="s">
        <v>630</v>
      </c>
      <c r="AV112" s="194" t="s">
        <v>630</v>
      </c>
      <c r="AW112" s="194" t="s">
        <v>630</v>
      </c>
      <c r="AX112" s="195" t="s">
        <v>630</v>
      </c>
      <c r="AY112" s="196" t="s">
        <v>630</v>
      </c>
      <c r="AZ112" s="194" t="s">
        <v>630</v>
      </c>
      <c r="BA112" s="194" t="s">
        <v>630</v>
      </c>
      <c r="BB112" s="194" t="s">
        <v>630</v>
      </c>
      <c r="BC112" s="194" t="s">
        <v>630</v>
      </c>
      <c r="BD112" s="194" t="s">
        <v>630</v>
      </c>
      <c r="BE112" s="194" t="s">
        <v>630</v>
      </c>
      <c r="BF112" s="194" t="s">
        <v>630</v>
      </c>
      <c r="BG112" s="194" t="s">
        <v>630</v>
      </c>
      <c r="BH112" s="194" t="s">
        <v>630</v>
      </c>
      <c r="BI112" s="194" t="s">
        <v>630</v>
      </c>
      <c r="BJ112" s="195" t="s">
        <v>630</v>
      </c>
      <c r="BK112" s="196">
        <v>100</v>
      </c>
      <c r="BL112" s="194">
        <v>100</v>
      </c>
      <c r="BM112" s="194">
        <v>100</v>
      </c>
      <c r="BN112" s="194">
        <v>100</v>
      </c>
      <c r="BO112" s="194">
        <v>100</v>
      </c>
      <c r="BP112" s="194">
        <v>100</v>
      </c>
      <c r="BQ112" s="194">
        <v>100</v>
      </c>
      <c r="BR112" s="194">
        <v>100</v>
      </c>
      <c r="BS112" s="194">
        <v>100</v>
      </c>
      <c r="BT112" s="194">
        <v>100</v>
      </c>
      <c r="BU112" s="194">
        <v>100</v>
      </c>
      <c r="BV112" s="194">
        <v>100</v>
      </c>
      <c r="BW112" s="196">
        <v>100</v>
      </c>
      <c r="BX112" s="194">
        <v>96.30567056091881</v>
      </c>
      <c r="BY112" s="194">
        <v>96.30567056091881</v>
      </c>
      <c r="BZ112" s="194">
        <v>96.30567056091881</v>
      </c>
      <c r="CA112" s="194">
        <v>96.30567056091881</v>
      </c>
      <c r="CB112" s="194">
        <v>96.30567056091881</v>
      </c>
      <c r="CC112" s="194">
        <v>96.30567056091881</v>
      </c>
      <c r="CD112" s="194">
        <v>96.30567056091881</v>
      </c>
      <c r="CE112" s="194">
        <v>96.30567056091881</v>
      </c>
      <c r="CF112" s="194">
        <v>96.30567056091881</v>
      </c>
      <c r="CG112" s="194">
        <v>96.30567056091881</v>
      </c>
      <c r="CH112" s="195">
        <v>96.30567056091881</v>
      </c>
      <c r="CI112" s="203" t="s">
        <v>614</v>
      </c>
      <c r="CJ112" s="41" t="s">
        <v>616</v>
      </c>
    </row>
    <row r="113" spans="1:88" ht="12">
      <c r="A113" s="35" t="s">
        <v>94</v>
      </c>
      <c r="B113" s="19" t="s">
        <v>571</v>
      </c>
      <c r="C113" s="192">
        <v>99.85574960516685</v>
      </c>
      <c r="D113" s="190">
        <v>99.85574960516685</v>
      </c>
      <c r="E113" s="190">
        <v>99.85574960516685</v>
      </c>
      <c r="F113" s="190">
        <v>99.85574960516685</v>
      </c>
      <c r="G113" s="190">
        <v>99.74961802967536</v>
      </c>
      <c r="H113" s="190">
        <v>99.68940842537413</v>
      </c>
      <c r="I113" s="190">
        <v>99.68940842537413</v>
      </c>
      <c r="J113" s="190">
        <v>99.51445682739609</v>
      </c>
      <c r="K113" s="190">
        <v>99.51445682739609</v>
      </c>
      <c r="L113" s="190">
        <v>99.51445682739609</v>
      </c>
      <c r="M113" s="190">
        <v>99.31084580908978</v>
      </c>
      <c r="N113" s="191">
        <v>99.49047622422846</v>
      </c>
      <c r="O113" s="192">
        <v>99.71840495871746</v>
      </c>
      <c r="P113" s="190">
        <v>99.71840495871746</v>
      </c>
      <c r="Q113" s="190">
        <v>99.71840495871746</v>
      </c>
      <c r="R113" s="190">
        <v>99.71840495871746</v>
      </c>
      <c r="S113" s="190">
        <v>99.82450332413293</v>
      </c>
      <c r="T113" s="190">
        <v>99.82450332413293</v>
      </c>
      <c r="U113" s="190">
        <v>99.82450332413293</v>
      </c>
      <c r="V113" s="190">
        <v>99.99999999999997</v>
      </c>
      <c r="W113" s="190">
        <v>99.99999999999997</v>
      </c>
      <c r="X113" s="190">
        <v>99.99999999999997</v>
      </c>
      <c r="Y113" s="190">
        <v>99.99999999999997</v>
      </c>
      <c r="Z113" s="191">
        <v>100</v>
      </c>
      <c r="AA113" s="192">
        <v>100</v>
      </c>
      <c r="AB113" s="190">
        <v>100</v>
      </c>
      <c r="AC113" s="190">
        <v>100</v>
      </c>
      <c r="AD113" s="190">
        <v>100.19606852303295</v>
      </c>
      <c r="AE113" s="190">
        <v>100.19606852303295</v>
      </c>
      <c r="AF113" s="190">
        <v>100.19606852303295</v>
      </c>
      <c r="AG113" s="190">
        <v>100.19606852303295</v>
      </c>
      <c r="AH113" s="190">
        <v>100.19606852303295</v>
      </c>
      <c r="AI113" s="190">
        <v>100.19606852303295</v>
      </c>
      <c r="AJ113" s="190">
        <v>100.19606852303295</v>
      </c>
      <c r="AK113" s="190">
        <v>100.19606852303295</v>
      </c>
      <c r="AL113" s="191">
        <v>100.19606852303295</v>
      </c>
      <c r="AM113" s="192">
        <v>100.19606852303295</v>
      </c>
      <c r="AN113" s="190">
        <v>100.19606852303295</v>
      </c>
      <c r="AO113" s="190">
        <v>100.19606852303295</v>
      </c>
      <c r="AP113" s="190">
        <v>100</v>
      </c>
      <c r="AQ113" s="190">
        <v>100</v>
      </c>
      <c r="AR113" s="190">
        <v>100</v>
      </c>
      <c r="AS113" s="190">
        <v>100</v>
      </c>
      <c r="AT113" s="190">
        <v>100</v>
      </c>
      <c r="AU113" s="190">
        <v>100</v>
      </c>
      <c r="AV113" s="190">
        <v>100</v>
      </c>
      <c r="AW113" s="190">
        <v>100</v>
      </c>
      <c r="AX113" s="191">
        <v>100</v>
      </c>
      <c r="AY113" s="192">
        <v>100</v>
      </c>
      <c r="AZ113" s="190">
        <v>100</v>
      </c>
      <c r="BA113" s="190">
        <v>100</v>
      </c>
      <c r="BB113" s="190">
        <v>100</v>
      </c>
      <c r="BC113" s="190">
        <v>100</v>
      </c>
      <c r="BD113" s="190">
        <v>100</v>
      </c>
      <c r="BE113" s="190">
        <v>100</v>
      </c>
      <c r="BF113" s="190">
        <v>100</v>
      </c>
      <c r="BG113" s="190">
        <v>100</v>
      </c>
      <c r="BH113" s="190">
        <v>100</v>
      </c>
      <c r="BI113" s="190">
        <v>100</v>
      </c>
      <c r="BJ113" s="191">
        <v>100</v>
      </c>
      <c r="BK113" s="192">
        <v>99.99999999999994</v>
      </c>
      <c r="BL113" s="190">
        <v>99.99999999999994</v>
      </c>
      <c r="BM113" s="190">
        <v>99.99999999999994</v>
      </c>
      <c r="BN113" s="190">
        <v>99.99999999999994</v>
      </c>
      <c r="BO113" s="190">
        <v>99.99999999999994</v>
      </c>
      <c r="BP113" s="190">
        <v>99.99999999999994</v>
      </c>
      <c r="BQ113" s="190">
        <v>99.99999999999994</v>
      </c>
      <c r="BR113" s="190">
        <v>100.0261586832761</v>
      </c>
      <c r="BS113" s="190">
        <v>100.0261586832761</v>
      </c>
      <c r="BT113" s="190">
        <v>100.0261586832761</v>
      </c>
      <c r="BU113" s="190">
        <v>100.0261586832761</v>
      </c>
      <c r="BV113" s="190">
        <v>100.0261586832761</v>
      </c>
      <c r="BW113" s="192">
        <v>100.02675319880518</v>
      </c>
      <c r="BX113" s="190">
        <v>100.02675319880518</v>
      </c>
      <c r="BY113" s="190">
        <v>100.02675319880518</v>
      </c>
      <c r="BZ113" s="190">
        <v>100.02675319880518</v>
      </c>
      <c r="CA113" s="190">
        <v>100.02675319880518</v>
      </c>
      <c r="CB113" s="190">
        <v>100.02675319880518</v>
      </c>
      <c r="CC113" s="190">
        <v>100.02675319880518</v>
      </c>
      <c r="CD113" s="190">
        <v>100.00059436005226</v>
      </c>
      <c r="CE113" s="190">
        <v>100.00059436005226</v>
      </c>
      <c r="CF113" s="190">
        <v>100.00059436005226</v>
      </c>
      <c r="CG113" s="190">
        <v>100.00059436005226</v>
      </c>
      <c r="CH113" s="191">
        <v>100.00059436005226</v>
      </c>
      <c r="CI113" s="231" t="s">
        <v>94</v>
      </c>
      <c r="CJ113" s="40" t="s">
        <v>224</v>
      </c>
    </row>
    <row r="114" spans="1:88" ht="12">
      <c r="A114" s="35" t="s">
        <v>95</v>
      </c>
      <c r="B114" s="19" t="s">
        <v>328</v>
      </c>
      <c r="C114" s="192">
        <v>99.85574960516685</v>
      </c>
      <c r="D114" s="190">
        <v>99.85574960516685</v>
      </c>
      <c r="E114" s="190">
        <v>99.85574960516685</v>
      </c>
      <c r="F114" s="190">
        <v>99.85574960516685</v>
      </c>
      <c r="G114" s="190">
        <v>99.74961802967536</v>
      </c>
      <c r="H114" s="190">
        <v>99.68940842537413</v>
      </c>
      <c r="I114" s="190">
        <v>99.68940842537413</v>
      </c>
      <c r="J114" s="190">
        <v>99.51445682739609</v>
      </c>
      <c r="K114" s="190">
        <v>99.51445682739609</v>
      </c>
      <c r="L114" s="190">
        <v>99.51445682739609</v>
      </c>
      <c r="M114" s="190">
        <v>99.31084580908978</v>
      </c>
      <c r="N114" s="191">
        <v>99.49047622422846</v>
      </c>
      <c r="O114" s="192">
        <v>99.71840495871746</v>
      </c>
      <c r="P114" s="190">
        <v>99.71840495871746</v>
      </c>
      <c r="Q114" s="190">
        <v>99.71840495871746</v>
      </c>
      <c r="R114" s="190">
        <v>99.71840495871746</v>
      </c>
      <c r="S114" s="190">
        <v>99.82450332413293</v>
      </c>
      <c r="T114" s="190">
        <v>99.82450332413293</v>
      </c>
      <c r="U114" s="190">
        <v>99.82450332413293</v>
      </c>
      <c r="V114" s="190">
        <v>99.99999999999997</v>
      </c>
      <c r="W114" s="190">
        <v>99.99999999999997</v>
      </c>
      <c r="X114" s="190">
        <v>99.99999999999997</v>
      </c>
      <c r="Y114" s="190">
        <v>99.99999999999997</v>
      </c>
      <c r="Z114" s="191">
        <v>100</v>
      </c>
      <c r="AA114" s="192">
        <v>100</v>
      </c>
      <c r="AB114" s="190">
        <v>100</v>
      </c>
      <c r="AC114" s="190">
        <v>100</v>
      </c>
      <c r="AD114" s="190">
        <v>100.19606852303295</v>
      </c>
      <c r="AE114" s="190">
        <v>100.19606852303295</v>
      </c>
      <c r="AF114" s="190">
        <v>100.19606852303295</v>
      </c>
      <c r="AG114" s="190">
        <v>100.19606852303295</v>
      </c>
      <c r="AH114" s="190">
        <v>100.19606852303295</v>
      </c>
      <c r="AI114" s="190">
        <v>100.19606852303295</v>
      </c>
      <c r="AJ114" s="190">
        <v>100.19606852303295</v>
      </c>
      <c r="AK114" s="190">
        <v>100.19606852303295</v>
      </c>
      <c r="AL114" s="191">
        <v>100.19606852303295</v>
      </c>
      <c r="AM114" s="192">
        <v>100.19606852303295</v>
      </c>
      <c r="AN114" s="190">
        <v>100.19606852303295</v>
      </c>
      <c r="AO114" s="190">
        <v>100.19606852303295</v>
      </c>
      <c r="AP114" s="190">
        <v>100</v>
      </c>
      <c r="AQ114" s="190">
        <v>100</v>
      </c>
      <c r="AR114" s="190">
        <v>100</v>
      </c>
      <c r="AS114" s="190">
        <v>100</v>
      </c>
      <c r="AT114" s="190">
        <v>100</v>
      </c>
      <c r="AU114" s="190">
        <v>100</v>
      </c>
      <c r="AV114" s="190">
        <v>100</v>
      </c>
      <c r="AW114" s="190">
        <v>100</v>
      </c>
      <c r="AX114" s="191">
        <v>100</v>
      </c>
      <c r="AY114" s="192">
        <v>100</v>
      </c>
      <c r="AZ114" s="190">
        <v>100</v>
      </c>
      <c r="BA114" s="190">
        <v>100</v>
      </c>
      <c r="BB114" s="190">
        <v>100</v>
      </c>
      <c r="BC114" s="190">
        <v>100</v>
      </c>
      <c r="BD114" s="190">
        <v>100</v>
      </c>
      <c r="BE114" s="190">
        <v>100</v>
      </c>
      <c r="BF114" s="190">
        <v>100</v>
      </c>
      <c r="BG114" s="190">
        <v>100</v>
      </c>
      <c r="BH114" s="190">
        <v>100</v>
      </c>
      <c r="BI114" s="190">
        <v>100</v>
      </c>
      <c r="BJ114" s="191">
        <v>100</v>
      </c>
      <c r="BK114" s="192">
        <v>99.99999999999994</v>
      </c>
      <c r="BL114" s="190">
        <v>99.99999999999994</v>
      </c>
      <c r="BM114" s="190">
        <v>99.99999999999994</v>
      </c>
      <c r="BN114" s="190">
        <v>99.99999999999994</v>
      </c>
      <c r="BO114" s="190">
        <v>99.99999999999994</v>
      </c>
      <c r="BP114" s="190">
        <v>99.99999999999994</v>
      </c>
      <c r="BQ114" s="190">
        <v>99.99999999999994</v>
      </c>
      <c r="BR114" s="190">
        <v>100.0261586832761</v>
      </c>
      <c r="BS114" s="190">
        <v>100.0261586832761</v>
      </c>
      <c r="BT114" s="190">
        <v>100.0261586832761</v>
      </c>
      <c r="BU114" s="190">
        <v>100.0261586832761</v>
      </c>
      <c r="BV114" s="190">
        <v>100.0261586832761</v>
      </c>
      <c r="BW114" s="192">
        <v>100.02675319880518</v>
      </c>
      <c r="BX114" s="190">
        <v>100.02675319880518</v>
      </c>
      <c r="BY114" s="190">
        <v>100.02675319880518</v>
      </c>
      <c r="BZ114" s="190">
        <v>100.02675319880518</v>
      </c>
      <c r="CA114" s="190">
        <v>100.02675319880518</v>
      </c>
      <c r="CB114" s="190">
        <v>100.02675319880518</v>
      </c>
      <c r="CC114" s="190">
        <v>100.02675319880518</v>
      </c>
      <c r="CD114" s="190">
        <v>100.00059436005226</v>
      </c>
      <c r="CE114" s="190">
        <v>100.00059436005226</v>
      </c>
      <c r="CF114" s="190">
        <v>100.00059436005226</v>
      </c>
      <c r="CG114" s="190">
        <v>100.00059436005226</v>
      </c>
      <c r="CH114" s="191">
        <v>100.00059436005226</v>
      </c>
      <c r="CI114" s="231" t="s">
        <v>95</v>
      </c>
      <c r="CJ114" s="40" t="s">
        <v>225</v>
      </c>
    </row>
    <row r="115" spans="1:88" ht="12">
      <c r="A115" s="36" t="s">
        <v>96</v>
      </c>
      <c r="B115" s="21" t="s">
        <v>409</v>
      </c>
      <c r="C115" s="196">
        <v>99.85574960516685</v>
      </c>
      <c r="D115" s="194">
        <v>99.85574960516685</v>
      </c>
      <c r="E115" s="194">
        <v>99.85574960516685</v>
      </c>
      <c r="F115" s="194">
        <v>99.85574960516685</v>
      </c>
      <c r="G115" s="194">
        <v>99.74961802967536</v>
      </c>
      <c r="H115" s="194">
        <v>99.68940842537413</v>
      </c>
      <c r="I115" s="194">
        <v>99.68940842537413</v>
      </c>
      <c r="J115" s="194">
        <v>99.51445682739609</v>
      </c>
      <c r="K115" s="194">
        <v>99.51445682739609</v>
      </c>
      <c r="L115" s="194">
        <v>99.51445682739609</v>
      </c>
      <c r="M115" s="194">
        <v>99.31084580908978</v>
      </c>
      <c r="N115" s="195">
        <v>99.49047622422846</v>
      </c>
      <c r="O115" s="196">
        <v>99.71840495871746</v>
      </c>
      <c r="P115" s="194">
        <v>99.71840495871746</v>
      </c>
      <c r="Q115" s="194">
        <v>99.71840495871746</v>
      </c>
      <c r="R115" s="194">
        <v>99.71840495871746</v>
      </c>
      <c r="S115" s="194">
        <v>99.82450332413293</v>
      </c>
      <c r="T115" s="194">
        <v>99.82450332413293</v>
      </c>
      <c r="U115" s="194">
        <v>99.82450332413293</v>
      </c>
      <c r="V115" s="194">
        <v>99.99999999999997</v>
      </c>
      <c r="W115" s="194">
        <v>99.99999999999997</v>
      </c>
      <c r="X115" s="194">
        <v>99.99999999999997</v>
      </c>
      <c r="Y115" s="194">
        <v>99.99999999999997</v>
      </c>
      <c r="Z115" s="195">
        <v>100</v>
      </c>
      <c r="AA115" s="196">
        <v>100</v>
      </c>
      <c r="AB115" s="194">
        <v>100</v>
      </c>
      <c r="AC115" s="194">
        <v>100</v>
      </c>
      <c r="AD115" s="194">
        <v>100.19606852303295</v>
      </c>
      <c r="AE115" s="194">
        <v>100.19606852303295</v>
      </c>
      <c r="AF115" s="194">
        <v>100.19606852303295</v>
      </c>
      <c r="AG115" s="194">
        <v>100.19606852303295</v>
      </c>
      <c r="AH115" s="194">
        <v>100.19606852303295</v>
      </c>
      <c r="AI115" s="194">
        <v>100.19606852303295</v>
      </c>
      <c r="AJ115" s="194">
        <v>100.19606852303295</v>
      </c>
      <c r="AK115" s="194">
        <v>100.19606852303295</v>
      </c>
      <c r="AL115" s="195">
        <v>100.19606852303295</v>
      </c>
      <c r="AM115" s="196">
        <v>100.19606852303295</v>
      </c>
      <c r="AN115" s="194">
        <v>100.19606852303295</v>
      </c>
      <c r="AO115" s="194">
        <v>100.19606852303295</v>
      </c>
      <c r="AP115" s="194">
        <v>100</v>
      </c>
      <c r="AQ115" s="194">
        <v>100</v>
      </c>
      <c r="AR115" s="194">
        <v>100</v>
      </c>
      <c r="AS115" s="194">
        <v>100</v>
      </c>
      <c r="AT115" s="194">
        <v>100</v>
      </c>
      <c r="AU115" s="194">
        <v>100</v>
      </c>
      <c r="AV115" s="194">
        <v>100</v>
      </c>
      <c r="AW115" s="194">
        <v>100</v>
      </c>
      <c r="AX115" s="195">
        <v>100</v>
      </c>
      <c r="AY115" s="196">
        <v>100</v>
      </c>
      <c r="AZ115" s="194">
        <v>100</v>
      </c>
      <c r="BA115" s="194">
        <v>100</v>
      </c>
      <c r="BB115" s="194">
        <v>100</v>
      </c>
      <c r="BC115" s="194">
        <v>100</v>
      </c>
      <c r="BD115" s="194">
        <v>100</v>
      </c>
      <c r="BE115" s="194">
        <v>100</v>
      </c>
      <c r="BF115" s="194">
        <v>100</v>
      </c>
      <c r="BG115" s="194">
        <v>100</v>
      </c>
      <c r="BH115" s="194">
        <v>100</v>
      </c>
      <c r="BI115" s="194">
        <v>100</v>
      </c>
      <c r="BJ115" s="195">
        <v>100</v>
      </c>
      <c r="BK115" s="196">
        <v>99.99999999999994</v>
      </c>
      <c r="BL115" s="194">
        <v>99.99999999999994</v>
      </c>
      <c r="BM115" s="194">
        <v>99.99999999999994</v>
      </c>
      <c r="BN115" s="194">
        <v>99.99999999999994</v>
      </c>
      <c r="BO115" s="194">
        <v>99.99999999999994</v>
      </c>
      <c r="BP115" s="194">
        <v>99.99999999999994</v>
      </c>
      <c r="BQ115" s="194">
        <v>99.99999999999994</v>
      </c>
      <c r="BR115" s="194">
        <v>100.0261586832761</v>
      </c>
      <c r="BS115" s="194">
        <v>100.0261586832761</v>
      </c>
      <c r="BT115" s="194">
        <v>100.0261586832761</v>
      </c>
      <c r="BU115" s="194">
        <v>100.0261586832761</v>
      </c>
      <c r="BV115" s="194">
        <v>100.0261586832761</v>
      </c>
      <c r="BW115" s="196">
        <v>100.02675319880518</v>
      </c>
      <c r="BX115" s="194">
        <v>100.02675319880518</v>
      </c>
      <c r="BY115" s="194">
        <v>100.02675319880518</v>
      </c>
      <c r="BZ115" s="194">
        <v>100.02675319880518</v>
      </c>
      <c r="CA115" s="194">
        <v>100.02675319880518</v>
      </c>
      <c r="CB115" s="194">
        <v>100.02675319880518</v>
      </c>
      <c r="CC115" s="194">
        <v>100.02675319880518</v>
      </c>
      <c r="CD115" s="194">
        <v>100.00059436005226</v>
      </c>
      <c r="CE115" s="194">
        <v>100.00059436005226</v>
      </c>
      <c r="CF115" s="194">
        <v>100.00059436005226</v>
      </c>
      <c r="CG115" s="194">
        <v>100.00059436005226</v>
      </c>
      <c r="CH115" s="195">
        <v>100.00059436005226</v>
      </c>
      <c r="CI115" s="232" t="s">
        <v>96</v>
      </c>
      <c r="CJ115" s="41" t="s">
        <v>444</v>
      </c>
    </row>
    <row r="116" spans="1:88" ht="12">
      <c r="A116" s="35" t="s">
        <v>97</v>
      </c>
      <c r="B116" s="19" t="s">
        <v>329</v>
      </c>
      <c r="C116" s="192">
        <v>101.67311570746553</v>
      </c>
      <c r="D116" s="190">
        <v>101.45511411421475</v>
      </c>
      <c r="E116" s="190">
        <v>101.62821718417561</v>
      </c>
      <c r="F116" s="190">
        <v>101.62860355638033</v>
      </c>
      <c r="G116" s="190">
        <v>101.74323712802575</v>
      </c>
      <c r="H116" s="190">
        <v>101.79729757847824</v>
      </c>
      <c r="I116" s="190">
        <v>101.39740681585437</v>
      </c>
      <c r="J116" s="190">
        <v>101.41244826476282</v>
      </c>
      <c r="K116" s="190">
        <v>101.18457572268782</v>
      </c>
      <c r="L116" s="190">
        <v>101.12245874844552</v>
      </c>
      <c r="M116" s="190">
        <v>101.13354447072349</v>
      </c>
      <c r="N116" s="191">
        <v>100.96618698886415</v>
      </c>
      <c r="O116" s="192">
        <v>99.79945600440529</v>
      </c>
      <c r="P116" s="190">
        <v>99.79361842203687</v>
      </c>
      <c r="Q116" s="190">
        <v>99.62364021923077</v>
      </c>
      <c r="R116" s="190">
        <v>99.80907253283094</v>
      </c>
      <c r="S116" s="190">
        <v>105.0497678781322</v>
      </c>
      <c r="T116" s="190">
        <v>109.9720759954909</v>
      </c>
      <c r="U116" s="190">
        <v>116.4102216044526</v>
      </c>
      <c r="V116" s="190">
        <v>116.9529051765012</v>
      </c>
      <c r="W116" s="190">
        <v>109.0436473923896</v>
      </c>
      <c r="X116" s="190">
        <v>105.55426847655791</v>
      </c>
      <c r="Y116" s="190">
        <v>104.21770427579435</v>
      </c>
      <c r="Z116" s="191">
        <v>104.09820246772905</v>
      </c>
      <c r="AA116" s="192">
        <v>103.71011871070435</v>
      </c>
      <c r="AB116" s="190">
        <v>103.64334374073398</v>
      </c>
      <c r="AC116" s="190">
        <v>103.85881077378886</v>
      </c>
      <c r="AD116" s="190">
        <v>103.701568444352</v>
      </c>
      <c r="AE116" s="190">
        <v>99.59446562603101</v>
      </c>
      <c r="AF116" s="190">
        <v>97.9360838664342</v>
      </c>
      <c r="AG116" s="190">
        <v>96.10419757653254</v>
      </c>
      <c r="AH116" s="190">
        <v>95.15762141490521</v>
      </c>
      <c r="AI116" s="190">
        <v>99.44705417210285</v>
      </c>
      <c r="AJ116" s="190">
        <v>100.36168489445394</v>
      </c>
      <c r="AK116" s="190">
        <v>100.65286831779044</v>
      </c>
      <c r="AL116" s="191">
        <v>100.64975933884497</v>
      </c>
      <c r="AM116" s="192">
        <v>102.13199976682981</v>
      </c>
      <c r="AN116" s="190">
        <v>102.21221274583014</v>
      </c>
      <c r="AO116" s="190">
        <v>101.28247500933409</v>
      </c>
      <c r="AP116" s="190">
        <v>101.26092379568618</v>
      </c>
      <c r="AQ116" s="190">
        <v>101.44398912351107</v>
      </c>
      <c r="AR116" s="190">
        <v>101.42855550646186</v>
      </c>
      <c r="AS116" s="190">
        <v>101.1471559086128</v>
      </c>
      <c r="AT116" s="190">
        <v>101.3668285899091</v>
      </c>
      <c r="AU116" s="190">
        <v>98.96275618634026</v>
      </c>
      <c r="AV116" s="190">
        <v>99.254594526741</v>
      </c>
      <c r="AW116" s="190">
        <v>99.37141196437258</v>
      </c>
      <c r="AX116" s="191">
        <v>100.31481178299461</v>
      </c>
      <c r="AY116" s="192">
        <v>99.20821361525802</v>
      </c>
      <c r="AZ116" s="190">
        <v>99.00857236033467</v>
      </c>
      <c r="BA116" s="190">
        <v>99.35657523179759</v>
      </c>
      <c r="BB116" s="190">
        <v>99.58330120876539</v>
      </c>
      <c r="BC116" s="190">
        <v>99.87232819939969</v>
      </c>
      <c r="BD116" s="190">
        <v>105.10895291919344</v>
      </c>
      <c r="BE116" s="190">
        <v>105.78764872391673</v>
      </c>
      <c r="BF116" s="190">
        <v>105.47913238558068</v>
      </c>
      <c r="BG116" s="190">
        <v>107.82808200804193</v>
      </c>
      <c r="BH116" s="190">
        <v>105.1948230566171</v>
      </c>
      <c r="BI116" s="190">
        <v>105.28670247442315</v>
      </c>
      <c r="BJ116" s="191">
        <v>104.18448190869576</v>
      </c>
      <c r="BK116" s="192">
        <v>103.34497105538783</v>
      </c>
      <c r="BL116" s="190">
        <v>103.64818757422773</v>
      </c>
      <c r="BM116" s="190">
        <v>103.9028022722433</v>
      </c>
      <c r="BN116" s="190">
        <v>103.95846147438151</v>
      </c>
      <c r="BO116" s="190">
        <v>104.35570101713525</v>
      </c>
      <c r="BP116" s="190">
        <v>100.63025284495217</v>
      </c>
      <c r="BQ116" s="190">
        <v>100.9455632971265</v>
      </c>
      <c r="BR116" s="190">
        <v>101.4151617058309</v>
      </c>
      <c r="BS116" s="190">
        <v>101.84307779651776</v>
      </c>
      <c r="BT116" s="190">
        <v>102.70674979028938</v>
      </c>
      <c r="BU116" s="190">
        <v>103.40308383322696</v>
      </c>
      <c r="BV116" s="190">
        <v>102.94463536700455</v>
      </c>
      <c r="BW116" s="192">
        <v>103.853804379306</v>
      </c>
      <c r="BX116" s="190">
        <v>103.74606261967226</v>
      </c>
      <c r="BY116" s="190">
        <v>103.87630875621083</v>
      </c>
      <c r="BZ116" s="190">
        <v>103.57029094882111</v>
      </c>
      <c r="CA116" s="190">
        <v>105.50766856124696</v>
      </c>
      <c r="CB116" s="190">
        <v>105.34149095313248</v>
      </c>
      <c r="CC116" s="190">
        <v>107.00640264297203</v>
      </c>
      <c r="CD116" s="190">
        <v>105.50633545642754</v>
      </c>
      <c r="CE116" s="190">
        <v>104.81725940370181</v>
      </c>
      <c r="CF116" s="190">
        <v>105.42705474225372</v>
      </c>
      <c r="CG116" s="190">
        <v>105.5793517059558</v>
      </c>
      <c r="CH116" s="191">
        <v>106.9861411598763</v>
      </c>
      <c r="CI116" s="231" t="s">
        <v>97</v>
      </c>
      <c r="CJ116" s="40" t="s">
        <v>226</v>
      </c>
    </row>
    <row r="117" spans="1:88" ht="12">
      <c r="A117" s="35" t="s">
        <v>98</v>
      </c>
      <c r="B117" s="19" t="s">
        <v>676</v>
      </c>
      <c r="C117" s="192">
        <v>102.39022579172594</v>
      </c>
      <c r="D117" s="190">
        <v>102.43072347159112</v>
      </c>
      <c r="E117" s="190">
        <v>102.70657976063309</v>
      </c>
      <c r="F117" s="190">
        <v>102.71449386731686</v>
      </c>
      <c r="G117" s="190">
        <v>102.89746393335058</v>
      </c>
      <c r="H117" s="190">
        <v>102.98373476380102</v>
      </c>
      <c r="I117" s="190">
        <v>102.8674829251496</v>
      </c>
      <c r="J117" s="190">
        <v>102.89156702592437</v>
      </c>
      <c r="K117" s="190">
        <v>102.19355899041732</v>
      </c>
      <c r="L117" s="190">
        <v>102.16269429991121</v>
      </c>
      <c r="M117" s="190">
        <v>102.18036117366289</v>
      </c>
      <c r="N117" s="191">
        <v>101.91363976865307</v>
      </c>
      <c r="O117" s="192">
        <v>99.87288045915057</v>
      </c>
      <c r="P117" s="190">
        <v>99.86367408241196</v>
      </c>
      <c r="Q117" s="190">
        <v>99.59545346201281</v>
      </c>
      <c r="R117" s="190">
        <v>99.74462066470178</v>
      </c>
      <c r="S117" s="190">
        <v>100.09607825745891</v>
      </c>
      <c r="T117" s="190">
        <v>100.34659240127715</v>
      </c>
      <c r="U117" s="190">
        <v>101.08336268979753</v>
      </c>
      <c r="V117" s="190">
        <v>101.82555693879686</v>
      </c>
      <c r="W117" s="190">
        <v>102.66397198016683</v>
      </c>
      <c r="X117" s="190">
        <v>102.66397198016683</v>
      </c>
      <c r="Y117" s="190">
        <v>102.08522362812604</v>
      </c>
      <c r="Z117" s="191">
        <v>102.10113994802508</v>
      </c>
      <c r="AA117" s="192">
        <v>102.08933084192321</v>
      </c>
      <c r="AB117" s="190">
        <v>102.09227902334443</v>
      </c>
      <c r="AC117" s="190">
        <v>102.09227902334446</v>
      </c>
      <c r="AD117" s="190">
        <v>101.93174651671187</v>
      </c>
      <c r="AE117" s="190">
        <v>101.28300706190136</v>
      </c>
      <c r="AF117" s="190">
        <v>100.23564362837246</v>
      </c>
      <c r="AG117" s="190">
        <v>99.80482408461438</v>
      </c>
      <c r="AH117" s="190">
        <v>99.2626714161864</v>
      </c>
      <c r="AI117" s="190">
        <v>99.12448588062657</v>
      </c>
      <c r="AJ117" s="190">
        <v>99.12448588062657</v>
      </c>
      <c r="AK117" s="190">
        <v>99.64580609428171</v>
      </c>
      <c r="AL117" s="191">
        <v>99.60556399370624</v>
      </c>
      <c r="AM117" s="192">
        <v>99.74987379959732</v>
      </c>
      <c r="AN117" s="190">
        <v>99.74987379959732</v>
      </c>
      <c r="AO117" s="190">
        <v>99.75753958118463</v>
      </c>
      <c r="AP117" s="190">
        <v>99.75753958118463</v>
      </c>
      <c r="AQ117" s="190">
        <v>99.97502854282982</v>
      </c>
      <c r="AR117" s="190">
        <v>101.02873366338814</v>
      </c>
      <c r="AS117" s="190">
        <v>100.78573575883712</v>
      </c>
      <c r="AT117" s="190">
        <v>100.56533236023367</v>
      </c>
      <c r="AU117" s="190">
        <v>100.38433577592542</v>
      </c>
      <c r="AV117" s="190">
        <v>100.24241675266587</v>
      </c>
      <c r="AW117" s="190">
        <v>100.27795813765945</v>
      </c>
      <c r="AX117" s="191">
        <v>100.30283347153946</v>
      </c>
      <c r="AY117" s="192">
        <v>100.01625616152985</v>
      </c>
      <c r="AZ117" s="190">
        <v>99.84256334520293</v>
      </c>
      <c r="BA117" s="190">
        <v>99.91256049656886</v>
      </c>
      <c r="BB117" s="190">
        <v>99.89050032925752</v>
      </c>
      <c r="BC117" s="190">
        <v>100.8914789480908</v>
      </c>
      <c r="BD117" s="190">
        <v>102.09772864906077</v>
      </c>
      <c r="BE117" s="190">
        <v>102.03568391534657</v>
      </c>
      <c r="BF117" s="190">
        <v>102.03568391534657</v>
      </c>
      <c r="BG117" s="190">
        <v>102.18492044040441</v>
      </c>
      <c r="BH117" s="190">
        <v>102.32958957918363</v>
      </c>
      <c r="BI117" s="190">
        <v>102.49923031370724</v>
      </c>
      <c r="BJ117" s="191">
        <v>102.43973586087694</v>
      </c>
      <c r="BK117" s="192">
        <v>102.53481774169757</v>
      </c>
      <c r="BL117" s="190">
        <v>102.68595647242917</v>
      </c>
      <c r="BM117" s="190">
        <v>102.25479569292975</v>
      </c>
      <c r="BN117" s="190">
        <v>102.09575086045308</v>
      </c>
      <c r="BO117" s="190">
        <v>101.07820523505681</v>
      </c>
      <c r="BP117" s="190">
        <v>99.53353395309561</v>
      </c>
      <c r="BQ117" s="190">
        <v>100.45477329290951</v>
      </c>
      <c r="BR117" s="190">
        <v>100.54261759307724</v>
      </c>
      <c r="BS117" s="190">
        <v>100.57679679607804</v>
      </c>
      <c r="BT117" s="190">
        <v>100.57679679607804</v>
      </c>
      <c r="BU117" s="190">
        <v>100.47027963765383</v>
      </c>
      <c r="BV117" s="190">
        <v>100.43311857072187</v>
      </c>
      <c r="BW117" s="192">
        <v>100.43910407465344</v>
      </c>
      <c r="BX117" s="190">
        <v>100.4657458031487</v>
      </c>
      <c r="BY117" s="190">
        <v>100.83431389220998</v>
      </c>
      <c r="BZ117" s="190">
        <v>101.01369694973322</v>
      </c>
      <c r="CA117" s="190">
        <v>101.70361885814476</v>
      </c>
      <c r="CB117" s="190">
        <v>102.18644056075196</v>
      </c>
      <c r="CC117" s="190">
        <v>103.42940793951931</v>
      </c>
      <c r="CD117" s="190">
        <v>103.42791737642575</v>
      </c>
      <c r="CE117" s="190">
        <v>103.12851766444287</v>
      </c>
      <c r="CF117" s="190">
        <v>103.03289733600643</v>
      </c>
      <c r="CG117" s="190">
        <v>102.8539540175093</v>
      </c>
      <c r="CH117" s="191">
        <v>102.95176793603753</v>
      </c>
      <c r="CI117" s="231" t="s">
        <v>98</v>
      </c>
      <c r="CJ117" s="40" t="s">
        <v>227</v>
      </c>
    </row>
    <row r="118" spans="1:88" ht="12">
      <c r="A118" s="36" t="s">
        <v>99</v>
      </c>
      <c r="B118" s="21" t="s">
        <v>330</v>
      </c>
      <c r="C118" s="196">
        <v>102.39022579172594</v>
      </c>
      <c r="D118" s="194">
        <v>102.43072347159112</v>
      </c>
      <c r="E118" s="194">
        <v>102.70657976063309</v>
      </c>
      <c r="F118" s="194">
        <v>102.71449386731686</v>
      </c>
      <c r="G118" s="194">
        <v>102.89746393335058</v>
      </c>
      <c r="H118" s="194">
        <v>102.98373476380102</v>
      </c>
      <c r="I118" s="194">
        <v>102.8674829251496</v>
      </c>
      <c r="J118" s="194">
        <v>102.89156702592437</v>
      </c>
      <c r="K118" s="194">
        <v>102.19355899041732</v>
      </c>
      <c r="L118" s="194">
        <v>102.16269429991121</v>
      </c>
      <c r="M118" s="194">
        <v>102.18036117366289</v>
      </c>
      <c r="N118" s="195">
        <v>101.91363976865307</v>
      </c>
      <c r="O118" s="196">
        <v>99.87288045915057</v>
      </c>
      <c r="P118" s="194">
        <v>99.86367408241196</v>
      </c>
      <c r="Q118" s="194">
        <v>99.59545346201281</v>
      </c>
      <c r="R118" s="194">
        <v>99.74462066470178</v>
      </c>
      <c r="S118" s="194">
        <v>100.09607825745891</v>
      </c>
      <c r="T118" s="194">
        <v>100.34659240127715</v>
      </c>
      <c r="U118" s="194">
        <v>101.08336268979753</v>
      </c>
      <c r="V118" s="194">
        <v>101.82555693879686</v>
      </c>
      <c r="W118" s="194">
        <v>102.66397198016683</v>
      </c>
      <c r="X118" s="194">
        <v>102.66397198016683</v>
      </c>
      <c r="Y118" s="194">
        <v>102.08522362812604</v>
      </c>
      <c r="Z118" s="195">
        <v>102.10113994802508</v>
      </c>
      <c r="AA118" s="196">
        <v>102.08933084192321</v>
      </c>
      <c r="AB118" s="194">
        <v>102.09227902334443</v>
      </c>
      <c r="AC118" s="194">
        <v>102.09227902334446</v>
      </c>
      <c r="AD118" s="194">
        <v>101.93174651671187</v>
      </c>
      <c r="AE118" s="194">
        <v>101.28300706190136</v>
      </c>
      <c r="AF118" s="194">
        <v>100.23564362837246</v>
      </c>
      <c r="AG118" s="194">
        <v>99.80482408461438</v>
      </c>
      <c r="AH118" s="194">
        <v>99.2626714161864</v>
      </c>
      <c r="AI118" s="194">
        <v>99.12448588062657</v>
      </c>
      <c r="AJ118" s="194">
        <v>99.12448588062657</v>
      </c>
      <c r="AK118" s="194">
        <v>99.64580609428171</v>
      </c>
      <c r="AL118" s="195">
        <v>99.60556399370624</v>
      </c>
      <c r="AM118" s="196">
        <v>99.74987379959732</v>
      </c>
      <c r="AN118" s="194">
        <v>99.74987379959732</v>
      </c>
      <c r="AO118" s="194">
        <v>99.75753958118463</v>
      </c>
      <c r="AP118" s="194">
        <v>99.75753958118463</v>
      </c>
      <c r="AQ118" s="194">
        <v>99.97502854282982</v>
      </c>
      <c r="AR118" s="194">
        <v>101.02873366338814</v>
      </c>
      <c r="AS118" s="194">
        <v>100.78573575883712</v>
      </c>
      <c r="AT118" s="194">
        <v>100.56533236023367</v>
      </c>
      <c r="AU118" s="194">
        <v>100.38433577592542</v>
      </c>
      <c r="AV118" s="194">
        <v>100.24241675266587</v>
      </c>
      <c r="AW118" s="194">
        <v>100.27795813765945</v>
      </c>
      <c r="AX118" s="195">
        <v>100.30283347153946</v>
      </c>
      <c r="AY118" s="196">
        <v>100.01625616152985</v>
      </c>
      <c r="AZ118" s="194">
        <v>99.84256334520293</v>
      </c>
      <c r="BA118" s="194">
        <v>99.91256049656886</v>
      </c>
      <c r="BB118" s="194">
        <v>99.89050032925752</v>
      </c>
      <c r="BC118" s="194">
        <v>100.8914789480908</v>
      </c>
      <c r="BD118" s="194">
        <v>102.09772864906077</v>
      </c>
      <c r="BE118" s="194">
        <v>102.03568391534657</v>
      </c>
      <c r="BF118" s="194">
        <v>102.03568391534657</v>
      </c>
      <c r="BG118" s="194">
        <v>102.18492044040441</v>
      </c>
      <c r="BH118" s="194">
        <v>102.32958957918363</v>
      </c>
      <c r="BI118" s="194">
        <v>102.49923031370724</v>
      </c>
      <c r="BJ118" s="195">
        <v>102.43973586087694</v>
      </c>
      <c r="BK118" s="196">
        <v>102.53481774169757</v>
      </c>
      <c r="BL118" s="194">
        <v>102.68595647242917</v>
      </c>
      <c r="BM118" s="194">
        <v>102.25479569292975</v>
      </c>
      <c r="BN118" s="194">
        <v>102.09575086045308</v>
      </c>
      <c r="BO118" s="194">
        <v>101.07820523505681</v>
      </c>
      <c r="BP118" s="194">
        <v>99.53353395309561</v>
      </c>
      <c r="BQ118" s="194">
        <v>100.45477329290951</v>
      </c>
      <c r="BR118" s="194">
        <v>100.54261759307724</v>
      </c>
      <c r="BS118" s="194">
        <v>100.57679679607804</v>
      </c>
      <c r="BT118" s="194">
        <v>100.57679679607804</v>
      </c>
      <c r="BU118" s="194">
        <v>100.47027963765383</v>
      </c>
      <c r="BV118" s="194">
        <v>100.43311857072187</v>
      </c>
      <c r="BW118" s="196">
        <v>100.43910407465344</v>
      </c>
      <c r="BX118" s="194">
        <v>100.4657458031487</v>
      </c>
      <c r="BY118" s="194">
        <v>100.83431389220998</v>
      </c>
      <c r="BZ118" s="194">
        <v>101.01369694973322</v>
      </c>
      <c r="CA118" s="194">
        <v>101.70361885814476</v>
      </c>
      <c r="CB118" s="194">
        <v>102.18644056075196</v>
      </c>
      <c r="CC118" s="194">
        <v>103.42940793951931</v>
      </c>
      <c r="CD118" s="194">
        <v>103.42791737642575</v>
      </c>
      <c r="CE118" s="194">
        <v>103.12851766444287</v>
      </c>
      <c r="CF118" s="194">
        <v>103.03289733600643</v>
      </c>
      <c r="CG118" s="194">
        <v>102.8539540175093</v>
      </c>
      <c r="CH118" s="195">
        <v>102.95176793603753</v>
      </c>
      <c r="CI118" s="232" t="s">
        <v>99</v>
      </c>
      <c r="CJ118" s="41" t="s">
        <v>228</v>
      </c>
    </row>
    <row r="119" spans="1:88" ht="12">
      <c r="A119" s="35" t="s">
        <v>100</v>
      </c>
      <c r="B119" s="19" t="s">
        <v>331</v>
      </c>
      <c r="C119" s="192">
        <v>100.42833889982003</v>
      </c>
      <c r="D119" s="190">
        <v>99.77238244137274</v>
      </c>
      <c r="E119" s="190">
        <v>99.77238244137274</v>
      </c>
      <c r="F119" s="190">
        <v>99.76012608060287</v>
      </c>
      <c r="G119" s="190">
        <v>99.7601260806029</v>
      </c>
      <c r="H119" s="190">
        <v>99.7601260806029</v>
      </c>
      <c r="I119" s="190">
        <v>98.88475779174804</v>
      </c>
      <c r="J119" s="190">
        <v>98.88475779174804</v>
      </c>
      <c r="K119" s="190">
        <v>99.43818721264886</v>
      </c>
      <c r="L119" s="190">
        <v>99.32358432295224</v>
      </c>
      <c r="M119" s="190">
        <v>99.32358432295224</v>
      </c>
      <c r="N119" s="191">
        <v>99.32358432295227</v>
      </c>
      <c r="O119" s="192">
        <v>99.66504234884819</v>
      </c>
      <c r="P119" s="190">
        <v>99.6650423488482</v>
      </c>
      <c r="Q119" s="190">
        <v>99.66504234884825</v>
      </c>
      <c r="R119" s="190">
        <v>99.91389846113513</v>
      </c>
      <c r="S119" s="190">
        <v>113.74272651440718</v>
      </c>
      <c r="T119" s="190">
        <v>127.92239670044303</v>
      </c>
      <c r="U119" s="190">
        <v>146.98121486036283</v>
      </c>
      <c r="V119" s="190">
        <v>146.97530792336764</v>
      </c>
      <c r="W119" s="190">
        <v>117.75091210596811</v>
      </c>
      <c r="X119" s="190">
        <v>107.3794646765977</v>
      </c>
      <c r="Y119" s="190">
        <v>104.69688672989155</v>
      </c>
      <c r="Z119" s="191">
        <v>104.33783867139508</v>
      </c>
      <c r="AA119" s="192">
        <v>103.24731743812032</v>
      </c>
      <c r="AB119" s="190">
        <v>103.0517973301267</v>
      </c>
      <c r="AC119" s="190">
        <v>103.66442249510818</v>
      </c>
      <c r="AD119" s="190">
        <v>103.5219368096233</v>
      </c>
      <c r="AE119" s="190">
        <v>94.23268270273562</v>
      </c>
      <c r="AF119" s="190">
        <v>92.06472194453538</v>
      </c>
      <c r="AG119" s="190">
        <v>88.5670131529373</v>
      </c>
      <c r="AH119" s="190">
        <v>86.93526286465156</v>
      </c>
      <c r="AI119" s="190">
        <v>99.33297859271492</v>
      </c>
      <c r="AJ119" s="190">
        <v>101.73289067935312</v>
      </c>
      <c r="AK119" s="190">
        <v>101.4925606027442</v>
      </c>
      <c r="AL119" s="191">
        <v>101.54586675846247</v>
      </c>
      <c r="AM119" s="192">
        <v>105.8251278085218</v>
      </c>
      <c r="AN119" s="190">
        <v>106.06560610225155</v>
      </c>
      <c r="AO119" s="190">
        <v>103.15767418003897</v>
      </c>
      <c r="AP119" s="190">
        <v>103.09827374537777</v>
      </c>
      <c r="AQ119" s="190">
        <v>103.5248498631393</v>
      </c>
      <c r="AR119" s="190">
        <v>102.03444114284987</v>
      </c>
      <c r="AS119" s="190">
        <v>101.71205545744122</v>
      </c>
      <c r="AT119" s="190">
        <v>102.81880314716676</v>
      </c>
      <c r="AU119" s="190">
        <v>96.56676708254166</v>
      </c>
      <c r="AV119" s="190">
        <v>97.43420996183517</v>
      </c>
      <c r="AW119" s="190">
        <v>97.48289967687845</v>
      </c>
      <c r="AX119" s="191">
        <v>100.3401365604189</v>
      </c>
      <c r="AY119" s="192">
        <v>97.5480809614713</v>
      </c>
      <c r="AZ119" s="190">
        <v>97.29594196373854</v>
      </c>
      <c r="BA119" s="190">
        <v>98.19303446877929</v>
      </c>
      <c r="BB119" s="190">
        <v>98.9396069296449</v>
      </c>
      <c r="BC119" s="190">
        <v>97.81367385783052</v>
      </c>
      <c r="BD119" s="190">
        <v>110.67429241356407</v>
      </c>
      <c r="BE119" s="190">
        <v>112.12273270554245</v>
      </c>
      <c r="BF119" s="190">
        <v>111.33663932190781</v>
      </c>
      <c r="BG119" s="190">
        <v>118.99947878981938</v>
      </c>
      <c r="BH119" s="190">
        <v>111.21471716493743</v>
      </c>
      <c r="BI119" s="190">
        <v>111.31511956949068</v>
      </c>
      <c r="BJ119" s="191">
        <v>107.85615632257952</v>
      </c>
      <c r="BK119" s="192">
        <v>104.31234176959543</v>
      </c>
      <c r="BL119" s="190">
        <v>104.96840679498783</v>
      </c>
      <c r="BM119" s="190">
        <v>106.76401935619712</v>
      </c>
      <c r="BN119" s="190">
        <v>107.37581896873931</v>
      </c>
      <c r="BO119" s="190">
        <v>111.16234661529502</v>
      </c>
      <c r="BP119" s="190">
        <v>103.50489771441822</v>
      </c>
      <c r="BQ119" s="190">
        <v>103.28996334020526</v>
      </c>
      <c r="BR119" s="190">
        <v>104.3530913427795</v>
      </c>
      <c r="BS119" s="190">
        <v>105.09441706810082</v>
      </c>
      <c r="BT119" s="190">
        <v>107.13761387689644</v>
      </c>
      <c r="BU119" s="190">
        <v>109.5130572000852</v>
      </c>
      <c r="BV119" s="190">
        <v>108.09613646032996</v>
      </c>
      <c r="BW119" s="192">
        <v>111.75410827069602</v>
      </c>
      <c r="BX119" s="190">
        <v>111.30175691507709</v>
      </c>
      <c r="BY119" s="190">
        <v>110.82777900189478</v>
      </c>
      <c r="BZ119" s="190">
        <v>109.31892522514613</v>
      </c>
      <c r="CA119" s="190">
        <v>113.43144669023076</v>
      </c>
      <c r="CB119" s="190">
        <v>110.9509036750584</v>
      </c>
      <c r="CC119" s="190">
        <v>112.72887979841961</v>
      </c>
      <c r="CD119" s="190">
        <v>108.75458495015704</v>
      </c>
      <c r="CE119" s="190">
        <v>107.69725915512163</v>
      </c>
      <c r="CF119" s="190">
        <v>110.1908425260645</v>
      </c>
      <c r="CG119" s="190">
        <v>111.0439336882002</v>
      </c>
      <c r="CH119" s="191">
        <v>115.26098509845046</v>
      </c>
      <c r="CI119" s="231" t="s">
        <v>100</v>
      </c>
      <c r="CJ119" s="40" t="s">
        <v>229</v>
      </c>
    </row>
    <row r="120" spans="1:88" ht="12">
      <c r="A120" s="36" t="s">
        <v>101</v>
      </c>
      <c r="B120" s="21" t="s">
        <v>332</v>
      </c>
      <c r="C120" s="196">
        <v>100.42833889982003</v>
      </c>
      <c r="D120" s="194">
        <v>99.77238244137274</v>
      </c>
      <c r="E120" s="194">
        <v>99.77238244137274</v>
      </c>
      <c r="F120" s="194">
        <v>99.76012608060287</v>
      </c>
      <c r="G120" s="194">
        <v>99.7601260806029</v>
      </c>
      <c r="H120" s="194">
        <v>99.7601260806029</v>
      </c>
      <c r="I120" s="194">
        <v>98.88475779174804</v>
      </c>
      <c r="J120" s="194">
        <v>98.88475779174804</v>
      </c>
      <c r="K120" s="194">
        <v>99.43818721264886</v>
      </c>
      <c r="L120" s="194">
        <v>99.32358432295224</v>
      </c>
      <c r="M120" s="194">
        <v>99.32358432295224</v>
      </c>
      <c r="N120" s="195">
        <v>99.32358432295227</v>
      </c>
      <c r="O120" s="196">
        <v>99.66504234884819</v>
      </c>
      <c r="P120" s="194">
        <v>99.6650423488482</v>
      </c>
      <c r="Q120" s="194">
        <v>99.66504234884825</v>
      </c>
      <c r="R120" s="194">
        <v>99.91389846113513</v>
      </c>
      <c r="S120" s="194">
        <v>113.74272651440718</v>
      </c>
      <c r="T120" s="194">
        <v>127.92239670044303</v>
      </c>
      <c r="U120" s="194">
        <v>146.98121486036283</v>
      </c>
      <c r="V120" s="194">
        <v>146.97530792336764</v>
      </c>
      <c r="W120" s="194">
        <v>117.75091210596811</v>
      </c>
      <c r="X120" s="194">
        <v>107.3794646765977</v>
      </c>
      <c r="Y120" s="194">
        <v>104.69688672989155</v>
      </c>
      <c r="Z120" s="195">
        <v>104.33783867139508</v>
      </c>
      <c r="AA120" s="196">
        <v>103.24731743812032</v>
      </c>
      <c r="AB120" s="194">
        <v>103.0517973301267</v>
      </c>
      <c r="AC120" s="194">
        <v>103.66442249510818</v>
      </c>
      <c r="AD120" s="194">
        <v>103.5219368096233</v>
      </c>
      <c r="AE120" s="194">
        <v>94.23268270273562</v>
      </c>
      <c r="AF120" s="194">
        <v>92.06472194453538</v>
      </c>
      <c r="AG120" s="194">
        <v>88.5670131529373</v>
      </c>
      <c r="AH120" s="194">
        <v>86.93526286465156</v>
      </c>
      <c r="AI120" s="194">
        <v>99.33297859271492</v>
      </c>
      <c r="AJ120" s="194">
        <v>101.73289067935312</v>
      </c>
      <c r="AK120" s="194">
        <v>101.4925606027442</v>
      </c>
      <c r="AL120" s="195">
        <v>101.54586675846247</v>
      </c>
      <c r="AM120" s="196">
        <v>105.8251278085218</v>
      </c>
      <c r="AN120" s="194">
        <v>106.06560610225155</v>
      </c>
      <c r="AO120" s="194">
        <v>103.15767418003897</v>
      </c>
      <c r="AP120" s="194">
        <v>103.09827374537777</v>
      </c>
      <c r="AQ120" s="194">
        <v>103.5248498631393</v>
      </c>
      <c r="AR120" s="194">
        <v>102.03444114284987</v>
      </c>
      <c r="AS120" s="194">
        <v>101.71205545744122</v>
      </c>
      <c r="AT120" s="194">
        <v>102.81880314716676</v>
      </c>
      <c r="AU120" s="194">
        <v>96.56676708254166</v>
      </c>
      <c r="AV120" s="194">
        <v>97.43420996183517</v>
      </c>
      <c r="AW120" s="194">
        <v>97.48289967687845</v>
      </c>
      <c r="AX120" s="195">
        <v>100.3401365604189</v>
      </c>
      <c r="AY120" s="196">
        <v>97.5480809614713</v>
      </c>
      <c r="AZ120" s="194">
        <v>97.29594196373854</v>
      </c>
      <c r="BA120" s="194">
        <v>98.19303446877929</v>
      </c>
      <c r="BB120" s="194">
        <v>98.9396069296449</v>
      </c>
      <c r="BC120" s="194">
        <v>97.81367385783052</v>
      </c>
      <c r="BD120" s="194">
        <v>110.67429241356407</v>
      </c>
      <c r="BE120" s="194">
        <v>112.12273270554245</v>
      </c>
      <c r="BF120" s="194">
        <v>111.33663932190781</v>
      </c>
      <c r="BG120" s="194">
        <v>118.99947878981938</v>
      </c>
      <c r="BH120" s="194">
        <v>111.21471716493743</v>
      </c>
      <c r="BI120" s="194">
        <v>111.31511956949068</v>
      </c>
      <c r="BJ120" s="195">
        <v>107.85615632257952</v>
      </c>
      <c r="BK120" s="196">
        <v>104.31234176959543</v>
      </c>
      <c r="BL120" s="194">
        <v>104.96840679498783</v>
      </c>
      <c r="BM120" s="194">
        <v>106.76401935619712</v>
      </c>
      <c r="BN120" s="194">
        <v>107.37581896873931</v>
      </c>
      <c r="BO120" s="194">
        <v>111.16234661529502</v>
      </c>
      <c r="BP120" s="194">
        <v>103.50489771441822</v>
      </c>
      <c r="BQ120" s="194">
        <v>103.28996334020526</v>
      </c>
      <c r="BR120" s="194">
        <v>104.3530913427795</v>
      </c>
      <c r="BS120" s="194">
        <v>105.09441706810082</v>
      </c>
      <c r="BT120" s="194">
        <v>107.13761387689644</v>
      </c>
      <c r="BU120" s="194">
        <v>109.5130572000852</v>
      </c>
      <c r="BV120" s="194">
        <v>108.09613646032996</v>
      </c>
      <c r="BW120" s="196">
        <v>111.75410827069602</v>
      </c>
      <c r="BX120" s="194">
        <v>111.30175691507709</v>
      </c>
      <c r="BY120" s="194">
        <v>110.82777900189478</v>
      </c>
      <c r="BZ120" s="194">
        <v>109.31892522514613</v>
      </c>
      <c r="CA120" s="194">
        <v>113.43144669023076</v>
      </c>
      <c r="CB120" s="194">
        <v>110.9509036750584</v>
      </c>
      <c r="CC120" s="194">
        <v>112.72887979841961</v>
      </c>
      <c r="CD120" s="194">
        <v>108.75458495015704</v>
      </c>
      <c r="CE120" s="194">
        <v>107.69725915512163</v>
      </c>
      <c r="CF120" s="194">
        <v>110.1908425260645</v>
      </c>
      <c r="CG120" s="194">
        <v>111.0439336882002</v>
      </c>
      <c r="CH120" s="195">
        <v>115.26098509845046</v>
      </c>
      <c r="CI120" s="232" t="s">
        <v>101</v>
      </c>
      <c r="CJ120" s="41" t="s">
        <v>230</v>
      </c>
    </row>
    <row r="121" spans="1:88" ht="12">
      <c r="A121" s="35" t="s">
        <v>102</v>
      </c>
      <c r="B121" s="19" t="s">
        <v>333</v>
      </c>
      <c r="C121" s="192">
        <v>99.22795176170942</v>
      </c>
      <c r="D121" s="190">
        <v>98.8155100723248</v>
      </c>
      <c r="E121" s="190">
        <v>99.153517512967</v>
      </c>
      <c r="F121" s="190">
        <v>99.44835031127447</v>
      </c>
      <c r="G121" s="190">
        <v>99.45585495017704</v>
      </c>
      <c r="H121" s="190">
        <v>99.58145715156898</v>
      </c>
      <c r="I121" s="190">
        <v>99.85716938948447</v>
      </c>
      <c r="J121" s="190">
        <v>99.61568896845002</v>
      </c>
      <c r="K121" s="190">
        <v>101.56553956075729</v>
      </c>
      <c r="L121" s="190">
        <v>101.69336888262366</v>
      </c>
      <c r="M121" s="190">
        <v>101.47028521741692</v>
      </c>
      <c r="N121" s="191">
        <v>100.87885080750463</v>
      </c>
      <c r="O121" s="192">
        <v>100.82074458496777</v>
      </c>
      <c r="P121" s="190">
        <v>102.54760419944668</v>
      </c>
      <c r="Q121" s="190">
        <v>101.85358475257544</v>
      </c>
      <c r="R121" s="190">
        <v>100.32482095340734</v>
      </c>
      <c r="S121" s="190">
        <v>98.08077405388285</v>
      </c>
      <c r="T121" s="190">
        <v>99.35804003394551</v>
      </c>
      <c r="U121" s="190">
        <v>100.23099977925173</v>
      </c>
      <c r="V121" s="190">
        <v>100.10440325033778</v>
      </c>
      <c r="W121" s="190">
        <v>97.60906097553523</v>
      </c>
      <c r="X121" s="190">
        <v>97.46718655583362</v>
      </c>
      <c r="Y121" s="190">
        <v>97.77242274982736</v>
      </c>
      <c r="Z121" s="191">
        <v>98.7774444594959</v>
      </c>
      <c r="AA121" s="192">
        <v>99.11130200193287</v>
      </c>
      <c r="AB121" s="190">
        <v>98.24218756004618</v>
      </c>
      <c r="AC121" s="190">
        <v>98.62038351997523</v>
      </c>
      <c r="AD121" s="190">
        <v>100.07826588592386</v>
      </c>
      <c r="AE121" s="190">
        <v>102.3228875098769</v>
      </c>
      <c r="AF121" s="190">
        <v>102.22804537917649</v>
      </c>
      <c r="AG121" s="190">
        <v>102.75330266667326</v>
      </c>
      <c r="AH121" s="190">
        <v>103.58170431082068</v>
      </c>
      <c r="AI121" s="190">
        <v>103.83809919012428</v>
      </c>
      <c r="AJ121" s="190">
        <v>104.47890949741709</v>
      </c>
      <c r="AK121" s="190">
        <v>102.94705128223758</v>
      </c>
      <c r="AL121" s="191">
        <v>102.86755842899808</v>
      </c>
      <c r="AM121" s="192">
        <v>102.48640937576118</v>
      </c>
      <c r="AN121" s="190">
        <v>102.08049028782781</v>
      </c>
      <c r="AO121" s="190">
        <v>101.30574714738134</v>
      </c>
      <c r="AP121" s="190">
        <v>101.1749127646314</v>
      </c>
      <c r="AQ121" s="190">
        <v>101.96782635519509</v>
      </c>
      <c r="AR121" s="190">
        <v>100.7733267775582</v>
      </c>
      <c r="AS121" s="190">
        <v>99.81062606105692</v>
      </c>
      <c r="AT121" s="190">
        <v>99.23863154160314</v>
      </c>
      <c r="AU121" s="190">
        <v>99.08933251180366</v>
      </c>
      <c r="AV121" s="190">
        <v>98.56081695277332</v>
      </c>
      <c r="AW121" s="190">
        <v>99.19342083796695</v>
      </c>
      <c r="AX121" s="191">
        <v>99.08381621416677</v>
      </c>
      <c r="AY121" s="192">
        <v>99.11730471887145</v>
      </c>
      <c r="AZ121" s="190">
        <v>99.8285232973321</v>
      </c>
      <c r="BA121" s="190">
        <v>101.00504932320659</v>
      </c>
      <c r="BB121" s="190">
        <v>101.214795208677</v>
      </c>
      <c r="BC121" s="190">
        <v>100.08415191453138</v>
      </c>
      <c r="BD121" s="190">
        <v>100.17879487698924</v>
      </c>
      <c r="BE121" s="190">
        <v>99.56840540444625</v>
      </c>
      <c r="BF121" s="190">
        <v>99.45858297124408</v>
      </c>
      <c r="BG121" s="190">
        <v>100.11829572694101</v>
      </c>
      <c r="BH121" s="190">
        <v>99.48946888798326</v>
      </c>
      <c r="BI121" s="190">
        <v>100.43168360593351</v>
      </c>
      <c r="BJ121" s="191">
        <v>100.44644345793378</v>
      </c>
      <c r="BK121" s="192">
        <v>100.92071178020592</v>
      </c>
      <c r="BL121" s="190">
        <v>99.76186603310686</v>
      </c>
      <c r="BM121" s="190">
        <v>99.10656997416496</v>
      </c>
      <c r="BN121" s="190">
        <v>98.7539990740824</v>
      </c>
      <c r="BO121" s="190">
        <v>98.37850476416698</v>
      </c>
      <c r="BP121" s="190">
        <v>98.63140041717092</v>
      </c>
      <c r="BQ121" s="190">
        <v>98.9807679914803</v>
      </c>
      <c r="BR121" s="190">
        <v>99.3907207734653</v>
      </c>
      <c r="BS121" s="190">
        <v>99.26298180092621</v>
      </c>
      <c r="BT121" s="190">
        <v>99.77839819704339</v>
      </c>
      <c r="BU121" s="190">
        <v>99.56084407566837</v>
      </c>
      <c r="BV121" s="190">
        <v>99.57329238800502</v>
      </c>
      <c r="BW121" s="192">
        <v>99.40928344273519</v>
      </c>
      <c r="BX121" s="190">
        <v>100.20955859633108</v>
      </c>
      <c r="BY121" s="190">
        <v>100.63396570925775</v>
      </c>
      <c r="BZ121" s="190">
        <v>101.03238147217913</v>
      </c>
      <c r="CA121" s="190">
        <v>102.45070270708227</v>
      </c>
      <c r="CB121" s="190">
        <v>101.87681556767403</v>
      </c>
      <c r="CC121" s="190">
        <v>102.36212332649845</v>
      </c>
      <c r="CD121" s="190">
        <v>102.1287522279178</v>
      </c>
      <c r="CE121" s="190">
        <v>102.06128342733875</v>
      </c>
      <c r="CF121" s="190">
        <v>101.92930056567677</v>
      </c>
      <c r="CG121" s="190">
        <v>101.84944694982218</v>
      </c>
      <c r="CH121" s="191">
        <v>101.8574124470226</v>
      </c>
      <c r="CI121" s="231" t="s">
        <v>102</v>
      </c>
      <c r="CJ121" s="40" t="s">
        <v>231</v>
      </c>
    </row>
    <row r="122" spans="1:88" ht="12">
      <c r="A122" s="35" t="s">
        <v>103</v>
      </c>
      <c r="B122" s="19" t="s">
        <v>334</v>
      </c>
      <c r="C122" s="192">
        <v>98.68133659410812</v>
      </c>
      <c r="D122" s="190">
        <v>98.80929335257217</v>
      </c>
      <c r="E122" s="190">
        <v>98.88021359854568</v>
      </c>
      <c r="F122" s="190">
        <v>99.32101752345505</v>
      </c>
      <c r="G122" s="190">
        <v>99.29455055134008</v>
      </c>
      <c r="H122" s="190">
        <v>99.79857295320116</v>
      </c>
      <c r="I122" s="190">
        <v>100.26214499553967</v>
      </c>
      <c r="J122" s="190">
        <v>100.2904723738748</v>
      </c>
      <c r="K122" s="190">
        <v>103.1563151869916</v>
      </c>
      <c r="L122" s="190">
        <v>103.19977475546867</v>
      </c>
      <c r="M122" s="190">
        <v>102.94296670282166</v>
      </c>
      <c r="N122" s="191">
        <v>101.89028288581949</v>
      </c>
      <c r="O122" s="192">
        <v>101.26871974210533</v>
      </c>
      <c r="P122" s="190">
        <v>102.93036536607299</v>
      </c>
      <c r="Q122" s="190">
        <v>103.37669715882676</v>
      </c>
      <c r="R122" s="190">
        <v>100.97299162777225</v>
      </c>
      <c r="S122" s="190">
        <v>98.15238824078864</v>
      </c>
      <c r="T122" s="190">
        <v>99.2665031698161</v>
      </c>
      <c r="U122" s="190">
        <v>101.74214258830612</v>
      </c>
      <c r="V122" s="190">
        <v>101.80792429396068</v>
      </c>
      <c r="W122" s="190">
        <v>98.01410121542689</v>
      </c>
      <c r="X122" s="190">
        <v>97.93755695949233</v>
      </c>
      <c r="Y122" s="190">
        <v>98.20106308602526</v>
      </c>
      <c r="Z122" s="191">
        <v>99.89842582554355</v>
      </c>
      <c r="AA122" s="192">
        <v>100.31234540953413</v>
      </c>
      <c r="AB122" s="190">
        <v>99.27627640484819</v>
      </c>
      <c r="AC122" s="190">
        <v>98.75253406608667</v>
      </c>
      <c r="AD122" s="190">
        <v>101.0518799177322</v>
      </c>
      <c r="AE122" s="190">
        <v>104.03510235922975</v>
      </c>
      <c r="AF122" s="190">
        <v>104.0255664787568</v>
      </c>
      <c r="AG122" s="190">
        <v>103.354608101819</v>
      </c>
      <c r="AH122" s="190">
        <v>104.11638157953308</v>
      </c>
      <c r="AI122" s="190">
        <v>104.70002313414935</v>
      </c>
      <c r="AJ122" s="190">
        <v>105.54152058013695</v>
      </c>
      <c r="AK122" s="190">
        <v>103.83446657810656</v>
      </c>
      <c r="AL122" s="191">
        <v>103.58122531359093</v>
      </c>
      <c r="AM122" s="192">
        <v>103.18285144091388</v>
      </c>
      <c r="AN122" s="190">
        <v>102.64543926558616</v>
      </c>
      <c r="AO122" s="190">
        <v>101.7934104314727</v>
      </c>
      <c r="AP122" s="190">
        <v>101.5620190191162</v>
      </c>
      <c r="AQ122" s="190">
        <v>102.33384157421558</v>
      </c>
      <c r="AR122" s="190">
        <v>100.93242447281827</v>
      </c>
      <c r="AS122" s="190">
        <v>99.6254077732627</v>
      </c>
      <c r="AT122" s="190">
        <v>98.92402042558814</v>
      </c>
      <c r="AU122" s="190">
        <v>98.74909591745579</v>
      </c>
      <c r="AV122" s="190">
        <v>98.09719234719168</v>
      </c>
      <c r="AW122" s="190">
        <v>98.8155911697722</v>
      </c>
      <c r="AX122" s="191">
        <v>98.60962984616265</v>
      </c>
      <c r="AY122" s="192">
        <v>98.58188256748744</v>
      </c>
      <c r="AZ122" s="190">
        <v>99.36251640678147</v>
      </c>
      <c r="BA122" s="190">
        <v>100.43195528748909</v>
      </c>
      <c r="BB122" s="190">
        <v>100.73175804503842</v>
      </c>
      <c r="BC122" s="190">
        <v>99.47408191700008</v>
      </c>
      <c r="BD122" s="190">
        <v>99.59751469795397</v>
      </c>
      <c r="BE122" s="190">
        <v>98.92700801351812</v>
      </c>
      <c r="BF122" s="190">
        <v>98.87843731985643</v>
      </c>
      <c r="BG122" s="190">
        <v>99.6882012346844</v>
      </c>
      <c r="BH122" s="190">
        <v>99.01524260777393</v>
      </c>
      <c r="BI122" s="190">
        <v>100.17557554640386</v>
      </c>
      <c r="BJ122" s="191">
        <v>100.25223155675063</v>
      </c>
      <c r="BK122" s="192">
        <v>100.65736187431212</v>
      </c>
      <c r="BL122" s="190">
        <v>99.37099813620831</v>
      </c>
      <c r="BM122" s="190">
        <v>98.9124509140064</v>
      </c>
      <c r="BN122" s="190">
        <v>98.50587621475276</v>
      </c>
      <c r="BO122" s="190">
        <v>98.05593572057084</v>
      </c>
      <c r="BP122" s="190">
        <v>98.33049658774118</v>
      </c>
      <c r="BQ122" s="190">
        <v>98.69342692992662</v>
      </c>
      <c r="BR122" s="190">
        <v>99.09162991104282</v>
      </c>
      <c r="BS122" s="190">
        <v>98.86927659091269</v>
      </c>
      <c r="BT122" s="190">
        <v>99.47640752456051</v>
      </c>
      <c r="BU122" s="190">
        <v>99.20136862016233</v>
      </c>
      <c r="BV122" s="190">
        <v>99.21204922408812</v>
      </c>
      <c r="BW122" s="192">
        <v>99.1600210811833</v>
      </c>
      <c r="BX122" s="190">
        <v>100.10241413449252</v>
      </c>
      <c r="BY122" s="190">
        <v>100.60527237531569</v>
      </c>
      <c r="BZ122" s="190">
        <v>101.101583374938</v>
      </c>
      <c r="CA122" s="190">
        <v>102.77249425744748</v>
      </c>
      <c r="CB122" s="190">
        <v>102.130069355161</v>
      </c>
      <c r="CC122" s="190">
        <v>102.70123554537503</v>
      </c>
      <c r="CD122" s="190">
        <v>102.43109704724027</v>
      </c>
      <c r="CE122" s="190">
        <v>102.41735188405245</v>
      </c>
      <c r="CF122" s="190">
        <v>102.2519556113916</v>
      </c>
      <c r="CG122" s="190">
        <v>102.17647918185695</v>
      </c>
      <c r="CH122" s="191">
        <v>102.1424759194623</v>
      </c>
      <c r="CI122" s="231" t="s">
        <v>103</v>
      </c>
      <c r="CJ122" s="40" t="s">
        <v>232</v>
      </c>
    </row>
    <row r="123" spans="1:88" ht="12">
      <c r="A123" s="36" t="s">
        <v>104</v>
      </c>
      <c r="B123" s="21" t="s">
        <v>335</v>
      </c>
      <c r="C123" s="196">
        <v>102.65639501475113</v>
      </c>
      <c r="D123" s="194">
        <v>102.3801828086111</v>
      </c>
      <c r="E123" s="194">
        <v>102.3801828086111</v>
      </c>
      <c r="F123" s="194">
        <v>102.3801828086111</v>
      </c>
      <c r="G123" s="194">
        <v>102.04383724013108</v>
      </c>
      <c r="H123" s="194">
        <v>102.04383724013108</v>
      </c>
      <c r="I123" s="194">
        <v>102.04383724013108</v>
      </c>
      <c r="J123" s="194">
        <v>102.04383724013108</v>
      </c>
      <c r="K123" s="194">
        <v>102.04383724013108</v>
      </c>
      <c r="L123" s="194">
        <v>102.04383724013108</v>
      </c>
      <c r="M123" s="194">
        <v>99.82513956750797</v>
      </c>
      <c r="N123" s="195">
        <v>99.82513956750797</v>
      </c>
      <c r="O123" s="196">
        <v>99.67147395203544</v>
      </c>
      <c r="P123" s="194">
        <v>99.67147395203544</v>
      </c>
      <c r="Q123" s="194">
        <v>99.67147395203544</v>
      </c>
      <c r="R123" s="194">
        <v>99.67147395203543</v>
      </c>
      <c r="S123" s="194">
        <v>97.27706560875006</v>
      </c>
      <c r="T123" s="194">
        <v>100.00890655613507</v>
      </c>
      <c r="U123" s="194">
        <v>100.00890655613507</v>
      </c>
      <c r="V123" s="194">
        <v>100.00890655613507</v>
      </c>
      <c r="W123" s="194">
        <v>100.00890655613507</v>
      </c>
      <c r="X123" s="194">
        <v>100.00890655613507</v>
      </c>
      <c r="Y123" s="194">
        <v>100.00890655613507</v>
      </c>
      <c r="Z123" s="195">
        <v>100.00890655613507</v>
      </c>
      <c r="AA123" s="196">
        <v>100.00890655613507</v>
      </c>
      <c r="AB123" s="194">
        <v>100.00890655613507</v>
      </c>
      <c r="AC123" s="194">
        <v>100.00890655613507</v>
      </c>
      <c r="AD123" s="194">
        <v>100.61283122144881</v>
      </c>
      <c r="AE123" s="194">
        <v>103.42913881275496</v>
      </c>
      <c r="AF123" s="194">
        <v>101.16470541642208</v>
      </c>
      <c r="AG123" s="194">
        <v>102.94651943280242</v>
      </c>
      <c r="AH123" s="194">
        <v>103.12030972731957</v>
      </c>
      <c r="AI123" s="194">
        <v>103.12030972731957</v>
      </c>
      <c r="AJ123" s="194">
        <v>102.70644814936425</v>
      </c>
      <c r="AK123" s="194">
        <v>98.4128280709143</v>
      </c>
      <c r="AL123" s="195">
        <v>98.79562468362309</v>
      </c>
      <c r="AM123" s="196">
        <v>98.79562468362309</v>
      </c>
      <c r="AN123" s="194">
        <v>98.79562468362309</v>
      </c>
      <c r="AO123" s="194">
        <v>97.27156033977467</v>
      </c>
      <c r="AP123" s="194">
        <v>96.68769152493685</v>
      </c>
      <c r="AQ123" s="194">
        <v>96.68769152493685</v>
      </c>
      <c r="AR123" s="194">
        <v>96.15167655495841</v>
      </c>
      <c r="AS123" s="194">
        <v>95.96791152139068</v>
      </c>
      <c r="AT123" s="194">
        <v>95.80617527707955</v>
      </c>
      <c r="AU123" s="194">
        <v>95.52158943019958</v>
      </c>
      <c r="AV123" s="194">
        <v>97.74810109349127</v>
      </c>
      <c r="AW123" s="194">
        <v>99.78478959707678</v>
      </c>
      <c r="AX123" s="195">
        <v>99.3109855344875</v>
      </c>
      <c r="AY123" s="196">
        <v>99.3109855344875</v>
      </c>
      <c r="AZ123" s="194">
        <v>98.5366524802418</v>
      </c>
      <c r="BA123" s="194">
        <v>99.88510125217962</v>
      </c>
      <c r="BB123" s="194">
        <v>99.88510125217962</v>
      </c>
      <c r="BC123" s="194">
        <v>100.45228170057172</v>
      </c>
      <c r="BD123" s="194">
        <v>100.81777093617082</v>
      </c>
      <c r="BE123" s="194">
        <v>99.2625120833406</v>
      </c>
      <c r="BF123" s="194">
        <v>99.2625120833406</v>
      </c>
      <c r="BG123" s="194">
        <v>100.94965261355155</v>
      </c>
      <c r="BH123" s="194">
        <v>97.38852866986463</v>
      </c>
      <c r="BI123" s="194">
        <v>100.72176960985269</v>
      </c>
      <c r="BJ123" s="195">
        <v>100.8101827912965</v>
      </c>
      <c r="BK123" s="196">
        <v>100.78762514495764</v>
      </c>
      <c r="BL123" s="194">
        <v>101.57964707430331</v>
      </c>
      <c r="BM123" s="194">
        <v>101.7783998685901</v>
      </c>
      <c r="BN123" s="194">
        <v>101.7783998685901</v>
      </c>
      <c r="BO123" s="194">
        <v>101.20373180235174</v>
      </c>
      <c r="BP123" s="194">
        <v>101.18434451355563</v>
      </c>
      <c r="BQ123" s="194">
        <v>101.37079718874654</v>
      </c>
      <c r="BR123" s="194">
        <v>101.37079718874654</v>
      </c>
      <c r="BS123" s="194">
        <v>99.9735830520614</v>
      </c>
      <c r="BT123" s="194">
        <v>101.67682842307345</v>
      </c>
      <c r="BU123" s="194">
        <v>100.50702770600981</v>
      </c>
      <c r="BV123" s="194">
        <v>100.50702770600981</v>
      </c>
      <c r="BW123" s="196">
        <v>101.50882856800916</v>
      </c>
      <c r="BX123" s="194">
        <v>101.50882856800918</v>
      </c>
      <c r="BY123" s="194">
        <v>102.38685574641147</v>
      </c>
      <c r="BZ123" s="194">
        <v>102.31922566678517</v>
      </c>
      <c r="CA123" s="194">
        <v>102.31922566678517</v>
      </c>
      <c r="CB123" s="194">
        <v>101.96782695237225</v>
      </c>
      <c r="CC123" s="194">
        <v>101.8622631652359</v>
      </c>
      <c r="CD123" s="194">
        <v>101.8622631652359</v>
      </c>
      <c r="CE123" s="194">
        <v>101.90393702931169</v>
      </c>
      <c r="CF123" s="194">
        <v>101.90393702931169</v>
      </c>
      <c r="CG123" s="194">
        <v>101.90393702931169</v>
      </c>
      <c r="CH123" s="195">
        <v>102.30470164138139</v>
      </c>
      <c r="CI123" s="232" t="s">
        <v>104</v>
      </c>
      <c r="CJ123" s="41" t="s">
        <v>233</v>
      </c>
    </row>
    <row r="124" spans="1:88" ht="12">
      <c r="A124" s="36" t="s">
        <v>701</v>
      </c>
      <c r="B124" s="21" t="s">
        <v>336</v>
      </c>
      <c r="C124" s="196">
        <v>96.62847676711094</v>
      </c>
      <c r="D124" s="194">
        <v>96.95172942550778</v>
      </c>
      <c r="E124" s="194">
        <v>97.05740677831083</v>
      </c>
      <c r="F124" s="194">
        <v>97.71602984662563</v>
      </c>
      <c r="G124" s="194">
        <v>97.8455145817972</v>
      </c>
      <c r="H124" s="194">
        <v>98.60392474291557</v>
      </c>
      <c r="I124" s="194">
        <v>99.30419923671687</v>
      </c>
      <c r="J124" s="194">
        <v>99.34718630701876</v>
      </c>
      <c r="K124" s="194">
        <v>103.68302905139255</v>
      </c>
      <c r="L124" s="194">
        <v>103.74983470935288</v>
      </c>
      <c r="M124" s="194">
        <v>104.58500199499319</v>
      </c>
      <c r="N124" s="195">
        <v>102.9547214976358</v>
      </c>
      <c r="O124" s="196">
        <v>102.08055994175591</v>
      </c>
      <c r="P124" s="194">
        <v>104.60538666411412</v>
      </c>
      <c r="Q124" s="194">
        <v>105.28789892308978</v>
      </c>
      <c r="R124" s="194">
        <v>101.60422454101486</v>
      </c>
      <c r="S124" s="194">
        <v>98.56048393489596</v>
      </c>
      <c r="T124" s="194">
        <v>98.84515148634885</v>
      </c>
      <c r="U124" s="194">
        <v>102.5543675799172</v>
      </c>
      <c r="V124" s="194">
        <v>102.65565491071634</v>
      </c>
      <c r="W124" s="194">
        <v>96.9182367136239</v>
      </c>
      <c r="X124" s="194">
        <v>96.80426617268984</v>
      </c>
      <c r="Y124" s="194">
        <v>97.20062565666433</v>
      </c>
      <c r="Z124" s="195">
        <v>99.77751902316308</v>
      </c>
      <c r="AA124" s="196">
        <v>100.42481445966736</v>
      </c>
      <c r="AB124" s="194">
        <v>98.90379430121953</v>
      </c>
      <c r="AC124" s="194">
        <v>98.11462561357564</v>
      </c>
      <c r="AD124" s="194">
        <v>101.24352479300754</v>
      </c>
      <c r="AE124" s="194">
        <v>104.31065769779522</v>
      </c>
      <c r="AF124" s="194">
        <v>105.52172074816248</v>
      </c>
      <c r="AG124" s="194">
        <v>103.61045561212623</v>
      </c>
      <c r="AH124" s="194">
        <v>104.70729752665675</v>
      </c>
      <c r="AI124" s="194">
        <v>105.57090169535921</v>
      </c>
      <c r="AJ124" s="194">
        <v>107.13507385608183</v>
      </c>
      <c r="AK124" s="194">
        <v>106.95920261398891</v>
      </c>
      <c r="AL124" s="195">
        <v>106.34123529249399</v>
      </c>
      <c r="AM124" s="196">
        <v>105.70053238145873</v>
      </c>
      <c r="AN124" s="194">
        <v>104.84447124945471</v>
      </c>
      <c r="AO124" s="194">
        <v>104.35763069450547</v>
      </c>
      <c r="AP124" s="194">
        <v>104.36187376524285</v>
      </c>
      <c r="AQ124" s="194">
        <v>105.55291227782966</v>
      </c>
      <c r="AR124" s="194">
        <v>103.63237558871039</v>
      </c>
      <c r="AS124" s="194">
        <v>101.71801682692332</v>
      </c>
      <c r="AT124" s="194">
        <v>100.69463534392919</v>
      </c>
      <c r="AU124" s="194">
        <v>100.60074777706438</v>
      </c>
      <c r="AV124" s="194">
        <v>98.37401840243083</v>
      </c>
      <c r="AW124" s="194">
        <v>98.3122907089533</v>
      </c>
      <c r="AX124" s="195">
        <v>98.2561279577804</v>
      </c>
      <c r="AY124" s="196">
        <v>98.21455081640273</v>
      </c>
      <c r="AZ124" s="194">
        <v>99.77751447380166</v>
      </c>
      <c r="BA124" s="194">
        <v>100.70336158160661</v>
      </c>
      <c r="BB124" s="194">
        <v>101.15464319485572</v>
      </c>
      <c r="BC124" s="194">
        <v>98.98818318237088</v>
      </c>
      <c r="BD124" s="194">
        <v>98.99111128014077</v>
      </c>
      <c r="BE124" s="194">
        <v>98.75747667671413</v>
      </c>
      <c r="BF124" s="194">
        <v>98.68451261173146</v>
      </c>
      <c r="BG124" s="194">
        <v>99.05063789588276</v>
      </c>
      <c r="BH124" s="194">
        <v>99.8613915458086</v>
      </c>
      <c r="BI124" s="194">
        <v>99.89784791026777</v>
      </c>
      <c r="BJ124" s="195">
        <v>99.96852753918492</v>
      </c>
      <c r="BK124" s="196">
        <v>100.58419775153722</v>
      </c>
      <c r="BL124" s="194">
        <v>98.26000722564538</v>
      </c>
      <c r="BM124" s="194">
        <v>97.47825326805952</v>
      </c>
      <c r="BN124" s="194">
        <v>96.86672905000114</v>
      </c>
      <c r="BO124" s="194">
        <v>96.44212847385096</v>
      </c>
      <c r="BP124" s="194">
        <v>96.85693074681275</v>
      </c>
      <c r="BQ124" s="194">
        <v>97.30573846610085</v>
      </c>
      <c r="BR124" s="194">
        <v>97.90952729188223</v>
      </c>
      <c r="BS124" s="194">
        <v>98.27280311476702</v>
      </c>
      <c r="BT124" s="194">
        <v>98.33391746464012</v>
      </c>
      <c r="BU124" s="194">
        <v>98.50479096536203</v>
      </c>
      <c r="BV124" s="194">
        <v>98.52083660252116</v>
      </c>
      <c r="BW124" s="196">
        <v>97.87350545072977</v>
      </c>
      <c r="BX124" s="194">
        <v>99.30871074712947</v>
      </c>
      <c r="BY124" s="194">
        <v>99.59440581024444</v>
      </c>
      <c r="BZ124" s="194">
        <v>100.38806864460894</v>
      </c>
      <c r="CA124" s="194">
        <v>102.96442977085461</v>
      </c>
      <c r="CB124" s="194">
        <v>102.1585290788065</v>
      </c>
      <c r="CC124" s="194">
        <v>103.10965413088446</v>
      </c>
      <c r="CD124" s="194">
        <v>102.69488899894168</v>
      </c>
      <c r="CE124" s="194">
        <v>102.65108593555033</v>
      </c>
      <c r="CF124" s="194">
        <v>102.39352666453195</v>
      </c>
      <c r="CG124" s="194">
        <v>102.27749537325899</v>
      </c>
      <c r="CH124" s="195">
        <v>102.0013592016352</v>
      </c>
      <c r="CI124" s="232" t="s">
        <v>701</v>
      </c>
      <c r="CJ124" s="41" t="s">
        <v>234</v>
      </c>
    </row>
    <row r="125" spans="1:88" ht="12">
      <c r="A125" s="35" t="s">
        <v>105</v>
      </c>
      <c r="B125" s="19" t="s">
        <v>337</v>
      </c>
      <c r="C125" s="192">
        <v>99.46772161733341</v>
      </c>
      <c r="D125" s="190">
        <v>96.6954697162939</v>
      </c>
      <c r="E125" s="190">
        <v>98.64030100872682</v>
      </c>
      <c r="F125" s="190">
        <v>98.71770178882345</v>
      </c>
      <c r="G125" s="190">
        <v>98.88199873828717</v>
      </c>
      <c r="H125" s="190">
        <v>98.4831372402145</v>
      </c>
      <c r="I125" s="190">
        <v>98.34987324644435</v>
      </c>
      <c r="J125" s="190">
        <v>98.10460432729367</v>
      </c>
      <c r="K125" s="190">
        <v>98.20096917395475</v>
      </c>
      <c r="L125" s="190">
        <v>99.02402815528917</v>
      </c>
      <c r="M125" s="190">
        <v>99.02402815528917</v>
      </c>
      <c r="N125" s="191">
        <v>99.19799408213753</v>
      </c>
      <c r="O125" s="192">
        <v>100.38138461358596</v>
      </c>
      <c r="P125" s="190">
        <v>104.37771051529157</v>
      </c>
      <c r="Q125" s="190">
        <v>97.59438114006592</v>
      </c>
      <c r="R125" s="190">
        <v>97.59438114006592</v>
      </c>
      <c r="S125" s="190">
        <v>94.56982513841375</v>
      </c>
      <c r="T125" s="190">
        <v>97.42423708956187</v>
      </c>
      <c r="U125" s="190">
        <v>92.52611167531612</v>
      </c>
      <c r="V125" s="190">
        <v>91.43639288477968</v>
      </c>
      <c r="W125" s="190">
        <v>91.61309802482815</v>
      </c>
      <c r="X125" s="190">
        <v>91.35506456179704</v>
      </c>
      <c r="Y125" s="190">
        <v>92.25240945922629</v>
      </c>
      <c r="Z125" s="191">
        <v>91.78810722816773</v>
      </c>
      <c r="AA125" s="192">
        <v>91.41847044333106</v>
      </c>
      <c r="AB125" s="190">
        <v>89.21183137628663</v>
      </c>
      <c r="AC125" s="190">
        <v>95.10517953575088</v>
      </c>
      <c r="AD125" s="190">
        <v>95.05088260954389</v>
      </c>
      <c r="AE125" s="190">
        <v>96.94905435829943</v>
      </c>
      <c r="AF125" s="190">
        <v>93.44776682476616</v>
      </c>
      <c r="AG125" s="190">
        <v>96.06525452114066</v>
      </c>
      <c r="AH125" s="190">
        <v>97.20497837441765</v>
      </c>
      <c r="AI125" s="190">
        <v>97.17520835305788</v>
      </c>
      <c r="AJ125" s="190">
        <v>97.44438750290865</v>
      </c>
      <c r="AK125" s="190">
        <v>96.55696220565908</v>
      </c>
      <c r="AL125" s="191">
        <v>96.76547659108543</v>
      </c>
      <c r="AM125" s="192">
        <v>96.01608345770838</v>
      </c>
      <c r="AN125" s="190">
        <v>96.7209747230256</v>
      </c>
      <c r="AO125" s="190">
        <v>95.24992986437721</v>
      </c>
      <c r="AP125" s="190">
        <v>96.09650970880884</v>
      </c>
      <c r="AQ125" s="190">
        <v>98.51525287887885</v>
      </c>
      <c r="AR125" s="190">
        <v>99.66407339309617</v>
      </c>
      <c r="AS125" s="190">
        <v>102.01573687286978</v>
      </c>
      <c r="AT125" s="190">
        <v>102.2760999470029</v>
      </c>
      <c r="AU125" s="190">
        <v>102.32963388181533</v>
      </c>
      <c r="AV125" s="190">
        <v>102.75045543044405</v>
      </c>
      <c r="AW125" s="190">
        <v>103.52178191546322</v>
      </c>
      <c r="AX125" s="191">
        <v>104.78926992528459</v>
      </c>
      <c r="AY125" s="192">
        <v>106.0341431609368</v>
      </c>
      <c r="AZ125" s="190">
        <v>107.18005970883611</v>
      </c>
      <c r="BA125" s="190">
        <v>112.98376745184294</v>
      </c>
      <c r="BB125" s="190">
        <v>112.05238854362571</v>
      </c>
      <c r="BC125" s="190">
        <v>110.45107736393578</v>
      </c>
      <c r="BD125" s="190">
        <v>110.25661308693226</v>
      </c>
      <c r="BE125" s="190">
        <v>109.38998262682024</v>
      </c>
      <c r="BF125" s="190">
        <v>107.95460037597371</v>
      </c>
      <c r="BG125" s="190">
        <v>107.46768246062295</v>
      </c>
      <c r="BH125" s="190">
        <v>106.10678359411006</v>
      </c>
      <c r="BI125" s="190">
        <v>105.42629527916428</v>
      </c>
      <c r="BJ125" s="191">
        <v>104.45304804747755</v>
      </c>
      <c r="BK125" s="192">
        <v>107.0216520089982</v>
      </c>
      <c r="BL125" s="190">
        <v>105.37003663747164</v>
      </c>
      <c r="BM125" s="190">
        <v>99.948269942615</v>
      </c>
      <c r="BN125" s="190">
        <v>100.00170358174427</v>
      </c>
      <c r="BO125" s="190">
        <v>100.00824853592371</v>
      </c>
      <c r="BP125" s="190">
        <v>100.44932975425426</v>
      </c>
      <c r="BQ125" s="190">
        <v>101.28546427769378</v>
      </c>
      <c r="BR125" s="190">
        <v>102.79513140450298</v>
      </c>
      <c r="BS125" s="190">
        <v>103.86813832906813</v>
      </c>
      <c r="BT125" s="190">
        <v>103.98508082337985</v>
      </c>
      <c r="BU125" s="190">
        <v>104.20813183783315</v>
      </c>
      <c r="BV125" s="190">
        <v>104.24331652654769</v>
      </c>
      <c r="BW125" s="192">
        <v>101.8243146783386</v>
      </c>
      <c r="BX125" s="190">
        <v>102.09775016701876</v>
      </c>
      <c r="BY125" s="190">
        <v>102.10712384292759</v>
      </c>
      <c r="BZ125" s="190">
        <v>101.85695976740365</v>
      </c>
      <c r="CA125" s="190">
        <v>102.368948092082</v>
      </c>
      <c r="CB125" s="190">
        <v>101.65585384363614</v>
      </c>
      <c r="CC125" s="190">
        <v>101.86636694814939</v>
      </c>
      <c r="CD125" s="190">
        <v>101.70499345882322</v>
      </c>
      <c r="CE125" s="190">
        <v>100.72958072100487</v>
      </c>
      <c r="CF125" s="190">
        <v>100.8116191120946</v>
      </c>
      <c r="CG125" s="190">
        <v>100.51275564321875</v>
      </c>
      <c r="CH125" s="191">
        <v>101.11698187996043</v>
      </c>
      <c r="CI125" s="231" t="s">
        <v>105</v>
      </c>
      <c r="CJ125" s="40" t="s">
        <v>235</v>
      </c>
    </row>
    <row r="126" spans="1:88" ht="12">
      <c r="A126" s="36" t="s">
        <v>106</v>
      </c>
      <c r="B126" s="21" t="s">
        <v>338</v>
      </c>
      <c r="C126" s="196">
        <v>100.4015032651072</v>
      </c>
      <c r="D126" s="194">
        <v>100.40150326510717</v>
      </c>
      <c r="E126" s="194">
        <v>99.86908717086429</v>
      </c>
      <c r="F126" s="194">
        <v>100.16918817387932</v>
      </c>
      <c r="G126" s="194">
        <v>100.16918817387932</v>
      </c>
      <c r="H126" s="194">
        <v>100.17753801565054</v>
      </c>
      <c r="I126" s="194">
        <v>99.88333345758583</v>
      </c>
      <c r="J126" s="194">
        <v>99.88333345758583</v>
      </c>
      <c r="K126" s="194">
        <v>100.59801405203181</v>
      </c>
      <c r="L126" s="194">
        <v>103.29855951058047</v>
      </c>
      <c r="M126" s="194">
        <v>103.29855951058042</v>
      </c>
      <c r="N126" s="195">
        <v>103.92916531092355</v>
      </c>
      <c r="O126" s="196">
        <v>102.38912288813935</v>
      </c>
      <c r="P126" s="194">
        <v>103.07700937331018</v>
      </c>
      <c r="Q126" s="194">
        <v>103.44182712707968</v>
      </c>
      <c r="R126" s="194">
        <v>103.44182712707968</v>
      </c>
      <c r="S126" s="194">
        <v>101.2526827937315</v>
      </c>
      <c r="T126" s="194">
        <v>107.42530236842116</v>
      </c>
      <c r="U126" s="194">
        <v>108.50248946179582</v>
      </c>
      <c r="V126" s="194">
        <v>108.50248946179582</v>
      </c>
      <c r="W126" s="194">
        <v>107.07978386557693</v>
      </c>
      <c r="X126" s="194">
        <v>106.87416972509922</v>
      </c>
      <c r="Y126" s="194">
        <v>106.44252710552698</v>
      </c>
      <c r="Z126" s="195">
        <v>105.038007583943</v>
      </c>
      <c r="AA126" s="196">
        <v>107.24654236494369</v>
      </c>
      <c r="AB126" s="194">
        <v>104.79738120418838</v>
      </c>
      <c r="AC126" s="194">
        <v>105.47838500466928</v>
      </c>
      <c r="AD126" s="194">
        <v>105.51492271488895</v>
      </c>
      <c r="AE126" s="194">
        <v>107.73227049370794</v>
      </c>
      <c r="AF126" s="194">
        <v>101.54201263997993</v>
      </c>
      <c r="AG126" s="194">
        <v>99.34868187838069</v>
      </c>
      <c r="AH126" s="194">
        <v>99.4075597242963</v>
      </c>
      <c r="AI126" s="194">
        <v>100.01272263365007</v>
      </c>
      <c r="AJ126" s="194">
        <v>97.58546235052155</v>
      </c>
      <c r="AK126" s="194">
        <v>98.16524381913297</v>
      </c>
      <c r="AL126" s="195">
        <v>99.47786393118942</v>
      </c>
      <c r="AM126" s="196">
        <v>97.43059653236567</v>
      </c>
      <c r="AN126" s="194">
        <v>99.54488644520607</v>
      </c>
      <c r="AO126" s="194">
        <v>99.54488644520607</v>
      </c>
      <c r="AP126" s="194">
        <v>99.51041603930328</v>
      </c>
      <c r="AQ126" s="194">
        <v>99.56948439476679</v>
      </c>
      <c r="AR126" s="194">
        <v>99.56948439476682</v>
      </c>
      <c r="AS126" s="194">
        <v>100.6059429224146</v>
      </c>
      <c r="AT126" s="194">
        <v>100.54604716883833</v>
      </c>
      <c r="AU126" s="194">
        <v>100.705303164671</v>
      </c>
      <c r="AV126" s="194">
        <v>100.705303164671</v>
      </c>
      <c r="AW126" s="194">
        <v>100.51648490007672</v>
      </c>
      <c r="AX126" s="195">
        <v>100.51648490007672</v>
      </c>
      <c r="AY126" s="196">
        <v>100.51515765379942</v>
      </c>
      <c r="AZ126" s="194">
        <v>100.00671403967299</v>
      </c>
      <c r="BA126" s="194">
        <v>100.0268664245239</v>
      </c>
      <c r="BB126" s="194">
        <v>100.0268664245239</v>
      </c>
      <c r="BC126" s="194">
        <v>100.0268664245239</v>
      </c>
      <c r="BD126" s="194">
        <v>99.52561403348919</v>
      </c>
      <c r="BE126" s="194">
        <v>99.67540935790984</v>
      </c>
      <c r="BF126" s="194">
        <v>99.67571481024815</v>
      </c>
      <c r="BG126" s="194">
        <v>99.51808701187413</v>
      </c>
      <c r="BH126" s="194">
        <v>99.52687975797431</v>
      </c>
      <c r="BI126" s="194">
        <v>99.9918832564773</v>
      </c>
      <c r="BJ126" s="195">
        <v>99.9918832564773</v>
      </c>
      <c r="BK126" s="196">
        <v>100.42766191496544</v>
      </c>
      <c r="BL126" s="194">
        <v>100.75841158501484</v>
      </c>
      <c r="BM126" s="194">
        <v>100.71013841687373</v>
      </c>
      <c r="BN126" s="194">
        <v>100.87334927233024</v>
      </c>
      <c r="BO126" s="194">
        <v>100.89334056597895</v>
      </c>
      <c r="BP126" s="194">
        <v>101.401481396752</v>
      </c>
      <c r="BQ126" s="194">
        <v>101.06338937521019</v>
      </c>
      <c r="BR126" s="194">
        <v>101.00325613624916</v>
      </c>
      <c r="BS126" s="194">
        <v>100.97273475361565</v>
      </c>
      <c r="BT126" s="194">
        <v>101.32429890059844</v>
      </c>
      <c r="BU126" s="194">
        <v>101.14991653886116</v>
      </c>
      <c r="BV126" s="194">
        <v>101.14991653886116</v>
      </c>
      <c r="BW126" s="196">
        <v>100.46157701743145</v>
      </c>
      <c r="BX126" s="194">
        <v>100.13259615873567</v>
      </c>
      <c r="BY126" s="194">
        <v>100.16046522626773</v>
      </c>
      <c r="BZ126" s="194">
        <v>100.22584862511772</v>
      </c>
      <c r="CA126" s="194">
        <v>100.20598959022192</v>
      </c>
      <c r="CB126" s="194">
        <v>100.03980519548341</v>
      </c>
      <c r="CC126" s="194">
        <v>100.63226200522455</v>
      </c>
      <c r="CD126" s="194">
        <v>100.6921743693387</v>
      </c>
      <c r="CE126" s="194">
        <v>100.95471489898127</v>
      </c>
      <c r="CF126" s="194">
        <v>100.73825307124413</v>
      </c>
      <c r="CG126" s="194">
        <v>100.66286203991758</v>
      </c>
      <c r="CH126" s="195">
        <v>100.66286203991758</v>
      </c>
      <c r="CI126" s="232" t="s">
        <v>106</v>
      </c>
      <c r="CJ126" s="41" t="s">
        <v>236</v>
      </c>
    </row>
    <row r="127" spans="1:88" ht="12">
      <c r="A127" s="36" t="s">
        <v>107</v>
      </c>
      <c r="B127" s="21" t="s">
        <v>565</v>
      </c>
      <c r="C127" s="196">
        <v>99.07192360406296</v>
      </c>
      <c r="D127" s="194">
        <v>95.19347209166679</v>
      </c>
      <c r="E127" s="194">
        <v>98.08854623761907</v>
      </c>
      <c r="F127" s="194">
        <v>98.07706151177634</v>
      </c>
      <c r="G127" s="194">
        <v>98.30678107019587</v>
      </c>
      <c r="H127" s="194">
        <v>97.74520742708577</v>
      </c>
      <c r="I127" s="194">
        <v>97.67602751302302</v>
      </c>
      <c r="J127" s="194">
        <v>97.33319931678933</v>
      </c>
      <c r="K127" s="194">
        <v>97.18448580840557</v>
      </c>
      <c r="L127" s="194">
        <v>97.2684006394872</v>
      </c>
      <c r="M127" s="194">
        <v>97.2684006394872</v>
      </c>
      <c r="N127" s="195">
        <v>97.2684006394872</v>
      </c>
      <c r="O127" s="196">
        <v>99.52968445518867</v>
      </c>
      <c r="P127" s="194">
        <v>104.99066503756684</v>
      </c>
      <c r="Q127" s="194">
        <v>94.9641211167311</v>
      </c>
      <c r="R127" s="194">
        <v>94.96412111673106</v>
      </c>
      <c r="S127" s="194">
        <v>91.5658244564866</v>
      </c>
      <c r="T127" s="194">
        <v>92.87145594808935</v>
      </c>
      <c r="U127" s="194">
        <v>85.40198741649819</v>
      </c>
      <c r="V127" s="194">
        <v>83.87193691831875</v>
      </c>
      <c r="W127" s="194">
        <v>84.63200897080169</v>
      </c>
      <c r="X127" s="194">
        <v>84.21365543257797</v>
      </c>
      <c r="Y127" s="194">
        <v>85.62451264528612</v>
      </c>
      <c r="Z127" s="195">
        <v>85.54300805459702</v>
      </c>
      <c r="AA127" s="196">
        <v>84.12696108144807</v>
      </c>
      <c r="AB127" s="194">
        <v>82.04259380864467</v>
      </c>
      <c r="AC127" s="194">
        <v>90.06696290986801</v>
      </c>
      <c r="AD127" s="194">
        <v>89.97423250998662</v>
      </c>
      <c r="AE127" s="194">
        <v>91.72340581801234</v>
      </c>
      <c r="AF127" s="194">
        <v>89.44141273718266</v>
      </c>
      <c r="AG127" s="194">
        <v>94.38353156814071</v>
      </c>
      <c r="AH127" s="194">
        <v>96.04683293547616</v>
      </c>
      <c r="AI127" s="194">
        <v>95.715086565961</v>
      </c>
      <c r="AJ127" s="194">
        <v>97.31118230907236</v>
      </c>
      <c r="AK127" s="194">
        <v>95.70776082150526</v>
      </c>
      <c r="AL127" s="195">
        <v>95.38447696252493</v>
      </c>
      <c r="AM127" s="196">
        <v>95.1943966125565</v>
      </c>
      <c r="AN127" s="194">
        <v>95.19439661255652</v>
      </c>
      <c r="AO127" s="194">
        <v>93.03904681340269</v>
      </c>
      <c r="AP127" s="194">
        <v>94.36590740642615</v>
      </c>
      <c r="AQ127" s="194">
        <v>98.03253443304763</v>
      </c>
      <c r="AR127" s="194">
        <v>99.75737848588562</v>
      </c>
      <c r="AS127" s="194">
        <v>102.78722562826894</v>
      </c>
      <c r="AT127" s="194">
        <v>103.21209964938407</v>
      </c>
      <c r="AU127" s="194">
        <v>103.23245901129503</v>
      </c>
      <c r="AV127" s="194">
        <v>103.95296256602519</v>
      </c>
      <c r="AW127" s="194">
        <v>105.26822148833244</v>
      </c>
      <c r="AX127" s="195">
        <v>107.2515181017629</v>
      </c>
      <c r="AY127" s="196">
        <v>109.27456390403958</v>
      </c>
      <c r="AZ127" s="194">
        <v>111.49644998627275</v>
      </c>
      <c r="BA127" s="194">
        <v>121.07091852667074</v>
      </c>
      <c r="BB127" s="194">
        <v>119.49158915173106</v>
      </c>
      <c r="BC127" s="194">
        <v>116.81171313613532</v>
      </c>
      <c r="BD127" s="194">
        <v>116.81171313613532</v>
      </c>
      <c r="BE127" s="194">
        <v>115.30173440585368</v>
      </c>
      <c r="BF127" s="194">
        <v>112.96241053600018</v>
      </c>
      <c r="BG127" s="194">
        <v>112.2656443634837</v>
      </c>
      <c r="BH127" s="194">
        <v>110.04979947108828</v>
      </c>
      <c r="BI127" s="194">
        <v>108.67479779816162</v>
      </c>
      <c r="BJ127" s="195">
        <v>107.12974692207766</v>
      </c>
      <c r="BK127" s="196">
        <v>110.87604897111763</v>
      </c>
      <c r="BL127" s="194">
        <v>108.01966943910841</v>
      </c>
      <c r="BM127" s="194">
        <v>99.47731311295975</v>
      </c>
      <c r="BN127" s="194">
        <v>99.47731311295975</v>
      </c>
      <c r="BO127" s="194">
        <v>99.47731311295978</v>
      </c>
      <c r="BP127" s="194">
        <v>99.86975570661653</v>
      </c>
      <c r="BQ127" s="194">
        <v>101.32191132676054</v>
      </c>
      <c r="BR127" s="194">
        <v>103.69459641839889</v>
      </c>
      <c r="BS127" s="194">
        <v>105.31981523212744</v>
      </c>
      <c r="BT127" s="194">
        <v>105.31981523212744</v>
      </c>
      <c r="BU127" s="194">
        <v>105.76673308819234</v>
      </c>
      <c r="BV127" s="194">
        <v>105.81956035567617</v>
      </c>
      <c r="BW127" s="196">
        <v>102.48917507460244</v>
      </c>
      <c r="BX127" s="194">
        <v>103.06543071015115</v>
      </c>
      <c r="BY127" s="194">
        <v>103.06543071015115</v>
      </c>
      <c r="BZ127" s="194">
        <v>102.66122928005244</v>
      </c>
      <c r="CA127" s="194">
        <v>103.43567266589093</v>
      </c>
      <c r="CB127" s="194">
        <v>102.44972240212195</v>
      </c>
      <c r="CC127" s="194">
        <v>102.46981456587585</v>
      </c>
      <c r="CD127" s="194">
        <v>102.1986330865143</v>
      </c>
      <c r="CE127" s="194">
        <v>100.6215780863373</v>
      </c>
      <c r="CF127" s="194">
        <v>100.84694034549216</v>
      </c>
      <c r="CG127" s="194">
        <v>100.44058222807122</v>
      </c>
      <c r="CH127" s="195">
        <v>101.33521834412547</v>
      </c>
      <c r="CI127" s="232" t="s">
        <v>107</v>
      </c>
      <c r="CJ127" s="41" t="s">
        <v>237</v>
      </c>
    </row>
    <row r="128" spans="1:88" ht="12">
      <c r="A128" s="35" t="s">
        <v>108</v>
      </c>
      <c r="B128" s="19" t="s">
        <v>566</v>
      </c>
      <c r="C128" s="192">
        <v>103.94123817506006</v>
      </c>
      <c r="D128" s="190">
        <v>103.94123817506006</v>
      </c>
      <c r="E128" s="190">
        <v>103.94123817506006</v>
      </c>
      <c r="F128" s="190">
        <v>103.94123817506006</v>
      </c>
      <c r="G128" s="190">
        <v>103.94123817506006</v>
      </c>
      <c r="H128" s="190">
        <v>103.94123817506006</v>
      </c>
      <c r="I128" s="190">
        <v>103.94123817506006</v>
      </c>
      <c r="J128" s="190">
        <v>103.94123817506006</v>
      </c>
      <c r="K128" s="190">
        <v>103.94123817506006</v>
      </c>
      <c r="L128" s="190">
        <v>100</v>
      </c>
      <c r="M128" s="190">
        <v>100</v>
      </c>
      <c r="N128" s="191">
        <v>100</v>
      </c>
      <c r="O128" s="192">
        <v>100</v>
      </c>
      <c r="P128" s="190">
        <v>100</v>
      </c>
      <c r="Q128" s="190">
        <v>100</v>
      </c>
      <c r="R128" s="190">
        <v>100</v>
      </c>
      <c r="S128" s="190">
        <v>100</v>
      </c>
      <c r="T128" s="190">
        <v>100</v>
      </c>
      <c r="U128" s="190">
        <v>100.00000000000003</v>
      </c>
      <c r="V128" s="190">
        <v>100.00000000000003</v>
      </c>
      <c r="W128" s="190">
        <v>100.00000000000003</v>
      </c>
      <c r="X128" s="190">
        <v>100.00000000000004</v>
      </c>
      <c r="Y128" s="190">
        <v>100.00000000000004</v>
      </c>
      <c r="Z128" s="191">
        <v>100.00000000000007</v>
      </c>
      <c r="AA128" s="192">
        <v>100.00000000000004</v>
      </c>
      <c r="AB128" s="190">
        <v>100.00000000000009</v>
      </c>
      <c r="AC128" s="190">
        <v>100.00000000000009</v>
      </c>
      <c r="AD128" s="190">
        <v>100.00000000000009</v>
      </c>
      <c r="AE128" s="190">
        <v>100.00000000000009</v>
      </c>
      <c r="AF128" s="190">
        <v>102.51256281407044</v>
      </c>
      <c r="AG128" s="190">
        <v>102.51256281407044</v>
      </c>
      <c r="AH128" s="190">
        <v>102.51256281407044</v>
      </c>
      <c r="AI128" s="190">
        <v>102.51256281407042</v>
      </c>
      <c r="AJ128" s="190">
        <v>102.51256281407046</v>
      </c>
      <c r="AK128" s="190">
        <v>102.51256281407046</v>
      </c>
      <c r="AL128" s="191">
        <v>102.51256281407039</v>
      </c>
      <c r="AM128" s="192">
        <v>102.51256281407042</v>
      </c>
      <c r="AN128" s="190">
        <v>102.51256281407038</v>
      </c>
      <c r="AO128" s="190">
        <v>102.51256281407038</v>
      </c>
      <c r="AP128" s="190">
        <v>102.51256281407038</v>
      </c>
      <c r="AQ128" s="190">
        <v>102.51256281407038</v>
      </c>
      <c r="AR128" s="190">
        <v>100.00000000000003</v>
      </c>
      <c r="AS128" s="190">
        <v>100</v>
      </c>
      <c r="AT128" s="190">
        <v>100</v>
      </c>
      <c r="AU128" s="190">
        <v>100.00000000000003</v>
      </c>
      <c r="AV128" s="190">
        <v>99.99999999999997</v>
      </c>
      <c r="AW128" s="190">
        <v>99.99999999999997</v>
      </c>
      <c r="AX128" s="191">
        <v>100</v>
      </c>
      <c r="AY128" s="192">
        <v>100</v>
      </c>
      <c r="AZ128" s="190">
        <v>100</v>
      </c>
      <c r="BA128" s="190">
        <v>100</v>
      </c>
      <c r="BB128" s="190">
        <v>100</v>
      </c>
      <c r="BC128" s="190">
        <v>100</v>
      </c>
      <c r="BD128" s="190">
        <v>100</v>
      </c>
      <c r="BE128" s="190">
        <v>100</v>
      </c>
      <c r="BF128" s="190">
        <v>100</v>
      </c>
      <c r="BG128" s="190">
        <v>100</v>
      </c>
      <c r="BH128" s="190">
        <v>100</v>
      </c>
      <c r="BI128" s="190">
        <v>100</v>
      </c>
      <c r="BJ128" s="191">
        <v>100</v>
      </c>
      <c r="BK128" s="192">
        <v>99.99999999999999</v>
      </c>
      <c r="BL128" s="190">
        <v>99.99999999999999</v>
      </c>
      <c r="BM128" s="190">
        <v>99.99999999999999</v>
      </c>
      <c r="BN128" s="190">
        <v>99.99999999999999</v>
      </c>
      <c r="BO128" s="190">
        <v>99.99999999999999</v>
      </c>
      <c r="BP128" s="190">
        <v>99.99999999999999</v>
      </c>
      <c r="BQ128" s="190">
        <v>99.99999999999999</v>
      </c>
      <c r="BR128" s="190">
        <v>99.99999999999999</v>
      </c>
      <c r="BS128" s="190">
        <v>99.99999999999999</v>
      </c>
      <c r="BT128" s="190">
        <v>99.99999999999999</v>
      </c>
      <c r="BU128" s="190">
        <v>99.99999999999999</v>
      </c>
      <c r="BV128" s="190">
        <v>99.99999999999999</v>
      </c>
      <c r="BW128" s="192">
        <v>100.00000000000003</v>
      </c>
      <c r="BX128" s="190">
        <v>100.00000000000003</v>
      </c>
      <c r="BY128" s="190">
        <v>100.00000000000003</v>
      </c>
      <c r="BZ128" s="190">
        <v>100.00000000000003</v>
      </c>
      <c r="CA128" s="190">
        <v>100.00000000000003</v>
      </c>
      <c r="CB128" s="190">
        <v>100.00000000000003</v>
      </c>
      <c r="CC128" s="190">
        <v>100.00000000000003</v>
      </c>
      <c r="CD128" s="190">
        <v>100.00000000000003</v>
      </c>
      <c r="CE128" s="190">
        <v>100.00000000000003</v>
      </c>
      <c r="CF128" s="190">
        <v>100.00000000000003</v>
      </c>
      <c r="CG128" s="190">
        <v>100.00000000000003</v>
      </c>
      <c r="CH128" s="191">
        <v>100.00000000000003</v>
      </c>
      <c r="CI128" s="231" t="s">
        <v>108</v>
      </c>
      <c r="CJ128" s="40" t="s">
        <v>238</v>
      </c>
    </row>
    <row r="129" spans="1:88" ht="12">
      <c r="A129" s="36" t="s">
        <v>109</v>
      </c>
      <c r="B129" s="21" t="s">
        <v>567</v>
      </c>
      <c r="C129" s="196">
        <v>103.94123817506006</v>
      </c>
      <c r="D129" s="194">
        <v>103.94123817506006</v>
      </c>
      <c r="E129" s="194">
        <v>103.94123817506006</v>
      </c>
      <c r="F129" s="194">
        <v>103.94123817506006</v>
      </c>
      <c r="G129" s="194">
        <v>103.94123817506006</v>
      </c>
      <c r="H129" s="194">
        <v>103.94123817506006</v>
      </c>
      <c r="I129" s="194">
        <v>103.94123817506006</v>
      </c>
      <c r="J129" s="194">
        <v>103.94123817506006</v>
      </c>
      <c r="K129" s="194">
        <v>103.94123817506006</v>
      </c>
      <c r="L129" s="194">
        <v>100</v>
      </c>
      <c r="M129" s="194">
        <v>100</v>
      </c>
      <c r="N129" s="195">
        <v>100</v>
      </c>
      <c r="O129" s="196">
        <v>100</v>
      </c>
      <c r="P129" s="194">
        <v>100</v>
      </c>
      <c r="Q129" s="194">
        <v>100</v>
      </c>
      <c r="R129" s="194">
        <v>100</v>
      </c>
      <c r="S129" s="194">
        <v>100</v>
      </c>
      <c r="T129" s="194">
        <v>100</v>
      </c>
      <c r="U129" s="194">
        <v>100.00000000000003</v>
      </c>
      <c r="V129" s="194">
        <v>100.00000000000003</v>
      </c>
      <c r="W129" s="194">
        <v>100.00000000000003</v>
      </c>
      <c r="X129" s="194">
        <v>100.00000000000004</v>
      </c>
      <c r="Y129" s="194">
        <v>100.00000000000004</v>
      </c>
      <c r="Z129" s="195">
        <v>100.00000000000007</v>
      </c>
      <c r="AA129" s="196">
        <v>100.00000000000004</v>
      </c>
      <c r="AB129" s="194">
        <v>100.00000000000009</v>
      </c>
      <c r="AC129" s="194">
        <v>100.00000000000009</v>
      </c>
      <c r="AD129" s="194">
        <v>100.00000000000009</v>
      </c>
      <c r="AE129" s="194">
        <v>100.00000000000009</v>
      </c>
      <c r="AF129" s="194">
        <v>102.51256281407044</v>
      </c>
      <c r="AG129" s="194">
        <v>102.51256281407044</v>
      </c>
      <c r="AH129" s="194">
        <v>102.51256281407044</v>
      </c>
      <c r="AI129" s="194">
        <v>102.51256281407042</v>
      </c>
      <c r="AJ129" s="194">
        <v>102.51256281407046</v>
      </c>
      <c r="AK129" s="194">
        <v>102.51256281407046</v>
      </c>
      <c r="AL129" s="195">
        <v>102.51256281407039</v>
      </c>
      <c r="AM129" s="196">
        <v>102.51256281407042</v>
      </c>
      <c r="AN129" s="194">
        <v>102.51256281407038</v>
      </c>
      <c r="AO129" s="194">
        <v>102.51256281407038</v>
      </c>
      <c r="AP129" s="194">
        <v>102.51256281407038</v>
      </c>
      <c r="AQ129" s="194">
        <v>102.51256281407038</v>
      </c>
      <c r="AR129" s="194">
        <v>100.00000000000003</v>
      </c>
      <c r="AS129" s="194">
        <v>100</v>
      </c>
      <c r="AT129" s="194">
        <v>100</v>
      </c>
      <c r="AU129" s="194">
        <v>100.00000000000003</v>
      </c>
      <c r="AV129" s="194">
        <v>99.99999999999997</v>
      </c>
      <c r="AW129" s="194">
        <v>99.99999999999997</v>
      </c>
      <c r="AX129" s="195">
        <v>100</v>
      </c>
      <c r="AY129" s="196">
        <v>100</v>
      </c>
      <c r="AZ129" s="194">
        <v>100</v>
      </c>
      <c r="BA129" s="194">
        <v>100</v>
      </c>
      <c r="BB129" s="194">
        <v>100</v>
      </c>
      <c r="BC129" s="194">
        <v>100</v>
      </c>
      <c r="BD129" s="194">
        <v>100</v>
      </c>
      <c r="BE129" s="194">
        <v>100</v>
      </c>
      <c r="BF129" s="194">
        <v>100</v>
      </c>
      <c r="BG129" s="194">
        <v>100</v>
      </c>
      <c r="BH129" s="194">
        <v>100</v>
      </c>
      <c r="BI129" s="194">
        <v>100</v>
      </c>
      <c r="BJ129" s="195">
        <v>100</v>
      </c>
      <c r="BK129" s="196">
        <v>99.99999999999999</v>
      </c>
      <c r="BL129" s="194">
        <v>99.99999999999999</v>
      </c>
      <c r="BM129" s="194">
        <v>99.99999999999999</v>
      </c>
      <c r="BN129" s="194">
        <v>99.99999999999999</v>
      </c>
      <c r="BO129" s="194">
        <v>99.99999999999999</v>
      </c>
      <c r="BP129" s="194">
        <v>99.99999999999999</v>
      </c>
      <c r="BQ129" s="194">
        <v>99.99999999999999</v>
      </c>
      <c r="BR129" s="194">
        <v>99.99999999999999</v>
      </c>
      <c r="BS129" s="194">
        <v>99.99999999999999</v>
      </c>
      <c r="BT129" s="194">
        <v>99.99999999999999</v>
      </c>
      <c r="BU129" s="194">
        <v>99.99999999999999</v>
      </c>
      <c r="BV129" s="194">
        <v>99.99999999999999</v>
      </c>
      <c r="BW129" s="196">
        <v>100.00000000000003</v>
      </c>
      <c r="BX129" s="194">
        <v>100.00000000000003</v>
      </c>
      <c r="BY129" s="194">
        <v>100.00000000000003</v>
      </c>
      <c r="BZ129" s="194">
        <v>100.00000000000003</v>
      </c>
      <c r="CA129" s="194">
        <v>100.00000000000003</v>
      </c>
      <c r="CB129" s="194">
        <v>100.00000000000003</v>
      </c>
      <c r="CC129" s="194">
        <v>100.00000000000003</v>
      </c>
      <c r="CD129" s="194">
        <v>100.00000000000003</v>
      </c>
      <c r="CE129" s="194">
        <v>100.00000000000003</v>
      </c>
      <c r="CF129" s="194">
        <v>100.00000000000003</v>
      </c>
      <c r="CG129" s="194">
        <v>100.00000000000003</v>
      </c>
      <c r="CH129" s="195">
        <v>100.00000000000003</v>
      </c>
      <c r="CI129" s="232" t="s">
        <v>109</v>
      </c>
      <c r="CJ129" s="41" t="s">
        <v>239</v>
      </c>
    </row>
    <row r="130" spans="1:88" ht="12">
      <c r="A130" s="35" t="s">
        <v>110</v>
      </c>
      <c r="B130" s="19" t="s">
        <v>339</v>
      </c>
      <c r="C130" s="192">
        <v>95.25262984349759</v>
      </c>
      <c r="D130" s="190">
        <v>97.26277644931723</v>
      </c>
      <c r="E130" s="190">
        <v>97.26277644931723</v>
      </c>
      <c r="F130" s="190">
        <v>97.26277644931723</v>
      </c>
      <c r="G130" s="190">
        <v>97.26277644931723</v>
      </c>
      <c r="H130" s="190">
        <v>97.26277644931723</v>
      </c>
      <c r="I130" s="190">
        <v>97.26277644931723</v>
      </c>
      <c r="J130" s="190">
        <v>97.26277644931723</v>
      </c>
      <c r="K130" s="190">
        <v>100.88326310149563</v>
      </c>
      <c r="L130" s="190">
        <v>102.55534912675006</v>
      </c>
      <c r="M130" s="190">
        <v>100.59101018613556</v>
      </c>
      <c r="N130" s="191">
        <v>102.06725124655165</v>
      </c>
      <c r="O130" s="192">
        <v>107.66668520885041</v>
      </c>
      <c r="P130" s="190">
        <v>105.44151922312308</v>
      </c>
      <c r="Q130" s="190">
        <v>105.44151922312311</v>
      </c>
      <c r="R130" s="190">
        <v>105.44412308991444</v>
      </c>
      <c r="S130" s="190">
        <v>105.44412308991448</v>
      </c>
      <c r="T130" s="190">
        <v>105.44412308991448</v>
      </c>
      <c r="U130" s="190">
        <v>105.44412308991448</v>
      </c>
      <c r="V130" s="190">
        <v>105.44412308991444</v>
      </c>
      <c r="W130" s="190">
        <v>101.65995683219128</v>
      </c>
      <c r="X130" s="190">
        <v>100.00246948906897</v>
      </c>
      <c r="Y130" s="190">
        <v>100.00246948906899</v>
      </c>
      <c r="Z130" s="191">
        <v>100.00246948906897</v>
      </c>
      <c r="AA130" s="192">
        <v>100.00246948906899</v>
      </c>
      <c r="AB130" s="190">
        <v>100.00246948906894</v>
      </c>
      <c r="AC130" s="190">
        <v>100.00246948906894</v>
      </c>
      <c r="AD130" s="190">
        <v>100.00000000000003</v>
      </c>
      <c r="AE130" s="190">
        <v>100</v>
      </c>
      <c r="AF130" s="190">
        <v>100</v>
      </c>
      <c r="AG130" s="190">
        <v>99.99999999999997</v>
      </c>
      <c r="AH130" s="190">
        <v>100</v>
      </c>
      <c r="AI130" s="190">
        <v>100</v>
      </c>
      <c r="AJ130" s="190">
        <v>100</v>
      </c>
      <c r="AK130" s="190">
        <v>99.99999999999997</v>
      </c>
      <c r="AL130" s="191">
        <v>100.00000000000003</v>
      </c>
      <c r="AM130" s="192">
        <v>99.99999999999999</v>
      </c>
      <c r="AN130" s="190">
        <v>100.00000000000003</v>
      </c>
      <c r="AO130" s="190">
        <v>100.00000000000003</v>
      </c>
      <c r="AP130" s="190">
        <v>101.14969284749114</v>
      </c>
      <c r="AQ130" s="190">
        <v>101.14969284749114</v>
      </c>
      <c r="AR130" s="190">
        <v>101.14969284749115</v>
      </c>
      <c r="AS130" s="190">
        <v>101.14969284749118</v>
      </c>
      <c r="AT130" s="190">
        <v>101.14969284749118</v>
      </c>
      <c r="AU130" s="190">
        <v>101.14969284749118</v>
      </c>
      <c r="AV130" s="190">
        <v>101.14969284749118</v>
      </c>
      <c r="AW130" s="190">
        <v>101.14969284749122</v>
      </c>
      <c r="AX130" s="191">
        <v>101.14969284749118</v>
      </c>
      <c r="AY130" s="192">
        <v>101.14969284749122</v>
      </c>
      <c r="AZ130" s="190">
        <v>101.14969284749122</v>
      </c>
      <c r="BA130" s="190">
        <v>101.14969284749118</v>
      </c>
      <c r="BB130" s="190">
        <v>100.00000000000007</v>
      </c>
      <c r="BC130" s="190">
        <v>100.00000000000007</v>
      </c>
      <c r="BD130" s="190">
        <v>100.00000000000007</v>
      </c>
      <c r="BE130" s="190">
        <v>99.81159393841867</v>
      </c>
      <c r="BF130" s="190">
        <v>99.81159393841867</v>
      </c>
      <c r="BG130" s="190">
        <v>99.81159393841865</v>
      </c>
      <c r="BH130" s="190">
        <v>99.81159393841867</v>
      </c>
      <c r="BI130" s="190">
        <v>99.81159393841862</v>
      </c>
      <c r="BJ130" s="191">
        <v>99.71154215481417</v>
      </c>
      <c r="BK130" s="192">
        <v>99.71141484342091</v>
      </c>
      <c r="BL130" s="190">
        <v>99.71141484342091</v>
      </c>
      <c r="BM130" s="190">
        <v>99.71141484342094</v>
      </c>
      <c r="BN130" s="190">
        <v>99.71141484342094</v>
      </c>
      <c r="BO130" s="190">
        <v>99.57995555569791</v>
      </c>
      <c r="BP130" s="190">
        <v>99.57995555569788</v>
      </c>
      <c r="BQ130" s="190">
        <v>99.76792437273005</v>
      </c>
      <c r="BR130" s="190">
        <v>99.76792437273005</v>
      </c>
      <c r="BS130" s="190">
        <v>99.76792437273005</v>
      </c>
      <c r="BT130" s="190">
        <v>99.76792437273005</v>
      </c>
      <c r="BU130" s="190">
        <v>99.76792437273005</v>
      </c>
      <c r="BV130" s="190">
        <v>99.86803273094307</v>
      </c>
      <c r="BW130" s="192">
        <v>99.86940209883379</v>
      </c>
      <c r="BX130" s="190">
        <v>99.86940209883379</v>
      </c>
      <c r="BY130" s="190">
        <v>100.19253875984899</v>
      </c>
      <c r="BZ130" s="190">
        <v>100.19253875984899</v>
      </c>
      <c r="CA130" s="190">
        <v>100.32480674196478</v>
      </c>
      <c r="CB130" s="190">
        <v>100.32480674196478</v>
      </c>
      <c r="CC130" s="190">
        <v>100.32480674196478</v>
      </c>
      <c r="CD130" s="190">
        <v>100.32480674196478</v>
      </c>
      <c r="CE130" s="190">
        <v>100.32480674196478</v>
      </c>
      <c r="CF130" s="190">
        <v>100.32480674196478</v>
      </c>
      <c r="CG130" s="190">
        <v>100.32480674196478</v>
      </c>
      <c r="CH130" s="191">
        <v>100.32480674196478</v>
      </c>
      <c r="CI130" s="231" t="s">
        <v>110</v>
      </c>
      <c r="CJ130" s="40" t="s">
        <v>240</v>
      </c>
    </row>
    <row r="131" spans="1:88" ht="12">
      <c r="A131" s="36" t="s">
        <v>618</v>
      </c>
      <c r="B131" s="21" t="s">
        <v>619</v>
      </c>
      <c r="C131" s="196">
        <v>100</v>
      </c>
      <c r="D131" s="194">
        <v>100</v>
      </c>
      <c r="E131" s="194">
        <v>100</v>
      </c>
      <c r="F131" s="194">
        <v>100</v>
      </c>
      <c r="G131" s="194">
        <v>100</v>
      </c>
      <c r="H131" s="194">
        <v>100</v>
      </c>
      <c r="I131" s="194">
        <v>100</v>
      </c>
      <c r="J131" s="194">
        <v>100</v>
      </c>
      <c r="K131" s="194">
        <v>100</v>
      </c>
      <c r="L131" s="194">
        <v>100</v>
      </c>
      <c r="M131" s="194">
        <v>100</v>
      </c>
      <c r="N131" s="195">
        <v>100</v>
      </c>
      <c r="O131" s="196">
        <v>100</v>
      </c>
      <c r="P131" s="194">
        <v>100</v>
      </c>
      <c r="Q131" s="194">
        <v>100</v>
      </c>
      <c r="R131" s="194">
        <v>100</v>
      </c>
      <c r="S131" s="194">
        <v>100</v>
      </c>
      <c r="T131" s="194">
        <v>100</v>
      </c>
      <c r="U131" s="194">
        <v>100</v>
      </c>
      <c r="V131" s="194">
        <v>100</v>
      </c>
      <c r="W131" s="194">
        <v>100</v>
      </c>
      <c r="X131" s="194">
        <v>100</v>
      </c>
      <c r="Y131" s="194">
        <v>100</v>
      </c>
      <c r="Z131" s="195">
        <v>100</v>
      </c>
      <c r="AA131" s="196">
        <v>100.00000000000007</v>
      </c>
      <c r="AB131" s="194">
        <v>100.00000000000003</v>
      </c>
      <c r="AC131" s="194">
        <v>100.00000000000003</v>
      </c>
      <c r="AD131" s="194">
        <v>100.00000000000003</v>
      </c>
      <c r="AE131" s="194">
        <v>100.00000000000007</v>
      </c>
      <c r="AF131" s="194">
        <v>100.00000000000003</v>
      </c>
      <c r="AG131" s="194">
        <v>100.00000000000003</v>
      </c>
      <c r="AH131" s="194">
        <v>100.00000000000003</v>
      </c>
      <c r="AI131" s="194">
        <v>100.00000000000003</v>
      </c>
      <c r="AJ131" s="194">
        <v>100.00000000000003</v>
      </c>
      <c r="AK131" s="194">
        <v>100.00000000000003</v>
      </c>
      <c r="AL131" s="195">
        <v>100.00000000000003</v>
      </c>
      <c r="AM131" s="196">
        <v>99.99999999999996</v>
      </c>
      <c r="AN131" s="194">
        <v>100.00000000000004</v>
      </c>
      <c r="AO131" s="194">
        <v>100.00000000000004</v>
      </c>
      <c r="AP131" s="194">
        <v>102.68261664414595</v>
      </c>
      <c r="AQ131" s="194">
        <v>102.68261664414591</v>
      </c>
      <c r="AR131" s="194">
        <v>102.68261664414595</v>
      </c>
      <c r="AS131" s="194">
        <v>102.68261664414595</v>
      </c>
      <c r="AT131" s="194">
        <v>102.68261664414595</v>
      </c>
      <c r="AU131" s="194">
        <v>102.68261664414595</v>
      </c>
      <c r="AV131" s="194">
        <v>102.68261664414595</v>
      </c>
      <c r="AW131" s="194">
        <v>102.68261664414595</v>
      </c>
      <c r="AX131" s="195">
        <v>102.68261664414595</v>
      </c>
      <c r="AY131" s="196">
        <v>102.68261664414595</v>
      </c>
      <c r="AZ131" s="194">
        <v>102.68261664414591</v>
      </c>
      <c r="BA131" s="194">
        <v>102.68261664414591</v>
      </c>
      <c r="BB131" s="194">
        <v>100</v>
      </c>
      <c r="BC131" s="194">
        <v>100</v>
      </c>
      <c r="BD131" s="194">
        <v>100</v>
      </c>
      <c r="BE131" s="194">
        <v>100</v>
      </c>
      <c r="BF131" s="194">
        <v>100</v>
      </c>
      <c r="BG131" s="194">
        <v>100</v>
      </c>
      <c r="BH131" s="194">
        <v>100</v>
      </c>
      <c r="BI131" s="194">
        <v>100</v>
      </c>
      <c r="BJ131" s="195">
        <v>100</v>
      </c>
      <c r="BK131" s="196">
        <v>100.00000000000004</v>
      </c>
      <c r="BL131" s="194">
        <v>100.00000000000004</v>
      </c>
      <c r="BM131" s="194">
        <v>100.00000000000004</v>
      </c>
      <c r="BN131" s="194">
        <v>100.00000000000004</v>
      </c>
      <c r="BO131" s="194">
        <v>99.67101443666063</v>
      </c>
      <c r="BP131" s="194">
        <v>99.67101443666063</v>
      </c>
      <c r="BQ131" s="194">
        <v>99.67101443666063</v>
      </c>
      <c r="BR131" s="194">
        <v>99.67101443666063</v>
      </c>
      <c r="BS131" s="194">
        <v>99.67101443666063</v>
      </c>
      <c r="BT131" s="194">
        <v>99.67101443666063</v>
      </c>
      <c r="BU131" s="194">
        <v>99.67101443666063</v>
      </c>
      <c r="BV131" s="194">
        <v>99.67101443666063</v>
      </c>
      <c r="BW131" s="196">
        <v>99.67101443666058</v>
      </c>
      <c r="BX131" s="194">
        <v>99.67101443666058</v>
      </c>
      <c r="BY131" s="194">
        <v>100.63861903471765</v>
      </c>
      <c r="BZ131" s="194">
        <v>100.63861903471765</v>
      </c>
      <c r="CA131" s="194">
        <v>100.9707983845915</v>
      </c>
      <c r="CB131" s="194">
        <v>100.9707983845915</v>
      </c>
      <c r="CC131" s="194">
        <v>100.9707983845915</v>
      </c>
      <c r="CD131" s="194">
        <v>100.9707983845915</v>
      </c>
      <c r="CE131" s="194">
        <v>100.9707983845915</v>
      </c>
      <c r="CF131" s="194">
        <v>100.9707983845915</v>
      </c>
      <c r="CG131" s="194">
        <v>100.9707983845915</v>
      </c>
      <c r="CH131" s="195">
        <v>100.9707983845915</v>
      </c>
      <c r="CI131" s="232" t="s">
        <v>618</v>
      </c>
      <c r="CJ131" s="41" t="s">
        <v>620</v>
      </c>
    </row>
    <row r="132" spans="1:88" ht="12">
      <c r="A132" s="36" t="s">
        <v>111</v>
      </c>
      <c r="B132" s="21" t="s">
        <v>340</v>
      </c>
      <c r="C132" s="196">
        <v>95.25262984349759</v>
      </c>
      <c r="D132" s="194">
        <v>97.26277644931723</v>
      </c>
      <c r="E132" s="194">
        <v>97.26277644931723</v>
      </c>
      <c r="F132" s="194">
        <v>97.26277644931723</v>
      </c>
      <c r="G132" s="194">
        <v>97.26277644931723</v>
      </c>
      <c r="H132" s="194">
        <v>97.26277644931723</v>
      </c>
      <c r="I132" s="194">
        <v>97.26277644931723</v>
      </c>
      <c r="J132" s="194">
        <v>97.26277644931723</v>
      </c>
      <c r="K132" s="194">
        <v>100.88326310149563</v>
      </c>
      <c r="L132" s="194">
        <v>102.55534912675006</v>
      </c>
      <c r="M132" s="194">
        <v>100.59101018613555</v>
      </c>
      <c r="N132" s="195">
        <v>102.06725124655162</v>
      </c>
      <c r="O132" s="196">
        <v>107.66668520885044</v>
      </c>
      <c r="P132" s="194">
        <v>105.44151922312311</v>
      </c>
      <c r="Q132" s="194">
        <v>105.44151922312311</v>
      </c>
      <c r="R132" s="194">
        <v>105.44486705185476</v>
      </c>
      <c r="S132" s="194">
        <v>105.4448670518548</v>
      </c>
      <c r="T132" s="194">
        <v>105.4448670518548</v>
      </c>
      <c r="U132" s="194">
        <v>105.4448670518548</v>
      </c>
      <c r="V132" s="194">
        <v>105.44486705185476</v>
      </c>
      <c r="W132" s="194">
        <v>101.66067409491319</v>
      </c>
      <c r="X132" s="194">
        <v>100.0031750573743</v>
      </c>
      <c r="Y132" s="194">
        <v>100.00317505737435</v>
      </c>
      <c r="Z132" s="195">
        <v>100.0031750573743</v>
      </c>
      <c r="AA132" s="196">
        <v>100.00317505737435</v>
      </c>
      <c r="AB132" s="194">
        <v>100.0031750573743</v>
      </c>
      <c r="AC132" s="194">
        <v>100.0031750573743</v>
      </c>
      <c r="AD132" s="194">
        <v>100.00000000000004</v>
      </c>
      <c r="AE132" s="194">
        <v>99.99999999999996</v>
      </c>
      <c r="AF132" s="194">
        <v>100</v>
      </c>
      <c r="AG132" s="194">
        <v>99.99999999999996</v>
      </c>
      <c r="AH132" s="194">
        <v>100</v>
      </c>
      <c r="AI132" s="194">
        <v>100</v>
      </c>
      <c r="AJ132" s="194">
        <v>100</v>
      </c>
      <c r="AK132" s="194">
        <v>99.99999999999996</v>
      </c>
      <c r="AL132" s="195">
        <v>100.00000000000004</v>
      </c>
      <c r="AM132" s="196">
        <v>99.99999999999996</v>
      </c>
      <c r="AN132" s="194">
        <v>100.00000000000004</v>
      </c>
      <c r="AO132" s="194">
        <v>100.00000000000004</v>
      </c>
      <c r="AP132" s="194">
        <v>99.99999999999996</v>
      </c>
      <c r="AQ132" s="194">
        <v>100</v>
      </c>
      <c r="AR132" s="194">
        <v>100</v>
      </c>
      <c r="AS132" s="194">
        <v>100</v>
      </c>
      <c r="AT132" s="194">
        <v>100</v>
      </c>
      <c r="AU132" s="194">
        <v>100</v>
      </c>
      <c r="AV132" s="194">
        <v>100</v>
      </c>
      <c r="AW132" s="194">
        <v>100.00000000000004</v>
      </c>
      <c r="AX132" s="195">
        <v>100</v>
      </c>
      <c r="AY132" s="196">
        <v>100.00000000000007</v>
      </c>
      <c r="AZ132" s="194">
        <v>100.00000000000003</v>
      </c>
      <c r="BA132" s="194">
        <v>100</v>
      </c>
      <c r="BB132" s="194">
        <v>100.00000000000004</v>
      </c>
      <c r="BC132" s="194">
        <v>100.00000000000004</v>
      </c>
      <c r="BD132" s="194">
        <v>100.00000000000003</v>
      </c>
      <c r="BE132" s="194">
        <v>99.68598989736446</v>
      </c>
      <c r="BF132" s="194">
        <v>99.68598989736446</v>
      </c>
      <c r="BG132" s="194">
        <v>99.68598989736441</v>
      </c>
      <c r="BH132" s="194">
        <v>99.68598989736446</v>
      </c>
      <c r="BI132" s="194">
        <v>99.68598989736441</v>
      </c>
      <c r="BJ132" s="195">
        <v>99.51923692469028</v>
      </c>
      <c r="BK132" s="196">
        <v>99.5192369246902</v>
      </c>
      <c r="BL132" s="194">
        <v>99.51923692469022</v>
      </c>
      <c r="BM132" s="194">
        <v>99.51923692469022</v>
      </c>
      <c r="BN132" s="194">
        <v>99.51923692469022</v>
      </c>
      <c r="BO132" s="194">
        <v>99.51923692469022</v>
      </c>
      <c r="BP132" s="194">
        <v>99.5192369246902</v>
      </c>
      <c r="BQ132" s="194">
        <v>99.83272175674247</v>
      </c>
      <c r="BR132" s="194">
        <v>99.83272175674247</v>
      </c>
      <c r="BS132" s="194">
        <v>99.83272175674247</v>
      </c>
      <c r="BT132" s="194">
        <v>99.83272175674247</v>
      </c>
      <c r="BU132" s="194">
        <v>99.83272175674247</v>
      </c>
      <c r="BV132" s="194">
        <v>99.99999999999994</v>
      </c>
      <c r="BW132" s="196">
        <v>100</v>
      </c>
      <c r="BX132" s="194">
        <v>99.99999999999999</v>
      </c>
      <c r="BY132" s="194">
        <v>100</v>
      </c>
      <c r="BZ132" s="194">
        <v>100</v>
      </c>
      <c r="CA132" s="194">
        <v>100</v>
      </c>
      <c r="CB132" s="194">
        <v>100</v>
      </c>
      <c r="CC132" s="194">
        <v>100</v>
      </c>
      <c r="CD132" s="194">
        <v>100</v>
      </c>
      <c r="CE132" s="194">
        <v>100</v>
      </c>
      <c r="CF132" s="194">
        <v>100</v>
      </c>
      <c r="CG132" s="194">
        <v>100</v>
      </c>
      <c r="CH132" s="195">
        <v>100</v>
      </c>
      <c r="CI132" s="232" t="s">
        <v>111</v>
      </c>
      <c r="CJ132" s="41" t="s">
        <v>241</v>
      </c>
    </row>
    <row r="133" spans="1:88" ht="12">
      <c r="A133" s="35" t="s">
        <v>112</v>
      </c>
      <c r="B133" s="19" t="s">
        <v>677</v>
      </c>
      <c r="C133" s="192">
        <v>100.00000000000003</v>
      </c>
      <c r="D133" s="190">
        <v>100.00000000000004</v>
      </c>
      <c r="E133" s="190">
        <v>100.00000000000007</v>
      </c>
      <c r="F133" s="190">
        <v>100.00000000000007</v>
      </c>
      <c r="G133" s="190">
        <v>100.00000000000007</v>
      </c>
      <c r="H133" s="190">
        <v>100.00000000000007</v>
      </c>
      <c r="I133" s="190">
        <v>100.00000000000007</v>
      </c>
      <c r="J133" s="190">
        <v>100.00000000000007</v>
      </c>
      <c r="K133" s="190">
        <v>100.00000000000007</v>
      </c>
      <c r="L133" s="190">
        <v>100.00000000000007</v>
      </c>
      <c r="M133" s="190">
        <v>100.00000000000007</v>
      </c>
      <c r="N133" s="191">
        <v>100.00000000000007</v>
      </c>
      <c r="O133" s="192">
        <v>100.00000000000003</v>
      </c>
      <c r="P133" s="190">
        <v>100.00000000000003</v>
      </c>
      <c r="Q133" s="190">
        <v>100</v>
      </c>
      <c r="R133" s="190">
        <v>99.87368421052632</v>
      </c>
      <c r="S133" s="190">
        <v>99.87368421052632</v>
      </c>
      <c r="T133" s="190">
        <v>99.87368421052632</v>
      </c>
      <c r="U133" s="190">
        <v>99.87368421052632</v>
      </c>
      <c r="V133" s="190">
        <v>99.87368421052632</v>
      </c>
      <c r="W133" s="190">
        <v>99.87368421052632</v>
      </c>
      <c r="X133" s="190">
        <v>99.87368421052632</v>
      </c>
      <c r="Y133" s="190">
        <v>99.87368421052632</v>
      </c>
      <c r="Z133" s="191">
        <v>99.87368421052632</v>
      </c>
      <c r="AA133" s="192">
        <v>100.14656312913431</v>
      </c>
      <c r="AB133" s="190">
        <v>100.14656312913432</v>
      </c>
      <c r="AC133" s="190">
        <v>100.14656312913432</v>
      </c>
      <c r="AD133" s="190">
        <v>100.2732240437159</v>
      </c>
      <c r="AE133" s="190">
        <v>100.27322404371593</v>
      </c>
      <c r="AF133" s="190">
        <v>100.27322404371593</v>
      </c>
      <c r="AG133" s="190">
        <v>100.27322404371594</v>
      </c>
      <c r="AH133" s="190">
        <v>100.27322404371594</v>
      </c>
      <c r="AI133" s="190">
        <v>100.27322404371594</v>
      </c>
      <c r="AJ133" s="190">
        <v>100.27322404371594</v>
      </c>
      <c r="AK133" s="190">
        <v>100.27322404371594</v>
      </c>
      <c r="AL133" s="191">
        <v>100.27322404371594</v>
      </c>
      <c r="AM133" s="192">
        <v>100.00000000000009</v>
      </c>
      <c r="AN133" s="190">
        <v>100.00000000000009</v>
      </c>
      <c r="AO133" s="190">
        <v>100.00000000000007</v>
      </c>
      <c r="AP133" s="190">
        <v>100.00000000000004</v>
      </c>
      <c r="AQ133" s="190">
        <v>100.00000000000003</v>
      </c>
      <c r="AR133" s="190">
        <v>100.00000000000003</v>
      </c>
      <c r="AS133" s="190">
        <v>100</v>
      </c>
      <c r="AT133" s="190">
        <v>100</v>
      </c>
      <c r="AU133" s="190">
        <v>100</v>
      </c>
      <c r="AV133" s="190">
        <v>100</v>
      </c>
      <c r="AW133" s="190">
        <v>100</v>
      </c>
      <c r="AX133" s="191">
        <v>100</v>
      </c>
      <c r="AY133" s="192">
        <v>100</v>
      </c>
      <c r="AZ133" s="190">
        <v>100</v>
      </c>
      <c r="BA133" s="190">
        <v>100</v>
      </c>
      <c r="BB133" s="190">
        <v>100</v>
      </c>
      <c r="BC133" s="190">
        <v>100</v>
      </c>
      <c r="BD133" s="190">
        <v>100</v>
      </c>
      <c r="BE133" s="190">
        <v>100</v>
      </c>
      <c r="BF133" s="190">
        <v>100</v>
      </c>
      <c r="BG133" s="190">
        <v>100</v>
      </c>
      <c r="BH133" s="190">
        <v>100</v>
      </c>
      <c r="BI133" s="190">
        <v>100</v>
      </c>
      <c r="BJ133" s="191">
        <v>100</v>
      </c>
      <c r="BK133" s="192">
        <v>99.99999999999999</v>
      </c>
      <c r="BL133" s="190">
        <v>99.99999999999999</v>
      </c>
      <c r="BM133" s="190">
        <v>99.99999999999999</v>
      </c>
      <c r="BN133" s="190">
        <v>99.99999999999999</v>
      </c>
      <c r="BO133" s="190">
        <v>99.99999999999999</v>
      </c>
      <c r="BP133" s="190">
        <v>99.99999999999999</v>
      </c>
      <c r="BQ133" s="190">
        <v>99.99999999999999</v>
      </c>
      <c r="BR133" s="190">
        <v>99.99999999999999</v>
      </c>
      <c r="BS133" s="190">
        <v>99.99999999999999</v>
      </c>
      <c r="BT133" s="190">
        <v>99.99999999999999</v>
      </c>
      <c r="BU133" s="190">
        <v>99.99999999999999</v>
      </c>
      <c r="BV133" s="190">
        <v>99.99999999999999</v>
      </c>
      <c r="BW133" s="192">
        <v>99.99999999999999</v>
      </c>
      <c r="BX133" s="190">
        <v>99.99999999999999</v>
      </c>
      <c r="BY133" s="190">
        <v>99.99999999999999</v>
      </c>
      <c r="BZ133" s="190">
        <v>99.99999999999999</v>
      </c>
      <c r="CA133" s="190">
        <v>99.99999999999999</v>
      </c>
      <c r="CB133" s="190">
        <v>99.99999999999999</v>
      </c>
      <c r="CC133" s="190">
        <v>99.99999999999999</v>
      </c>
      <c r="CD133" s="190">
        <v>99.99999999999999</v>
      </c>
      <c r="CE133" s="190">
        <v>99.99999999999999</v>
      </c>
      <c r="CF133" s="190">
        <v>99.99999999999999</v>
      </c>
      <c r="CG133" s="190">
        <v>99.99999999999999</v>
      </c>
      <c r="CH133" s="191">
        <v>99.99999999999999</v>
      </c>
      <c r="CI133" s="231" t="s">
        <v>112</v>
      </c>
      <c r="CJ133" s="40" t="s">
        <v>242</v>
      </c>
    </row>
    <row r="134" spans="1:88" ht="12">
      <c r="A134" s="36" t="s">
        <v>113</v>
      </c>
      <c r="B134" s="21" t="s">
        <v>678</v>
      </c>
      <c r="C134" s="196">
        <v>100.00000000000003</v>
      </c>
      <c r="D134" s="194">
        <v>100.00000000000004</v>
      </c>
      <c r="E134" s="194">
        <v>100.00000000000007</v>
      </c>
      <c r="F134" s="194">
        <v>100.00000000000007</v>
      </c>
      <c r="G134" s="194">
        <v>100.00000000000007</v>
      </c>
      <c r="H134" s="194">
        <v>100.00000000000007</v>
      </c>
      <c r="I134" s="194">
        <v>100.00000000000007</v>
      </c>
      <c r="J134" s="194">
        <v>100.00000000000007</v>
      </c>
      <c r="K134" s="194">
        <v>100.00000000000007</v>
      </c>
      <c r="L134" s="194">
        <v>100.00000000000007</v>
      </c>
      <c r="M134" s="194">
        <v>100.00000000000007</v>
      </c>
      <c r="N134" s="195">
        <v>100.00000000000007</v>
      </c>
      <c r="O134" s="196">
        <v>100.00000000000003</v>
      </c>
      <c r="P134" s="194">
        <v>100.00000000000003</v>
      </c>
      <c r="Q134" s="194">
        <v>100</v>
      </c>
      <c r="R134" s="194">
        <v>99.87368421052632</v>
      </c>
      <c r="S134" s="194">
        <v>99.87368421052632</v>
      </c>
      <c r="T134" s="194">
        <v>99.87368421052632</v>
      </c>
      <c r="U134" s="194">
        <v>99.87368421052632</v>
      </c>
      <c r="V134" s="194">
        <v>99.87368421052632</v>
      </c>
      <c r="W134" s="194">
        <v>99.87368421052632</v>
      </c>
      <c r="X134" s="194">
        <v>99.87368421052632</v>
      </c>
      <c r="Y134" s="194">
        <v>99.87368421052632</v>
      </c>
      <c r="Z134" s="195">
        <v>99.87368421052632</v>
      </c>
      <c r="AA134" s="196">
        <v>100.14656312913431</v>
      </c>
      <c r="AB134" s="194">
        <v>100.14656312913432</v>
      </c>
      <c r="AC134" s="194">
        <v>100.14656312913432</v>
      </c>
      <c r="AD134" s="194">
        <v>100.2732240437159</v>
      </c>
      <c r="AE134" s="194">
        <v>100.27322404371593</v>
      </c>
      <c r="AF134" s="194">
        <v>100.27322404371593</v>
      </c>
      <c r="AG134" s="194">
        <v>100.27322404371594</v>
      </c>
      <c r="AH134" s="194">
        <v>100.27322404371594</v>
      </c>
      <c r="AI134" s="194">
        <v>100.27322404371594</v>
      </c>
      <c r="AJ134" s="194">
        <v>100.27322404371594</v>
      </c>
      <c r="AK134" s="194">
        <v>100.27322404371594</v>
      </c>
      <c r="AL134" s="195">
        <v>100.27322404371594</v>
      </c>
      <c r="AM134" s="196">
        <v>100.00000000000009</v>
      </c>
      <c r="AN134" s="194">
        <v>100.00000000000009</v>
      </c>
      <c r="AO134" s="194">
        <v>100.00000000000007</v>
      </c>
      <c r="AP134" s="194">
        <v>100.00000000000004</v>
      </c>
      <c r="AQ134" s="194">
        <v>100.00000000000003</v>
      </c>
      <c r="AR134" s="194">
        <v>100.00000000000003</v>
      </c>
      <c r="AS134" s="194">
        <v>100</v>
      </c>
      <c r="AT134" s="194">
        <v>100</v>
      </c>
      <c r="AU134" s="194">
        <v>100</v>
      </c>
      <c r="AV134" s="194">
        <v>100</v>
      </c>
      <c r="AW134" s="194">
        <v>100</v>
      </c>
      <c r="AX134" s="195">
        <v>100</v>
      </c>
      <c r="AY134" s="196">
        <v>100</v>
      </c>
      <c r="AZ134" s="194">
        <v>100</v>
      </c>
      <c r="BA134" s="194">
        <v>100</v>
      </c>
      <c r="BB134" s="194">
        <v>100</v>
      </c>
      <c r="BC134" s="194">
        <v>100</v>
      </c>
      <c r="BD134" s="194">
        <v>100</v>
      </c>
      <c r="BE134" s="194">
        <v>100</v>
      </c>
      <c r="BF134" s="194">
        <v>100</v>
      </c>
      <c r="BG134" s="194">
        <v>100</v>
      </c>
      <c r="BH134" s="194">
        <v>100</v>
      </c>
      <c r="BI134" s="194">
        <v>100</v>
      </c>
      <c r="BJ134" s="195">
        <v>100</v>
      </c>
      <c r="BK134" s="196">
        <v>99.99999999999999</v>
      </c>
      <c r="BL134" s="194">
        <v>99.99999999999999</v>
      </c>
      <c r="BM134" s="194">
        <v>99.99999999999999</v>
      </c>
      <c r="BN134" s="194">
        <v>99.99999999999999</v>
      </c>
      <c r="BO134" s="194">
        <v>99.99999999999999</v>
      </c>
      <c r="BP134" s="194">
        <v>99.99999999999999</v>
      </c>
      <c r="BQ134" s="194">
        <v>99.99999999999999</v>
      </c>
      <c r="BR134" s="194">
        <v>99.99999999999999</v>
      </c>
      <c r="BS134" s="194">
        <v>99.99999999999999</v>
      </c>
      <c r="BT134" s="194">
        <v>99.99999999999999</v>
      </c>
      <c r="BU134" s="194">
        <v>99.99999999999999</v>
      </c>
      <c r="BV134" s="194">
        <v>99.99999999999999</v>
      </c>
      <c r="BW134" s="196">
        <v>99.99999999999999</v>
      </c>
      <c r="BX134" s="194">
        <v>99.99999999999999</v>
      </c>
      <c r="BY134" s="194">
        <v>99.99999999999999</v>
      </c>
      <c r="BZ134" s="194">
        <v>99.99999999999999</v>
      </c>
      <c r="CA134" s="194">
        <v>99.99999999999999</v>
      </c>
      <c r="CB134" s="194">
        <v>99.99999999999999</v>
      </c>
      <c r="CC134" s="194">
        <v>99.99999999999999</v>
      </c>
      <c r="CD134" s="194">
        <v>99.99999999999999</v>
      </c>
      <c r="CE134" s="194">
        <v>99.99999999999999</v>
      </c>
      <c r="CF134" s="194">
        <v>99.99999999999999</v>
      </c>
      <c r="CG134" s="194">
        <v>99.99999999999999</v>
      </c>
      <c r="CH134" s="195">
        <v>99.99999999999999</v>
      </c>
      <c r="CI134" s="232" t="s">
        <v>113</v>
      </c>
      <c r="CJ134" s="41" t="s">
        <v>243</v>
      </c>
    </row>
    <row r="135" spans="1:88" ht="12">
      <c r="A135" s="35" t="s">
        <v>114</v>
      </c>
      <c r="B135" s="19" t="s">
        <v>679</v>
      </c>
      <c r="C135" s="192">
        <v>103.06067040727154</v>
      </c>
      <c r="D135" s="190">
        <v>100.93188894985585</v>
      </c>
      <c r="E135" s="190">
        <v>100.93188894985585</v>
      </c>
      <c r="F135" s="190">
        <v>100.93188894985585</v>
      </c>
      <c r="G135" s="190">
        <v>100.93188894985585</v>
      </c>
      <c r="H135" s="190">
        <v>99.03151939229316</v>
      </c>
      <c r="I135" s="190">
        <v>99.03151939229316</v>
      </c>
      <c r="J135" s="190">
        <v>96.09050571953772</v>
      </c>
      <c r="K135" s="190">
        <v>96.09050571953772</v>
      </c>
      <c r="L135" s="190">
        <v>96.09050571953772</v>
      </c>
      <c r="M135" s="190">
        <v>96.09050571953772</v>
      </c>
      <c r="N135" s="191">
        <v>96.09050571953772</v>
      </c>
      <c r="O135" s="192">
        <v>96.09050571953772</v>
      </c>
      <c r="P135" s="190">
        <v>98.11717626873424</v>
      </c>
      <c r="Q135" s="190">
        <v>98.11717626873424</v>
      </c>
      <c r="R135" s="190">
        <v>98.11717626873424</v>
      </c>
      <c r="S135" s="190">
        <v>98.11717626873424</v>
      </c>
      <c r="T135" s="190">
        <v>100</v>
      </c>
      <c r="U135" s="190">
        <v>100</v>
      </c>
      <c r="V135" s="190">
        <v>100</v>
      </c>
      <c r="W135" s="190">
        <v>100</v>
      </c>
      <c r="X135" s="190">
        <v>100</v>
      </c>
      <c r="Y135" s="190">
        <v>100</v>
      </c>
      <c r="Z135" s="191">
        <v>100</v>
      </c>
      <c r="AA135" s="192">
        <v>100.00000000000003</v>
      </c>
      <c r="AB135" s="190">
        <v>100.00000000000003</v>
      </c>
      <c r="AC135" s="190">
        <v>96.08695652173913</v>
      </c>
      <c r="AD135" s="190">
        <v>96.08695652173913</v>
      </c>
      <c r="AE135" s="190">
        <v>93.36751435602952</v>
      </c>
      <c r="AF135" s="190">
        <v>93.36751435602952</v>
      </c>
      <c r="AG135" s="190">
        <v>93.36751435602952</v>
      </c>
      <c r="AH135" s="190">
        <v>93.36751435602952</v>
      </c>
      <c r="AI135" s="190">
        <v>93.36751435602952</v>
      </c>
      <c r="AJ135" s="190">
        <v>93.36751435602952</v>
      </c>
      <c r="AK135" s="190">
        <v>93.36751435602952</v>
      </c>
      <c r="AL135" s="191">
        <v>93.36751435602952</v>
      </c>
      <c r="AM135" s="192">
        <v>93.36751435602952</v>
      </c>
      <c r="AN135" s="190">
        <v>93.36751435602952</v>
      </c>
      <c r="AO135" s="190">
        <v>97.1698113207547</v>
      </c>
      <c r="AP135" s="190">
        <v>97.1698113207547</v>
      </c>
      <c r="AQ135" s="190">
        <v>100</v>
      </c>
      <c r="AR135" s="190">
        <v>100</v>
      </c>
      <c r="AS135" s="190">
        <v>100</v>
      </c>
      <c r="AT135" s="190">
        <v>100</v>
      </c>
      <c r="AU135" s="190">
        <v>100</v>
      </c>
      <c r="AV135" s="190">
        <v>100</v>
      </c>
      <c r="AW135" s="190">
        <v>100</v>
      </c>
      <c r="AX135" s="191">
        <v>100</v>
      </c>
      <c r="AY135" s="192">
        <v>100</v>
      </c>
      <c r="AZ135" s="190">
        <v>100</v>
      </c>
      <c r="BA135" s="190">
        <v>100</v>
      </c>
      <c r="BB135" s="190">
        <v>102.63157894736842</v>
      </c>
      <c r="BC135" s="190">
        <v>102.63157894736842</v>
      </c>
      <c r="BD135" s="190">
        <v>102.63157894736842</v>
      </c>
      <c r="BE135" s="190">
        <v>102.63157894736842</v>
      </c>
      <c r="BF135" s="190">
        <v>102.63157894736842</v>
      </c>
      <c r="BG135" s="190">
        <v>102.63157894736842</v>
      </c>
      <c r="BH135" s="190">
        <v>102.63157894736842</v>
      </c>
      <c r="BI135" s="190">
        <v>102.63157894736842</v>
      </c>
      <c r="BJ135" s="191">
        <v>102.63157894736842</v>
      </c>
      <c r="BK135" s="192">
        <v>102.63157895723684</v>
      </c>
      <c r="BL135" s="190">
        <v>102.63157895723684</v>
      </c>
      <c r="BM135" s="190">
        <v>102.63157895723684</v>
      </c>
      <c r="BN135" s="190">
        <v>100.00000000961539</v>
      </c>
      <c r="BO135" s="190">
        <v>100.00000000961539</v>
      </c>
      <c r="BP135" s="190">
        <v>100.00000000961539</v>
      </c>
      <c r="BQ135" s="190">
        <v>100.00000000961539</v>
      </c>
      <c r="BR135" s="190">
        <v>100.00000000961539</v>
      </c>
      <c r="BS135" s="190">
        <v>100.00000000961539</v>
      </c>
      <c r="BT135" s="190">
        <v>100.00000000961539</v>
      </c>
      <c r="BU135" s="190">
        <v>100.00000000961539</v>
      </c>
      <c r="BV135" s="190">
        <v>100.00000000961539</v>
      </c>
      <c r="BW135" s="192">
        <v>100</v>
      </c>
      <c r="BX135" s="190">
        <v>100</v>
      </c>
      <c r="BY135" s="190">
        <v>100</v>
      </c>
      <c r="BZ135" s="190">
        <v>100</v>
      </c>
      <c r="CA135" s="190">
        <v>100</v>
      </c>
      <c r="CB135" s="190">
        <v>100</v>
      </c>
      <c r="CC135" s="190">
        <v>100</v>
      </c>
      <c r="CD135" s="190">
        <v>100</v>
      </c>
      <c r="CE135" s="190">
        <v>100</v>
      </c>
      <c r="CF135" s="190">
        <v>100</v>
      </c>
      <c r="CG135" s="190">
        <v>100</v>
      </c>
      <c r="CH135" s="191">
        <v>100</v>
      </c>
      <c r="CI135" s="231" t="s">
        <v>114</v>
      </c>
      <c r="CJ135" s="40" t="s">
        <v>244</v>
      </c>
    </row>
    <row r="136" spans="1:88" ht="12">
      <c r="A136" s="204" t="s">
        <v>115</v>
      </c>
      <c r="B136" s="205" t="s">
        <v>680</v>
      </c>
      <c r="C136" s="208">
        <v>103.06067040727154</v>
      </c>
      <c r="D136" s="206">
        <v>100.93188894985585</v>
      </c>
      <c r="E136" s="206">
        <v>100.93188894985585</v>
      </c>
      <c r="F136" s="206">
        <v>100.93188894985585</v>
      </c>
      <c r="G136" s="206">
        <v>100.93188894985585</v>
      </c>
      <c r="H136" s="206">
        <v>99.03151939229316</v>
      </c>
      <c r="I136" s="206">
        <v>99.03151939229316</v>
      </c>
      <c r="J136" s="206">
        <v>96.09050571953772</v>
      </c>
      <c r="K136" s="206">
        <v>96.09050571953772</v>
      </c>
      <c r="L136" s="206">
        <v>96.09050571953772</v>
      </c>
      <c r="M136" s="206">
        <v>96.09050571953772</v>
      </c>
      <c r="N136" s="207">
        <v>96.09050571953772</v>
      </c>
      <c r="O136" s="208">
        <v>96.09050571953772</v>
      </c>
      <c r="P136" s="206">
        <v>98.11717626873424</v>
      </c>
      <c r="Q136" s="206">
        <v>98.11717626873424</v>
      </c>
      <c r="R136" s="206">
        <v>98.11717626873424</v>
      </c>
      <c r="S136" s="206">
        <v>98.11717626873424</v>
      </c>
      <c r="T136" s="206">
        <v>100</v>
      </c>
      <c r="U136" s="206">
        <v>100</v>
      </c>
      <c r="V136" s="206">
        <v>100</v>
      </c>
      <c r="W136" s="206">
        <v>100</v>
      </c>
      <c r="X136" s="206">
        <v>100</v>
      </c>
      <c r="Y136" s="206">
        <v>100</v>
      </c>
      <c r="Z136" s="207">
        <v>100</v>
      </c>
      <c r="AA136" s="208">
        <v>100.00000000000003</v>
      </c>
      <c r="AB136" s="206">
        <v>100.00000000000003</v>
      </c>
      <c r="AC136" s="206">
        <v>96.08695652173913</v>
      </c>
      <c r="AD136" s="206">
        <v>96.08695652173913</v>
      </c>
      <c r="AE136" s="206">
        <v>93.36751435602952</v>
      </c>
      <c r="AF136" s="206">
        <v>93.36751435602952</v>
      </c>
      <c r="AG136" s="206">
        <v>93.36751435602952</v>
      </c>
      <c r="AH136" s="206">
        <v>93.36751435602952</v>
      </c>
      <c r="AI136" s="206">
        <v>93.36751435602952</v>
      </c>
      <c r="AJ136" s="206">
        <v>93.36751435602952</v>
      </c>
      <c r="AK136" s="206">
        <v>93.36751435602952</v>
      </c>
      <c r="AL136" s="207">
        <v>93.36751435602952</v>
      </c>
      <c r="AM136" s="208">
        <v>93.36751435602952</v>
      </c>
      <c r="AN136" s="206">
        <v>93.36751435602952</v>
      </c>
      <c r="AO136" s="206">
        <v>97.1698113207547</v>
      </c>
      <c r="AP136" s="206">
        <v>97.1698113207547</v>
      </c>
      <c r="AQ136" s="206">
        <v>100</v>
      </c>
      <c r="AR136" s="206">
        <v>100</v>
      </c>
      <c r="AS136" s="206">
        <v>100</v>
      </c>
      <c r="AT136" s="206">
        <v>100</v>
      </c>
      <c r="AU136" s="206">
        <v>100</v>
      </c>
      <c r="AV136" s="206">
        <v>100</v>
      </c>
      <c r="AW136" s="206">
        <v>100</v>
      </c>
      <c r="AX136" s="207">
        <v>100</v>
      </c>
      <c r="AY136" s="208">
        <v>100</v>
      </c>
      <c r="AZ136" s="206">
        <v>100</v>
      </c>
      <c r="BA136" s="206">
        <v>100</v>
      </c>
      <c r="BB136" s="206">
        <v>102.63157894736842</v>
      </c>
      <c r="BC136" s="206">
        <v>102.63157894736842</v>
      </c>
      <c r="BD136" s="206">
        <v>102.63157894736842</v>
      </c>
      <c r="BE136" s="206">
        <v>102.63157894736842</v>
      </c>
      <c r="BF136" s="206">
        <v>102.63157894736842</v>
      </c>
      <c r="BG136" s="206">
        <v>102.63157894736842</v>
      </c>
      <c r="BH136" s="206">
        <v>102.63157894736842</v>
      </c>
      <c r="BI136" s="206">
        <v>102.63157894736842</v>
      </c>
      <c r="BJ136" s="207">
        <v>102.63157894736842</v>
      </c>
      <c r="BK136" s="208">
        <v>102.63157895723684</v>
      </c>
      <c r="BL136" s="206">
        <v>102.63157895723684</v>
      </c>
      <c r="BM136" s="206">
        <v>102.63157895723684</v>
      </c>
      <c r="BN136" s="206">
        <v>100.00000000961539</v>
      </c>
      <c r="BO136" s="206">
        <v>100.00000000961539</v>
      </c>
      <c r="BP136" s="206">
        <v>100.00000000961539</v>
      </c>
      <c r="BQ136" s="206">
        <v>100.00000000961539</v>
      </c>
      <c r="BR136" s="206">
        <v>100.00000000961539</v>
      </c>
      <c r="BS136" s="206">
        <v>100.00000000961539</v>
      </c>
      <c r="BT136" s="206">
        <v>100.00000000961539</v>
      </c>
      <c r="BU136" s="206">
        <v>100.00000000961539</v>
      </c>
      <c r="BV136" s="206">
        <v>100.00000000961539</v>
      </c>
      <c r="BW136" s="208">
        <v>100</v>
      </c>
      <c r="BX136" s="206">
        <v>100</v>
      </c>
      <c r="BY136" s="206">
        <v>100</v>
      </c>
      <c r="BZ136" s="206">
        <v>100</v>
      </c>
      <c r="CA136" s="206">
        <v>100</v>
      </c>
      <c r="CB136" s="206">
        <v>100</v>
      </c>
      <c r="CC136" s="206">
        <v>100</v>
      </c>
      <c r="CD136" s="206">
        <v>100</v>
      </c>
      <c r="CE136" s="206">
        <v>100</v>
      </c>
      <c r="CF136" s="206">
        <v>100</v>
      </c>
      <c r="CG136" s="206">
        <v>100</v>
      </c>
      <c r="CH136" s="207">
        <v>100</v>
      </c>
      <c r="CI136" s="233" t="s">
        <v>115</v>
      </c>
      <c r="CJ136" s="210" t="s">
        <v>245</v>
      </c>
    </row>
    <row r="137" spans="1:88" ht="22.5" customHeight="1">
      <c r="A137" s="223" t="s">
        <v>707</v>
      </c>
      <c r="B137" s="218" t="s">
        <v>684</v>
      </c>
      <c r="C137" s="219" t="s">
        <v>359</v>
      </c>
      <c r="D137" s="219" t="s">
        <v>361</v>
      </c>
      <c r="E137" s="219" t="s">
        <v>362</v>
      </c>
      <c r="F137" s="219" t="s">
        <v>363</v>
      </c>
      <c r="G137" s="219" t="s">
        <v>365</v>
      </c>
      <c r="H137" s="219" t="s">
        <v>366</v>
      </c>
      <c r="I137" s="219" t="s">
        <v>367</v>
      </c>
      <c r="J137" s="219" t="s">
        <v>369</v>
      </c>
      <c r="K137" s="219" t="s">
        <v>370</v>
      </c>
      <c r="L137" s="219" t="s">
        <v>371</v>
      </c>
      <c r="M137" s="219" t="s">
        <v>373</v>
      </c>
      <c r="N137" s="220" t="s">
        <v>374</v>
      </c>
      <c r="O137" s="219" t="s">
        <v>375</v>
      </c>
      <c r="P137" s="219" t="s">
        <v>377</v>
      </c>
      <c r="Q137" s="219" t="s">
        <v>378</v>
      </c>
      <c r="R137" s="219" t="s">
        <v>379</v>
      </c>
      <c r="S137" s="219" t="s">
        <v>663</v>
      </c>
      <c r="T137" s="219" t="s">
        <v>664</v>
      </c>
      <c r="U137" s="219" t="s">
        <v>665</v>
      </c>
      <c r="V137" s="219" t="s">
        <v>666</v>
      </c>
      <c r="W137" s="219" t="s">
        <v>382</v>
      </c>
      <c r="X137" s="219" t="s">
        <v>667</v>
      </c>
      <c r="Y137" s="219" t="s">
        <v>668</v>
      </c>
      <c r="Z137" s="220" t="s">
        <v>669</v>
      </c>
      <c r="AA137" s="219" t="s">
        <v>384</v>
      </c>
      <c r="AB137" s="219" t="s">
        <v>386</v>
      </c>
      <c r="AC137" s="219" t="s">
        <v>387</v>
      </c>
      <c r="AD137" s="219" t="s">
        <v>388</v>
      </c>
      <c r="AE137" s="219" t="s">
        <v>390</v>
      </c>
      <c r="AF137" s="219" t="s">
        <v>391</v>
      </c>
      <c r="AG137" s="219" t="s">
        <v>392</v>
      </c>
      <c r="AH137" s="219" t="s">
        <v>394</v>
      </c>
      <c r="AI137" s="219" t="s">
        <v>395</v>
      </c>
      <c r="AJ137" s="219" t="s">
        <v>396</v>
      </c>
      <c r="AK137" s="219" t="s">
        <v>398</v>
      </c>
      <c r="AL137" s="220" t="s">
        <v>399</v>
      </c>
      <c r="AM137" s="219" t="s">
        <v>400</v>
      </c>
      <c r="AN137" s="219" t="s">
        <v>402</v>
      </c>
      <c r="AO137" s="219" t="s">
        <v>403</v>
      </c>
      <c r="AP137" s="219" t="s">
        <v>404</v>
      </c>
      <c r="AQ137" s="221" t="s">
        <v>578</v>
      </c>
      <c r="AR137" s="219" t="s">
        <v>415</v>
      </c>
      <c r="AS137" s="219" t="s">
        <v>416</v>
      </c>
      <c r="AT137" s="219" t="s">
        <v>417</v>
      </c>
      <c r="AU137" s="222" t="s">
        <v>418</v>
      </c>
      <c r="AV137" s="222" t="s">
        <v>419</v>
      </c>
      <c r="AW137" s="222" t="s">
        <v>420</v>
      </c>
      <c r="AX137" s="220" t="s">
        <v>421</v>
      </c>
      <c r="AY137" s="221" t="s">
        <v>422</v>
      </c>
      <c r="AZ137" s="221" t="s">
        <v>423</v>
      </c>
      <c r="BA137" s="221" t="s">
        <v>411</v>
      </c>
      <c r="BB137" s="221" t="s">
        <v>412</v>
      </c>
      <c r="BC137" s="221" t="s">
        <v>577</v>
      </c>
      <c r="BD137" s="221" t="s">
        <v>424</v>
      </c>
      <c r="BE137" s="221" t="s">
        <v>425</v>
      </c>
      <c r="BF137" s="221" t="s">
        <v>426</v>
      </c>
      <c r="BG137" s="221" t="s">
        <v>427</v>
      </c>
      <c r="BH137" s="221" t="s">
        <v>428</v>
      </c>
      <c r="BI137" s="221" t="s">
        <v>429</v>
      </c>
      <c r="BJ137" s="220" t="s">
        <v>430</v>
      </c>
      <c r="BK137" s="221" t="s">
        <v>433</v>
      </c>
      <c r="BL137" s="221" t="s">
        <v>434</v>
      </c>
      <c r="BM137" s="221" t="s">
        <v>413</v>
      </c>
      <c r="BN137" s="221" t="s">
        <v>414</v>
      </c>
      <c r="BO137" s="221" t="s">
        <v>627</v>
      </c>
      <c r="BP137" s="221" t="s">
        <v>435</v>
      </c>
      <c r="BQ137" s="221" t="s">
        <v>436</v>
      </c>
      <c r="BR137" s="221" t="s">
        <v>437</v>
      </c>
      <c r="BS137" s="221" t="s">
        <v>438</v>
      </c>
      <c r="BT137" s="221" t="s">
        <v>439</v>
      </c>
      <c r="BU137" s="221" t="s">
        <v>440</v>
      </c>
      <c r="BV137" s="220" t="s">
        <v>441</v>
      </c>
      <c r="BW137" s="227" t="s">
        <v>629</v>
      </c>
      <c r="BX137" s="221" t="s">
        <v>632</v>
      </c>
      <c r="BY137" s="28" t="s">
        <v>633</v>
      </c>
      <c r="BZ137" s="28" t="s">
        <v>634</v>
      </c>
      <c r="CA137" s="28" t="s">
        <v>635</v>
      </c>
      <c r="CB137" s="28" t="s">
        <v>637</v>
      </c>
      <c r="CC137" s="28" t="s">
        <v>636</v>
      </c>
      <c r="CD137" s="28" t="s">
        <v>638</v>
      </c>
      <c r="CE137" s="28" t="s">
        <v>639</v>
      </c>
      <c r="CF137" s="28" t="s">
        <v>640</v>
      </c>
      <c r="CG137" s="28" t="s">
        <v>641</v>
      </c>
      <c r="CH137" s="257" t="s">
        <v>712</v>
      </c>
      <c r="CI137" s="308" t="s">
        <v>706</v>
      </c>
      <c r="CJ137" s="224" t="s">
        <v>685</v>
      </c>
    </row>
    <row r="138" spans="1:88" ht="12">
      <c r="A138" s="234">
        <v>678.0000000000006</v>
      </c>
      <c r="B138" s="216" t="s">
        <v>116</v>
      </c>
      <c r="C138" s="194">
        <v>102.12979456632267</v>
      </c>
      <c r="D138" s="194">
        <v>103.09956580585971</v>
      </c>
      <c r="E138" s="194">
        <v>104.29206106872167</v>
      </c>
      <c r="F138" s="194">
        <v>104.0594942145874</v>
      </c>
      <c r="G138" s="194">
        <v>104.32647852646544</v>
      </c>
      <c r="H138" s="194">
        <v>104.38849272606892</v>
      </c>
      <c r="I138" s="194">
        <v>103.31713289319353</v>
      </c>
      <c r="J138" s="194">
        <v>104.00217758452301</v>
      </c>
      <c r="K138" s="194">
        <v>104.18048567678453</v>
      </c>
      <c r="L138" s="194">
        <v>104.50272652685275</v>
      </c>
      <c r="M138" s="194">
        <v>103.96224333417135</v>
      </c>
      <c r="N138" s="195">
        <v>103.37182503221023</v>
      </c>
      <c r="O138" s="194">
        <v>103.6214709594938</v>
      </c>
      <c r="P138" s="194">
        <v>103.72244870627523</v>
      </c>
      <c r="Q138" s="194">
        <v>102.62344925281062</v>
      </c>
      <c r="R138" s="194">
        <v>103.62743951065872</v>
      </c>
      <c r="S138" s="194">
        <v>103.62588023367705</v>
      </c>
      <c r="T138" s="194">
        <v>104.11922048065831</v>
      </c>
      <c r="U138" s="194">
        <v>104.34391904900824</v>
      </c>
      <c r="V138" s="194">
        <v>103.7125305903212</v>
      </c>
      <c r="W138" s="194">
        <v>104.33378238525314</v>
      </c>
      <c r="X138" s="194">
        <v>105.21441865319521</v>
      </c>
      <c r="Y138" s="194">
        <v>105.31002366975473</v>
      </c>
      <c r="Z138" s="195">
        <v>104.74944465629696</v>
      </c>
      <c r="AA138" s="194">
        <v>103.95740909565225</v>
      </c>
      <c r="AB138" s="194">
        <v>103.17084464626878</v>
      </c>
      <c r="AC138" s="194">
        <v>102.90180291391265</v>
      </c>
      <c r="AD138" s="194">
        <v>102.26498760411693</v>
      </c>
      <c r="AE138" s="194">
        <v>102.47322166092343</v>
      </c>
      <c r="AF138" s="194">
        <v>101.92385585533069</v>
      </c>
      <c r="AG138" s="194">
        <v>103.24720725045222</v>
      </c>
      <c r="AH138" s="194">
        <v>102.80095394552696</v>
      </c>
      <c r="AI138" s="194">
        <v>101.88294871653596</v>
      </c>
      <c r="AJ138" s="194">
        <v>100.22397794363916</v>
      </c>
      <c r="AK138" s="194">
        <v>99.85782540583136</v>
      </c>
      <c r="AL138" s="195">
        <v>100.30680240060286</v>
      </c>
      <c r="AM138" s="194">
        <v>100.01497811465721</v>
      </c>
      <c r="AN138" s="194">
        <v>99.82090006751334</v>
      </c>
      <c r="AO138" s="194">
        <v>99.50939879282285</v>
      </c>
      <c r="AP138" s="194">
        <v>99.01629357060293</v>
      </c>
      <c r="AQ138" s="194">
        <v>98.99481519320517</v>
      </c>
      <c r="AR138" s="194">
        <v>99.9928076729459</v>
      </c>
      <c r="AS138" s="194">
        <v>98.59533987703298</v>
      </c>
      <c r="AT138" s="194">
        <v>98.72778099071631</v>
      </c>
      <c r="AU138" s="194">
        <v>99.20717889738584</v>
      </c>
      <c r="AV138" s="194">
        <v>99.34115309273268</v>
      </c>
      <c r="AW138" s="194">
        <v>99.88444370990837</v>
      </c>
      <c r="AX138" s="195">
        <v>99.37983411596055</v>
      </c>
      <c r="AY138" s="194">
        <v>99.58444385686384</v>
      </c>
      <c r="AZ138" s="194">
        <v>99.937940036088</v>
      </c>
      <c r="BA138" s="194">
        <v>101.22767981258605</v>
      </c>
      <c r="BB138" s="194">
        <v>101.66056108272295</v>
      </c>
      <c r="BC138" s="194">
        <v>101.9031870326214</v>
      </c>
      <c r="BD138" s="194">
        <v>101.36522036622854</v>
      </c>
      <c r="BE138" s="194">
        <v>101.39079902192316</v>
      </c>
      <c r="BF138" s="194">
        <v>101.47606284944007</v>
      </c>
      <c r="BG138" s="194">
        <v>101.28225472283464</v>
      </c>
      <c r="BH138" s="194">
        <v>101.33586928153264</v>
      </c>
      <c r="BI138" s="194">
        <v>101.08765878842682</v>
      </c>
      <c r="BJ138" s="195">
        <v>101.23464612445865</v>
      </c>
      <c r="BK138" s="194">
        <v>100.90995704361644</v>
      </c>
      <c r="BL138" s="194">
        <v>99.98656773656549</v>
      </c>
      <c r="BM138" s="194">
        <v>98.36699438829889</v>
      </c>
      <c r="BN138" s="194">
        <v>98.72021431087083</v>
      </c>
      <c r="BO138" s="194">
        <v>98.41412508771154</v>
      </c>
      <c r="BP138" s="194">
        <v>98.44454986317385</v>
      </c>
      <c r="BQ138" s="194">
        <v>98.73383095301872</v>
      </c>
      <c r="BR138" s="194">
        <v>98.86596756939491</v>
      </c>
      <c r="BS138" s="194">
        <v>99.3365539494649</v>
      </c>
      <c r="BT138" s="194">
        <v>99.85789995758593</v>
      </c>
      <c r="BU138" s="194">
        <v>100.20209022715352</v>
      </c>
      <c r="BV138" s="195">
        <v>100.84225432856198</v>
      </c>
      <c r="BW138" s="194">
        <v>102.04863140758027</v>
      </c>
      <c r="BX138" s="194">
        <v>102.7747938693702</v>
      </c>
      <c r="BY138" s="194">
        <v>103.08167912799684</v>
      </c>
      <c r="BZ138" s="194">
        <v>102.60893577907196</v>
      </c>
      <c r="CA138" s="245">
        <v>102.20569839826383</v>
      </c>
      <c r="CB138" s="194">
        <v>101.91801927162956</v>
      </c>
      <c r="CC138" s="194">
        <v>102.3730876251587</v>
      </c>
      <c r="CD138" s="194">
        <v>103.1327830310709</v>
      </c>
      <c r="CE138" s="194">
        <v>103.26267484273303</v>
      </c>
      <c r="CF138" s="194">
        <v>102.71063012911603</v>
      </c>
      <c r="CG138" s="194">
        <v>102.83401374962648</v>
      </c>
      <c r="CH138" s="195">
        <v>102.28732991913691</v>
      </c>
      <c r="CI138" s="309">
        <v>678.0000000000006</v>
      </c>
      <c r="CJ138" s="214" t="s">
        <v>121</v>
      </c>
    </row>
    <row r="139" spans="1:88" ht="12">
      <c r="A139" s="234">
        <v>322.00000000000017</v>
      </c>
      <c r="B139" s="216" t="s">
        <v>117</v>
      </c>
      <c r="C139" s="194">
        <v>100.959731078777</v>
      </c>
      <c r="D139" s="194">
        <v>101.16441480814733</v>
      </c>
      <c r="E139" s="194">
        <v>101.71269994457259</v>
      </c>
      <c r="F139" s="194">
        <v>101.78636240206684</v>
      </c>
      <c r="G139" s="194">
        <v>101.69793124195341</v>
      </c>
      <c r="H139" s="194">
        <v>102.12013561425917</v>
      </c>
      <c r="I139" s="194">
        <v>102.03005092124417</v>
      </c>
      <c r="J139" s="194">
        <v>102.11645583647557</v>
      </c>
      <c r="K139" s="194">
        <v>101.95058739540235</v>
      </c>
      <c r="L139" s="194">
        <v>102.02460554335337</v>
      </c>
      <c r="M139" s="194">
        <v>101.81562396645528</v>
      </c>
      <c r="N139" s="195">
        <v>101.78397045924372</v>
      </c>
      <c r="O139" s="194">
        <v>101.46612913176436</v>
      </c>
      <c r="P139" s="194">
        <v>101.18268403233277</v>
      </c>
      <c r="Q139" s="194">
        <v>100.63736182962452</v>
      </c>
      <c r="R139" s="194">
        <v>100.81170604121392</v>
      </c>
      <c r="S139" s="194">
        <v>103.30048794492646</v>
      </c>
      <c r="T139" s="194">
        <v>105.20208621904253</v>
      </c>
      <c r="U139" s="194">
        <v>108.8848949939716</v>
      </c>
      <c r="V139" s="194">
        <v>108.8907331028667</v>
      </c>
      <c r="W139" s="194">
        <v>105.409273150423</v>
      </c>
      <c r="X139" s="194">
        <v>103.66898680986571</v>
      </c>
      <c r="Y139" s="194">
        <v>103.11165224484948</v>
      </c>
      <c r="Z139" s="195">
        <v>103.07454054745833</v>
      </c>
      <c r="AA139" s="194">
        <v>102.98569958040933</v>
      </c>
      <c r="AB139" s="194">
        <v>102.88001494835983</v>
      </c>
      <c r="AC139" s="194">
        <v>102.97738595718396</v>
      </c>
      <c r="AD139" s="194">
        <v>102.83277735012528</v>
      </c>
      <c r="AE139" s="194">
        <v>100.89840068388266</v>
      </c>
      <c r="AF139" s="194">
        <v>100.00552018703976</v>
      </c>
      <c r="AG139" s="194">
        <v>98.56176214527498</v>
      </c>
      <c r="AH139" s="194">
        <v>98.16060142449244</v>
      </c>
      <c r="AI139" s="194">
        <v>100.29902988642978</v>
      </c>
      <c r="AJ139" s="194">
        <v>100.67416812953196</v>
      </c>
      <c r="AK139" s="194">
        <v>100.6025633324357</v>
      </c>
      <c r="AL139" s="195">
        <v>100.58306649031825</v>
      </c>
      <c r="AM139" s="194">
        <v>100.42649810260326</v>
      </c>
      <c r="AN139" s="194">
        <v>100.40716382724773</v>
      </c>
      <c r="AO139" s="194">
        <v>99.77235761446141</v>
      </c>
      <c r="AP139" s="194">
        <v>99.80644321219759</v>
      </c>
      <c r="AQ139" s="194">
        <v>100.11635476653599</v>
      </c>
      <c r="AR139" s="194">
        <v>100.52652599626994</v>
      </c>
      <c r="AS139" s="194">
        <v>100.26854182790576</v>
      </c>
      <c r="AT139" s="194">
        <v>100.45228103002346</v>
      </c>
      <c r="AU139" s="194">
        <v>98.91350186026571</v>
      </c>
      <c r="AV139" s="194">
        <v>99.01901911184514</v>
      </c>
      <c r="AW139" s="194">
        <v>99.15044806383844</v>
      </c>
      <c r="AX139" s="195">
        <v>99.62624838856689</v>
      </c>
      <c r="AY139" s="194">
        <v>99.80457506063813</v>
      </c>
      <c r="AZ139" s="194">
        <v>99.72172320254695</v>
      </c>
      <c r="BA139" s="194">
        <v>100.26167040012626</v>
      </c>
      <c r="BB139" s="194">
        <v>100.47485010738517</v>
      </c>
      <c r="BC139" s="194">
        <v>100.6798567574783</v>
      </c>
      <c r="BD139" s="194">
        <v>103.53318324350253</v>
      </c>
      <c r="BE139" s="194">
        <v>103.92112069777366</v>
      </c>
      <c r="BF139" s="194">
        <v>103.65987349253652</v>
      </c>
      <c r="BG139" s="194">
        <v>104.85252765736163</v>
      </c>
      <c r="BH139" s="194">
        <v>103.26575969946965</v>
      </c>
      <c r="BI139" s="194">
        <v>103.3986805290504</v>
      </c>
      <c r="BJ139" s="195">
        <v>102.84686067864904</v>
      </c>
      <c r="BK139" s="194">
        <v>102.4480928488138</v>
      </c>
      <c r="BL139" s="194">
        <v>102.60716151207193</v>
      </c>
      <c r="BM139" s="194">
        <v>102.52892963638148</v>
      </c>
      <c r="BN139" s="194">
        <v>102.4571382263726</v>
      </c>
      <c r="BO139" s="194">
        <v>102.45552072060366</v>
      </c>
      <c r="BP139" s="194">
        <v>100.35088207824474</v>
      </c>
      <c r="BQ139" s="194">
        <v>100.56130524924882</v>
      </c>
      <c r="BR139" s="194">
        <v>100.78112507309132</v>
      </c>
      <c r="BS139" s="194">
        <v>100.9916924536481</v>
      </c>
      <c r="BT139" s="194">
        <v>101.48763872303151</v>
      </c>
      <c r="BU139" s="194">
        <v>101.78848260185818</v>
      </c>
      <c r="BV139" s="195">
        <v>101.52265721398896</v>
      </c>
      <c r="BW139" s="194">
        <v>102.05203661176667</v>
      </c>
      <c r="BX139" s="194">
        <v>101.95991966484365</v>
      </c>
      <c r="BY139" s="194">
        <v>102.11673793347316</v>
      </c>
      <c r="BZ139" s="194">
        <v>101.95313344278296</v>
      </c>
      <c r="CA139" s="194">
        <v>103.21696459555922</v>
      </c>
      <c r="CB139" s="194">
        <v>103.27301592418137</v>
      </c>
      <c r="CC139" s="194">
        <v>104.36301639373646</v>
      </c>
      <c r="CD139" s="194">
        <v>103.50865578191355</v>
      </c>
      <c r="CE139" s="194">
        <v>103.01234990871725</v>
      </c>
      <c r="CF139" s="194">
        <v>103.23537871931269</v>
      </c>
      <c r="CG139" s="194">
        <v>103.31859683821749</v>
      </c>
      <c r="CH139" s="195">
        <v>104.13967135332301</v>
      </c>
      <c r="CI139" s="309">
        <v>322.00000000000017</v>
      </c>
      <c r="CJ139" s="214" t="s">
        <v>122</v>
      </c>
    </row>
    <row r="140" spans="1:88" ht="12">
      <c r="A140" s="234">
        <v>651.4000000000001</v>
      </c>
      <c r="B140" s="216" t="s">
        <v>118</v>
      </c>
      <c r="C140" s="194">
        <v>101.00206706685012</v>
      </c>
      <c r="D140" s="194">
        <v>101.53323225589972</v>
      </c>
      <c r="E140" s="194">
        <v>101.84866187410451</v>
      </c>
      <c r="F140" s="194">
        <v>101.71440908976692</v>
      </c>
      <c r="G140" s="194">
        <v>101.50134100286523</v>
      </c>
      <c r="H140" s="194">
        <v>102.14963051215406</v>
      </c>
      <c r="I140" s="194">
        <v>102.01210434650282</v>
      </c>
      <c r="J140" s="194">
        <v>102.43888839115797</v>
      </c>
      <c r="K140" s="194">
        <v>102.58238397311881</v>
      </c>
      <c r="L140" s="194">
        <v>102.66050931263663</v>
      </c>
      <c r="M140" s="194">
        <v>102.47880276096113</v>
      </c>
      <c r="N140" s="195">
        <v>101.90119198787781</v>
      </c>
      <c r="O140" s="194">
        <v>102.23140355313014</v>
      </c>
      <c r="P140" s="194">
        <v>101.80555263662497</v>
      </c>
      <c r="Q140" s="194">
        <v>101.28058291063581</v>
      </c>
      <c r="R140" s="194">
        <v>102.01277940005826</v>
      </c>
      <c r="S140" s="194">
        <v>103.22179887900083</v>
      </c>
      <c r="T140" s="194">
        <v>102.87460897599001</v>
      </c>
      <c r="U140" s="194">
        <v>104.5538431222923</v>
      </c>
      <c r="V140" s="194">
        <v>104.96140137813417</v>
      </c>
      <c r="W140" s="194">
        <v>103.52365713780394</v>
      </c>
      <c r="X140" s="194">
        <v>103.05425041225165</v>
      </c>
      <c r="Y140" s="194">
        <v>102.82776191281017</v>
      </c>
      <c r="Z140" s="195">
        <v>102.58105853478014</v>
      </c>
      <c r="AA140" s="194">
        <v>101.8752794389224</v>
      </c>
      <c r="AB140" s="194">
        <v>101.94210265441887</v>
      </c>
      <c r="AC140" s="194">
        <v>102.14484071018259</v>
      </c>
      <c r="AD140" s="194">
        <v>101.04305940163208</v>
      </c>
      <c r="AE140" s="194">
        <v>100.06379674817076</v>
      </c>
      <c r="AF140" s="194">
        <v>100.18707113435174</v>
      </c>
      <c r="AG140" s="194">
        <v>99.78749241268163</v>
      </c>
      <c r="AH140" s="194">
        <v>99.20382789525219</v>
      </c>
      <c r="AI140" s="194">
        <v>100.1590436524709</v>
      </c>
      <c r="AJ140" s="194">
        <v>100.06727713946644</v>
      </c>
      <c r="AK140" s="194">
        <v>100.0429049751397</v>
      </c>
      <c r="AL140" s="195">
        <v>100.33503842555656</v>
      </c>
      <c r="AM140" s="194">
        <v>100.04717163666668</v>
      </c>
      <c r="AN140" s="194">
        <v>99.8583786556041</v>
      </c>
      <c r="AO140" s="194">
        <v>99.33056675680176</v>
      </c>
      <c r="AP140" s="194">
        <v>99.92301067062148</v>
      </c>
      <c r="AQ140" s="194">
        <v>100.24706543745805</v>
      </c>
      <c r="AR140" s="194">
        <v>100.5882520006631</v>
      </c>
      <c r="AS140" s="194">
        <v>100.09590996427715</v>
      </c>
      <c r="AT140" s="194">
        <v>99.91534973906191</v>
      </c>
      <c r="AU140" s="194">
        <v>98.9563494443406</v>
      </c>
      <c r="AV140" s="194">
        <v>98.76569485080431</v>
      </c>
      <c r="AW140" s="194">
        <v>98.8187391021249</v>
      </c>
      <c r="AX140" s="195">
        <v>98.56564101987786</v>
      </c>
      <c r="AY140" s="194">
        <v>98.35122930324233</v>
      </c>
      <c r="AZ140" s="194">
        <v>98.54767913830129</v>
      </c>
      <c r="BA140" s="194">
        <v>99.47674693696149</v>
      </c>
      <c r="BB140" s="194">
        <v>99.66420486631671</v>
      </c>
      <c r="BC140" s="194">
        <v>100.20085182215814</v>
      </c>
      <c r="BD140" s="194">
        <v>101.6524355400292</v>
      </c>
      <c r="BE140" s="194">
        <v>101.74531357693606</v>
      </c>
      <c r="BF140" s="194">
        <v>101.21582606203474</v>
      </c>
      <c r="BG140" s="194">
        <v>101.75287601906564</v>
      </c>
      <c r="BH140" s="194">
        <v>101.50622859070428</v>
      </c>
      <c r="BI140" s="194">
        <v>101.25552844140569</v>
      </c>
      <c r="BJ140" s="195">
        <v>101.24345962540629</v>
      </c>
      <c r="BK140" s="194">
        <v>101.20786112401801</v>
      </c>
      <c r="BL140" s="194">
        <v>101.08011641848383</v>
      </c>
      <c r="BM140" s="194">
        <v>100.51294864703324</v>
      </c>
      <c r="BN140" s="194">
        <v>100.46482130188552</v>
      </c>
      <c r="BO140" s="194">
        <v>99.96275749346363</v>
      </c>
      <c r="BP140" s="194">
        <v>99.07757628123788</v>
      </c>
      <c r="BQ140" s="194">
        <v>99.22727629233927</v>
      </c>
      <c r="BR140" s="194">
        <v>99.58018817798038</v>
      </c>
      <c r="BS140" s="194">
        <v>100.19243953003067</v>
      </c>
      <c r="BT140" s="194">
        <v>100.47795882420519</v>
      </c>
      <c r="BU140" s="194">
        <v>100.94142975710325</v>
      </c>
      <c r="BV140" s="195">
        <v>101.1317051996153</v>
      </c>
      <c r="BW140" s="194">
        <v>102.23740155923696</v>
      </c>
      <c r="BX140" s="194">
        <v>102.28346360065612</v>
      </c>
      <c r="BY140" s="194">
        <v>102.12399676097878</v>
      </c>
      <c r="BZ140" s="194">
        <v>101.95776619278969</v>
      </c>
      <c r="CA140" s="194">
        <v>102.5984185021481</v>
      </c>
      <c r="CB140" s="194">
        <v>102.63291419243141</v>
      </c>
      <c r="CC140" s="194">
        <v>103.60205752423686</v>
      </c>
      <c r="CD140" s="194">
        <v>103.29258041969263</v>
      </c>
      <c r="CE140" s="194">
        <v>103.25722388897604</v>
      </c>
      <c r="CF140" s="194">
        <v>102.77993296760329</v>
      </c>
      <c r="CG140" s="194">
        <v>103.01793623337613</v>
      </c>
      <c r="CH140" s="195">
        <v>103.25172831488419</v>
      </c>
      <c r="CI140" s="309">
        <v>651.4000000000001</v>
      </c>
      <c r="CJ140" s="214" t="s">
        <v>125</v>
      </c>
    </row>
    <row r="141" spans="1:88" ht="12">
      <c r="A141" s="234">
        <v>85</v>
      </c>
      <c r="B141" s="216" t="s">
        <v>119</v>
      </c>
      <c r="C141" s="194">
        <v>105.89321915531151</v>
      </c>
      <c r="D141" s="194">
        <v>108.87247218422979</v>
      </c>
      <c r="E141" s="194">
        <v>109.07277386226785</v>
      </c>
      <c r="F141" s="194">
        <v>107.296365856456</v>
      </c>
      <c r="G141" s="194">
        <v>106.27398179034822</v>
      </c>
      <c r="H141" s="194">
        <v>106.11930967552634</v>
      </c>
      <c r="I141" s="194">
        <v>106.11930967552634</v>
      </c>
      <c r="J141" s="194">
        <v>106.86890498514975</v>
      </c>
      <c r="K141" s="194">
        <v>107.35694157294904</v>
      </c>
      <c r="L141" s="194">
        <v>107.9349549156644</v>
      </c>
      <c r="M141" s="194">
        <v>107.51245558761147</v>
      </c>
      <c r="N141" s="195">
        <v>103.89002008303183</v>
      </c>
      <c r="O141" s="194">
        <v>106.34955103839152</v>
      </c>
      <c r="P141" s="194">
        <v>105.66152754252956</v>
      </c>
      <c r="Q141" s="194">
        <v>103.83423068968195</v>
      </c>
      <c r="R141" s="194">
        <v>106.73428567725401</v>
      </c>
      <c r="S141" s="194">
        <v>106.76906071365784</v>
      </c>
      <c r="T141" s="194">
        <v>103.02488189254919</v>
      </c>
      <c r="U141" s="194">
        <v>104.5919673481377</v>
      </c>
      <c r="V141" s="194">
        <v>109.68252198770887</v>
      </c>
      <c r="W141" s="194">
        <v>111.42593609350426</v>
      </c>
      <c r="X141" s="194">
        <v>110.14995212743217</v>
      </c>
      <c r="Y141" s="194">
        <v>108.82158203836663</v>
      </c>
      <c r="Z141" s="195">
        <v>107.32321239248716</v>
      </c>
      <c r="AA141" s="194">
        <v>105.01330203267109</v>
      </c>
      <c r="AB141" s="194">
        <v>104.2616320550113</v>
      </c>
      <c r="AC141" s="194">
        <v>102.84293514805769</v>
      </c>
      <c r="AD141" s="194">
        <v>97.96221740666456</v>
      </c>
      <c r="AE141" s="194">
        <v>98.58552615767125</v>
      </c>
      <c r="AF141" s="194">
        <v>102.21637990654227</v>
      </c>
      <c r="AG141" s="194">
        <v>103.20459943030356</v>
      </c>
      <c r="AH141" s="194">
        <v>99.10157026066719</v>
      </c>
      <c r="AI141" s="194">
        <v>98.98940744117519</v>
      </c>
      <c r="AJ141" s="194">
        <v>97.76055834473591</v>
      </c>
      <c r="AK141" s="194">
        <v>99.01130374929681</v>
      </c>
      <c r="AL141" s="195">
        <v>100.65970012175916</v>
      </c>
      <c r="AM141" s="194">
        <v>99.27379796462587</v>
      </c>
      <c r="AN141" s="194">
        <v>98.83401116197119</v>
      </c>
      <c r="AO141" s="194">
        <v>99.07975215411152</v>
      </c>
      <c r="AP141" s="194">
        <v>102.1652421089851</v>
      </c>
      <c r="AQ141" s="194">
        <v>101.97177179364189</v>
      </c>
      <c r="AR141" s="194">
        <v>102.21582542964221</v>
      </c>
      <c r="AS141" s="194">
        <v>99.72131582159514</v>
      </c>
      <c r="AT141" s="194">
        <v>98.88245650375606</v>
      </c>
      <c r="AU141" s="194">
        <v>96.64517170957973</v>
      </c>
      <c r="AV141" s="194">
        <v>96.59018826630935</v>
      </c>
      <c r="AW141" s="194">
        <v>96.126490372167</v>
      </c>
      <c r="AX141" s="195">
        <v>93.21960470645112</v>
      </c>
      <c r="AY141" s="194">
        <v>90.31715361849466</v>
      </c>
      <c r="AZ141" s="194">
        <v>90.98362161593954</v>
      </c>
      <c r="BA141" s="194">
        <v>93.49870946849076</v>
      </c>
      <c r="BB141" s="194">
        <v>94.35096427305362</v>
      </c>
      <c r="BC141" s="194">
        <v>97.49509698620436</v>
      </c>
      <c r="BD141" s="194">
        <v>97.85862541004899</v>
      </c>
      <c r="BE141" s="194">
        <v>97.16465578119498</v>
      </c>
      <c r="BF141" s="194">
        <v>94.93577556899147</v>
      </c>
      <c r="BG141" s="194">
        <v>94.5191161207634</v>
      </c>
      <c r="BH141" s="194">
        <v>95.8030449715269</v>
      </c>
      <c r="BI141" s="194">
        <v>93.49186392799307</v>
      </c>
      <c r="BJ141" s="195">
        <v>94.45011539510718</v>
      </c>
      <c r="BK141" s="194">
        <v>96.45389831027704</v>
      </c>
      <c r="BL141" s="194">
        <v>94.80798418859247</v>
      </c>
      <c r="BM141" s="194">
        <v>92.98240421432227</v>
      </c>
      <c r="BN141" s="194">
        <v>93.13113551178522</v>
      </c>
      <c r="BO141" s="194">
        <v>90.55416828006899</v>
      </c>
      <c r="BP141" s="194">
        <v>91.46314930438717</v>
      </c>
      <c r="BQ141" s="194">
        <v>91.70887639995918</v>
      </c>
      <c r="BR141" s="194">
        <v>92.57080783221181</v>
      </c>
      <c r="BS141" s="194">
        <v>94.3745182509902</v>
      </c>
      <c r="BT141" s="194">
        <v>96.43940561076893</v>
      </c>
      <c r="BU141" s="194">
        <v>99.50559939201531</v>
      </c>
      <c r="BV141" s="195">
        <v>102.21819261212777</v>
      </c>
      <c r="BW141" s="194">
        <v>110.19815030479793</v>
      </c>
      <c r="BX141" s="194">
        <v>111.02144258083324</v>
      </c>
      <c r="BY141" s="194">
        <v>108.8122395189156</v>
      </c>
      <c r="BZ141" s="194">
        <v>108.37201104991811</v>
      </c>
      <c r="CA141" s="194">
        <v>106.40851454981295</v>
      </c>
      <c r="CB141" s="194">
        <v>104.9589008985702</v>
      </c>
      <c r="CC141" s="194">
        <v>105.58880925553242</v>
      </c>
      <c r="CD141" s="194">
        <v>107.64628483268591</v>
      </c>
      <c r="CE141" s="194">
        <v>107.90891767724924</v>
      </c>
      <c r="CF141" s="194">
        <v>105.88498817351105</v>
      </c>
      <c r="CG141" s="194">
        <v>107.12230071062172</v>
      </c>
      <c r="CH141" s="195">
        <v>106.39003458735368</v>
      </c>
      <c r="CI141" s="309">
        <v>85</v>
      </c>
      <c r="CJ141" s="214" t="s">
        <v>123</v>
      </c>
    </row>
    <row r="142" spans="1:88" ht="13.5">
      <c r="A142" s="235">
        <v>52</v>
      </c>
      <c r="B142" s="217" t="s">
        <v>686</v>
      </c>
      <c r="C142" s="206">
        <v>100.57119354217174</v>
      </c>
      <c r="D142" s="206">
        <v>100.60621423699392</v>
      </c>
      <c r="E142" s="206">
        <v>100.6527626545726</v>
      </c>
      <c r="F142" s="206">
        <v>98.07476689107772</v>
      </c>
      <c r="G142" s="206">
        <v>98.30984322042134</v>
      </c>
      <c r="H142" s="206">
        <v>98.3769936226809</v>
      </c>
      <c r="I142" s="206">
        <v>99.20401662271684</v>
      </c>
      <c r="J142" s="206">
        <v>102.68985668739336</v>
      </c>
      <c r="K142" s="206">
        <v>102.7700271074022</v>
      </c>
      <c r="L142" s="206">
        <v>102.32156683055256</v>
      </c>
      <c r="M142" s="206">
        <v>102.2865352351607</v>
      </c>
      <c r="N142" s="207">
        <v>102.13038758920665</v>
      </c>
      <c r="O142" s="206">
        <v>107.66266230776662</v>
      </c>
      <c r="P142" s="206">
        <v>107.62518528646592</v>
      </c>
      <c r="Q142" s="206">
        <v>107.57541236484339</v>
      </c>
      <c r="R142" s="206">
        <v>110.40318961015892</v>
      </c>
      <c r="S142" s="206">
        <v>110.13055395194242</v>
      </c>
      <c r="T142" s="206">
        <v>110.064066716667</v>
      </c>
      <c r="U142" s="206">
        <v>111.53314401488743</v>
      </c>
      <c r="V142" s="206">
        <v>112.52965521655803</v>
      </c>
      <c r="W142" s="206">
        <v>112.4389750080227</v>
      </c>
      <c r="X142" s="206">
        <v>112.40578007582675</v>
      </c>
      <c r="Y142" s="206">
        <v>112.41195364421235</v>
      </c>
      <c r="Z142" s="207">
        <v>112.41195364421228</v>
      </c>
      <c r="AA142" s="206">
        <v>106.87199490409618</v>
      </c>
      <c r="AB142" s="206">
        <v>106.87199490409623</v>
      </c>
      <c r="AC142" s="206">
        <v>106.87199490409624</v>
      </c>
      <c r="AD142" s="206">
        <v>106.87194913777662</v>
      </c>
      <c r="AE142" s="206">
        <v>106.78859905066862</v>
      </c>
      <c r="AF142" s="206">
        <v>106.82213690795624</v>
      </c>
      <c r="AG142" s="206">
        <v>105.84682622868891</v>
      </c>
      <c r="AH142" s="206">
        <v>102.07930032600507</v>
      </c>
      <c r="AI142" s="206">
        <v>102.0784789763193</v>
      </c>
      <c r="AJ142" s="206">
        <v>102.07847897631932</v>
      </c>
      <c r="AK142" s="206">
        <v>102.07253362038995</v>
      </c>
      <c r="AL142" s="207">
        <v>102.07253362038998</v>
      </c>
      <c r="AM142" s="206">
        <v>99.56407914982852</v>
      </c>
      <c r="AN142" s="206">
        <v>99.56407914982854</v>
      </c>
      <c r="AO142" s="206">
        <v>99.56407914982854</v>
      </c>
      <c r="AP142" s="206">
        <v>99.56407914982852</v>
      </c>
      <c r="AQ142" s="206">
        <v>99.64960932034664</v>
      </c>
      <c r="AR142" s="206">
        <v>99.61046175635398</v>
      </c>
      <c r="AS142" s="206">
        <v>98.37189777252775</v>
      </c>
      <c r="AT142" s="206">
        <v>98.87934029015584</v>
      </c>
      <c r="AU142" s="206">
        <v>98.87934029015584</v>
      </c>
      <c r="AV142" s="206">
        <v>98.87934029015587</v>
      </c>
      <c r="AW142" s="206">
        <v>98.87934029015584</v>
      </c>
      <c r="AX142" s="207">
        <v>98.87934029015587</v>
      </c>
      <c r="AY142" s="206">
        <v>101.37054319500827</v>
      </c>
      <c r="AZ142" s="206">
        <v>101.37054319500827</v>
      </c>
      <c r="BA142" s="206">
        <v>101.47906614237971</v>
      </c>
      <c r="BB142" s="206">
        <v>102.35517275997388</v>
      </c>
      <c r="BC142" s="206">
        <v>102.3551727599739</v>
      </c>
      <c r="BD142" s="206">
        <v>102.35517275997388</v>
      </c>
      <c r="BE142" s="206">
        <v>102.35321694506696</v>
      </c>
      <c r="BF142" s="206">
        <v>100.86099671268724</v>
      </c>
      <c r="BG142" s="206">
        <v>100.86099671268724</v>
      </c>
      <c r="BH142" s="206">
        <v>100.8609967126872</v>
      </c>
      <c r="BI142" s="206">
        <v>100.86099671268727</v>
      </c>
      <c r="BJ142" s="207">
        <v>100.85997002808217</v>
      </c>
      <c r="BK142" s="206">
        <v>99.62525296876264</v>
      </c>
      <c r="BL142" s="206">
        <v>99.62525296876262</v>
      </c>
      <c r="BM142" s="206">
        <v>99.51871251174236</v>
      </c>
      <c r="BN142" s="206">
        <v>98.66688450681632</v>
      </c>
      <c r="BO142" s="206">
        <v>98.6668845068163</v>
      </c>
      <c r="BP142" s="206">
        <v>98.66688450681629</v>
      </c>
      <c r="BQ142" s="206">
        <v>98.88929475824368</v>
      </c>
      <c r="BR142" s="206">
        <v>98.99556700926213</v>
      </c>
      <c r="BS142" s="206">
        <v>98.99556700926212</v>
      </c>
      <c r="BT142" s="206">
        <v>98.99556700926212</v>
      </c>
      <c r="BU142" s="206">
        <v>98.99556700926206</v>
      </c>
      <c r="BV142" s="207">
        <v>98.99657471553631</v>
      </c>
      <c r="BW142" s="206">
        <v>101.59247397382917</v>
      </c>
      <c r="BX142" s="206">
        <v>101.59247397382917</v>
      </c>
      <c r="BY142" s="206">
        <v>101.59247397382917</v>
      </c>
      <c r="BZ142" s="206">
        <v>101.59247397382917</v>
      </c>
      <c r="CA142" s="206">
        <v>101.59247397382917</v>
      </c>
      <c r="CB142" s="206">
        <v>101.59247397382917</v>
      </c>
      <c r="CC142" s="206">
        <v>101.36592095960837</v>
      </c>
      <c r="CD142" s="206">
        <v>101.43779975444163</v>
      </c>
      <c r="CE142" s="206">
        <v>101.43779975444163</v>
      </c>
      <c r="CF142" s="206">
        <v>101.43779975444163</v>
      </c>
      <c r="CG142" s="206">
        <v>101.43779975444163</v>
      </c>
      <c r="CH142" s="207">
        <v>101.43779975444163</v>
      </c>
      <c r="CI142" s="310">
        <v>52</v>
      </c>
      <c r="CJ142" s="215" t="s">
        <v>687</v>
      </c>
    </row>
    <row r="143" spans="1:87" ht="12">
      <c r="A143" s="15" t="s">
        <v>681</v>
      </c>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00" t="s">
        <v>682</v>
      </c>
    </row>
    <row r="144" spans="21:86" ht="1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row>
    <row r="145" spans="1:97" ht="48.75" customHeight="1">
      <c r="A145" s="303" t="s">
        <v>688</v>
      </c>
      <c r="B145" s="303"/>
      <c r="N145" s="24"/>
      <c r="O145" s="24"/>
      <c r="P145" s="24"/>
      <c r="Q145" s="24"/>
      <c r="R145" s="24"/>
      <c r="S145" s="24"/>
      <c r="T145" s="24"/>
      <c r="U145" s="24"/>
      <c r="V145" s="24"/>
      <c r="W145" s="24"/>
      <c r="X145" s="24"/>
      <c r="Y145" s="24"/>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305" t="s">
        <v>691</v>
      </c>
      <c r="CJ145" s="305"/>
      <c r="CK145" s="22"/>
      <c r="CL145" s="22"/>
      <c r="CM145" s="22"/>
      <c r="CN145" s="22"/>
      <c r="CO145" s="22"/>
      <c r="CP145" s="22"/>
      <c r="CQ145" s="22"/>
      <c r="CR145" s="22"/>
      <c r="CS145" s="22"/>
    </row>
    <row r="146" spans="1:88" ht="110.25" customHeight="1">
      <c r="A146" s="303" t="s">
        <v>689</v>
      </c>
      <c r="B146" s="30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305" t="s">
        <v>690</v>
      </c>
      <c r="CJ146" s="305"/>
    </row>
    <row r="147" spans="1:87" ht="12" customHeight="1">
      <c r="A147" s="303" t="s">
        <v>717</v>
      </c>
      <c r="B147" s="303"/>
      <c r="U147" s="211"/>
      <c r="V147" s="211"/>
      <c r="W147" s="211"/>
      <c r="X147" s="211"/>
      <c r="Y147" s="211"/>
      <c r="Z147" s="211"/>
      <c r="AA147" s="211"/>
      <c r="AB147" s="211"/>
      <c r="AC147" s="211"/>
      <c r="AD147" s="211"/>
      <c r="AE147" s="211"/>
      <c r="AF147" s="211"/>
      <c r="AG147" s="211"/>
      <c r="AH147" s="211"/>
      <c r="AI147" s="211"/>
      <c r="AJ147" s="211"/>
      <c r="AK147" s="211"/>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315" t="s">
        <v>718</v>
      </c>
    </row>
    <row r="148" spans="21:86" ht="12">
      <c r="U148" s="211"/>
      <c r="V148" s="211"/>
      <c r="W148" s="211"/>
      <c r="X148" s="211"/>
      <c r="Y148" s="211"/>
      <c r="Z148" s="211"/>
      <c r="AA148" s="211"/>
      <c r="AB148" s="211"/>
      <c r="AC148" s="211"/>
      <c r="AD148" s="211"/>
      <c r="AE148" s="211"/>
      <c r="AF148" s="211"/>
      <c r="AG148" s="211"/>
      <c r="AH148" s="211"/>
      <c r="AI148" s="211"/>
      <c r="AJ148" s="211"/>
      <c r="AK148" s="211"/>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row>
    <row r="149" spans="21:86" ht="12">
      <c r="U149" s="211"/>
      <c r="V149" s="211"/>
      <c r="W149" s="211"/>
      <c r="X149" s="211"/>
      <c r="Y149" s="211"/>
      <c r="Z149" s="211"/>
      <c r="AA149" s="211"/>
      <c r="AB149" s="211"/>
      <c r="AC149" s="211"/>
      <c r="AD149" s="211"/>
      <c r="AE149" s="211"/>
      <c r="AF149" s="211"/>
      <c r="AG149" s="211"/>
      <c r="AH149" s="211"/>
      <c r="AI149" s="211"/>
      <c r="AJ149" s="211"/>
      <c r="AK149" s="211"/>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row>
    <row r="150" spans="21:86" ht="12">
      <c r="U150" s="213"/>
      <c r="V150" s="213"/>
      <c r="W150" s="213"/>
      <c r="X150" s="213"/>
      <c r="Y150" s="213"/>
      <c r="Z150" s="213"/>
      <c r="AA150" s="213"/>
      <c r="AB150" s="213"/>
      <c r="AC150" s="213"/>
      <c r="AD150" s="213"/>
      <c r="AE150" s="213"/>
      <c r="AF150" s="213"/>
      <c r="AG150" s="213"/>
      <c r="AH150" s="213"/>
      <c r="AI150" s="213"/>
      <c r="AJ150" s="213"/>
      <c r="AK150" s="21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row>
    <row r="151" spans="21:86" ht="12" customHeight="1">
      <c r="U151" s="211"/>
      <c r="V151" s="211"/>
      <c r="W151" s="211"/>
      <c r="X151" s="211"/>
      <c r="Y151" s="211"/>
      <c r="Z151" s="211"/>
      <c r="AA151" s="211"/>
      <c r="AB151" s="211"/>
      <c r="AC151" s="211"/>
      <c r="AD151" s="211"/>
      <c r="AE151" s="211"/>
      <c r="AF151" s="211"/>
      <c r="AG151" s="211"/>
      <c r="AH151" s="211"/>
      <c r="AI151" s="211"/>
      <c r="AJ151" s="211"/>
      <c r="AK151" s="211"/>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row>
    <row r="152" spans="21:86" ht="12" customHeight="1">
      <c r="U152" s="211"/>
      <c r="V152" s="211"/>
      <c r="W152" s="211"/>
      <c r="X152" s="211"/>
      <c r="Y152" s="211"/>
      <c r="Z152" s="211"/>
      <c r="AA152" s="211"/>
      <c r="AB152" s="211"/>
      <c r="AC152" s="211"/>
      <c r="AD152" s="211"/>
      <c r="AE152" s="211"/>
      <c r="AF152" s="211"/>
      <c r="AG152" s="211"/>
      <c r="AH152" s="211"/>
      <c r="AI152" s="211"/>
      <c r="AJ152" s="211"/>
      <c r="AK152" s="211"/>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row>
    <row r="153" spans="21:86" ht="12">
      <c r="U153" s="211"/>
      <c r="V153" s="211"/>
      <c r="W153" s="211"/>
      <c r="X153" s="211"/>
      <c r="Y153" s="211"/>
      <c r="Z153" s="211"/>
      <c r="AA153" s="211"/>
      <c r="AB153" s="211"/>
      <c r="AC153" s="211"/>
      <c r="AD153" s="211"/>
      <c r="AE153" s="211"/>
      <c r="AF153" s="211"/>
      <c r="AG153" s="211"/>
      <c r="AH153" s="211"/>
      <c r="AI153" s="211"/>
      <c r="AJ153" s="211"/>
      <c r="AK153" s="211"/>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row>
    <row r="154" spans="21:86" ht="12">
      <c r="U154" s="211"/>
      <c r="V154" s="211"/>
      <c r="W154" s="211"/>
      <c r="X154" s="211"/>
      <c r="Y154" s="211"/>
      <c r="Z154" s="211"/>
      <c r="AA154" s="211"/>
      <c r="AB154" s="211"/>
      <c r="AC154" s="211"/>
      <c r="AD154" s="211"/>
      <c r="AE154" s="211"/>
      <c r="AF154" s="211"/>
      <c r="AG154" s="211"/>
      <c r="AH154" s="211"/>
      <c r="AI154" s="211"/>
      <c r="AJ154" s="211"/>
      <c r="AK154" s="211"/>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row>
    <row r="155" spans="21:86" ht="12">
      <c r="U155" s="211"/>
      <c r="V155" s="211"/>
      <c r="W155" s="211"/>
      <c r="X155" s="211"/>
      <c r="Y155" s="211"/>
      <c r="Z155" s="211"/>
      <c r="AA155" s="211"/>
      <c r="AB155" s="211"/>
      <c r="AC155" s="211"/>
      <c r="AD155" s="211"/>
      <c r="AE155" s="211"/>
      <c r="AF155" s="211"/>
      <c r="AG155" s="211"/>
      <c r="AH155" s="211"/>
      <c r="AI155" s="211"/>
      <c r="AJ155" s="211"/>
      <c r="AK155" s="211"/>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row>
    <row r="156" spans="21:86" ht="12">
      <c r="U156" s="213"/>
      <c r="V156" s="213"/>
      <c r="W156" s="213"/>
      <c r="X156" s="213"/>
      <c r="Y156" s="213"/>
      <c r="Z156" s="213"/>
      <c r="AA156" s="213"/>
      <c r="AB156" s="213"/>
      <c r="AC156" s="213"/>
      <c r="AD156" s="213"/>
      <c r="AE156" s="213"/>
      <c r="AF156" s="213"/>
      <c r="AG156" s="213"/>
      <c r="AH156" s="213"/>
      <c r="AI156" s="213"/>
      <c r="AJ156" s="213"/>
      <c r="AK156" s="21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row>
    <row r="157" spans="21:86" ht="12">
      <c r="U157" s="213"/>
      <c r="V157" s="213"/>
      <c r="W157" s="213"/>
      <c r="X157" s="213"/>
      <c r="Y157" s="213"/>
      <c r="Z157" s="213"/>
      <c r="AA157" s="213"/>
      <c r="AB157" s="213"/>
      <c r="AC157" s="213"/>
      <c r="AD157" s="213"/>
      <c r="AE157" s="213"/>
      <c r="AF157" s="213"/>
      <c r="AG157" s="213"/>
      <c r="AH157" s="213"/>
      <c r="AI157" s="213"/>
      <c r="AJ157" s="213"/>
      <c r="AK157" s="21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row>
    <row r="158" spans="21:86" ht="12">
      <c r="U158" s="213"/>
      <c r="V158" s="213"/>
      <c r="W158" s="213"/>
      <c r="X158" s="213"/>
      <c r="Y158" s="213"/>
      <c r="Z158" s="213"/>
      <c r="AA158" s="213"/>
      <c r="AB158" s="213"/>
      <c r="AC158" s="213"/>
      <c r="AD158" s="213"/>
      <c r="AE158" s="213"/>
      <c r="AF158" s="213"/>
      <c r="AG158" s="213"/>
      <c r="AH158" s="213"/>
      <c r="AI158" s="213"/>
      <c r="AJ158" s="213"/>
      <c r="AK158" s="21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row>
    <row r="159" spans="21:86" ht="12">
      <c r="U159" s="213"/>
      <c r="V159" s="213"/>
      <c r="W159" s="213"/>
      <c r="X159" s="213"/>
      <c r="Y159" s="213"/>
      <c r="Z159" s="213"/>
      <c r="AA159" s="213"/>
      <c r="AB159" s="213"/>
      <c r="AC159" s="213"/>
      <c r="AD159" s="213"/>
      <c r="AE159" s="213"/>
      <c r="AF159" s="213"/>
      <c r="AG159" s="213"/>
      <c r="AH159" s="213"/>
      <c r="AI159" s="213"/>
      <c r="AJ159" s="213"/>
      <c r="AK159" s="21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row>
    <row r="160" spans="21:86" ht="12">
      <c r="U160" s="213"/>
      <c r="V160" s="213"/>
      <c r="W160" s="213"/>
      <c r="X160" s="213"/>
      <c r="Y160" s="213"/>
      <c r="Z160" s="213"/>
      <c r="AA160" s="213"/>
      <c r="AB160" s="213"/>
      <c r="AC160" s="213"/>
      <c r="AD160" s="213"/>
      <c r="AE160" s="213"/>
      <c r="AF160" s="213"/>
      <c r="AG160" s="213"/>
      <c r="AH160" s="213"/>
      <c r="AI160" s="213"/>
      <c r="AJ160" s="213"/>
      <c r="AK160" s="21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row>
    <row r="161" spans="21:86" ht="12">
      <c r="U161" s="211"/>
      <c r="V161" s="211"/>
      <c r="W161" s="211"/>
      <c r="X161" s="211"/>
      <c r="Y161" s="211"/>
      <c r="Z161" s="211"/>
      <c r="AA161" s="211"/>
      <c r="AB161" s="211"/>
      <c r="AC161" s="211"/>
      <c r="AD161" s="211"/>
      <c r="AE161" s="211"/>
      <c r="AF161" s="211"/>
      <c r="AG161" s="211"/>
      <c r="AH161" s="211"/>
      <c r="AI161" s="211"/>
      <c r="AJ161" s="211"/>
      <c r="AK161" s="211"/>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row>
    <row r="162" spans="21:86" ht="12">
      <c r="U162" s="211"/>
      <c r="V162" s="211"/>
      <c r="W162" s="211"/>
      <c r="X162" s="211"/>
      <c r="Y162" s="211"/>
      <c r="Z162" s="211"/>
      <c r="AA162" s="211"/>
      <c r="AB162" s="211"/>
      <c r="AC162" s="211"/>
      <c r="AD162" s="211"/>
      <c r="AE162" s="211"/>
      <c r="AF162" s="211"/>
      <c r="AG162" s="211"/>
      <c r="AH162" s="211"/>
      <c r="AI162" s="211"/>
      <c r="AJ162" s="211"/>
      <c r="AK162" s="211"/>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row>
    <row r="163" spans="21:86" ht="12">
      <c r="U163" s="211"/>
      <c r="V163" s="211"/>
      <c r="W163" s="211"/>
      <c r="X163" s="211"/>
      <c r="Y163" s="211"/>
      <c r="Z163" s="211"/>
      <c r="AA163" s="211"/>
      <c r="AB163" s="211"/>
      <c r="AC163" s="211"/>
      <c r="AD163" s="211"/>
      <c r="AE163" s="211"/>
      <c r="AF163" s="211"/>
      <c r="AG163" s="211"/>
      <c r="AH163" s="211"/>
      <c r="AI163" s="211"/>
      <c r="AJ163" s="211"/>
      <c r="AK163" s="211"/>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row>
    <row r="164" spans="21:86" ht="12">
      <c r="U164" s="213"/>
      <c r="V164" s="213"/>
      <c r="W164" s="213"/>
      <c r="X164" s="213"/>
      <c r="Y164" s="213"/>
      <c r="Z164" s="213"/>
      <c r="AA164" s="213"/>
      <c r="AB164" s="213"/>
      <c r="AC164" s="213"/>
      <c r="AD164" s="213"/>
      <c r="AE164" s="213"/>
      <c r="AF164" s="213"/>
      <c r="AG164" s="213"/>
      <c r="AH164" s="213"/>
      <c r="AI164" s="213"/>
      <c r="AJ164" s="213"/>
      <c r="AK164" s="21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row>
    <row r="165" spans="21:86" ht="12">
      <c r="U165" s="211"/>
      <c r="V165" s="211"/>
      <c r="W165" s="211"/>
      <c r="X165" s="211"/>
      <c r="Y165" s="211"/>
      <c r="Z165" s="211"/>
      <c r="AA165" s="211"/>
      <c r="AB165" s="211"/>
      <c r="AC165" s="211"/>
      <c r="AD165" s="211"/>
      <c r="AE165" s="211"/>
      <c r="AF165" s="211"/>
      <c r="AG165" s="211"/>
      <c r="AH165" s="211"/>
      <c r="AI165" s="211"/>
      <c r="AJ165" s="211"/>
      <c r="AK165" s="211"/>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row>
    <row r="166" spans="21:86" ht="12">
      <c r="U166" s="211"/>
      <c r="V166" s="211"/>
      <c r="W166" s="211"/>
      <c r="X166" s="211"/>
      <c r="Y166" s="211"/>
      <c r="Z166" s="211"/>
      <c r="AA166" s="211"/>
      <c r="AB166" s="211"/>
      <c r="AC166" s="211"/>
      <c r="AD166" s="211"/>
      <c r="AE166" s="211"/>
      <c r="AF166" s="211"/>
      <c r="AG166" s="211"/>
      <c r="AH166" s="211"/>
      <c r="AI166" s="211"/>
      <c r="AJ166" s="211"/>
      <c r="AK166" s="211"/>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row>
    <row r="167" spans="21:86" ht="12">
      <c r="U167" s="211"/>
      <c r="V167" s="211"/>
      <c r="W167" s="211"/>
      <c r="X167" s="211"/>
      <c r="Y167" s="211"/>
      <c r="Z167" s="211"/>
      <c r="AA167" s="211"/>
      <c r="AB167" s="211"/>
      <c r="AC167" s="211"/>
      <c r="AD167" s="211"/>
      <c r="AE167" s="211"/>
      <c r="AF167" s="211"/>
      <c r="AG167" s="211"/>
      <c r="AH167" s="211"/>
      <c r="AI167" s="211"/>
      <c r="AJ167" s="211"/>
      <c r="AK167" s="211"/>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row>
    <row r="168" spans="21:86" ht="12">
      <c r="U168" s="213"/>
      <c r="V168" s="213"/>
      <c r="W168" s="213"/>
      <c r="X168" s="213"/>
      <c r="Y168" s="213"/>
      <c r="Z168" s="213"/>
      <c r="AA168" s="213"/>
      <c r="AB168" s="213"/>
      <c r="AC168" s="213"/>
      <c r="AD168" s="213"/>
      <c r="AE168" s="213"/>
      <c r="AF168" s="213"/>
      <c r="AG168" s="213"/>
      <c r="AH168" s="213"/>
      <c r="AI168" s="213"/>
      <c r="AJ168" s="213"/>
      <c r="AK168" s="21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row>
    <row r="169" spans="21:86" ht="12">
      <c r="U169" s="213"/>
      <c r="V169" s="213"/>
      <c r="W169" s="213"/>
      <c r="X169" s="213"/>
      <c r="Y169" s="213"/>
      <c r="Z169" s="213"/>
      <c r="AA169" s="213"/>
      <c r="AB169" s="213"/>
      <c r="AC169" s="213"/>
      <c r="AD169" s="213"/>
      <c r="AE169" s="213"/>
      <c r="AF169" s="213"/>
      <c r="AG169" s="213"/>
      <c r="AH169" s="213"/>
      <c r="AI169" s="213"/>
      <c r="AJ169" s="213"/>
      <c r="AK169" s="21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row>
    <row r="170" spans="21:86" ht="12">
      <c r="U170" s="213"/>
      <c r="V170" s="213"/>
      <c r="W170" s="213"/>
      <c r="X170" s="213"/>
      <c r="Y170" s="213"/>
      <c r="Z170" s="213"/>
      <c r="AA170" s="213"/>
      <c r="AB170" s="213"/>
      <c r="AC170" s="213"/>
      <c r="AD170" s="213"/>
      <c r="AE170" s="213"/>
      <c r="AF170" s="213"/>
      <c r="AG170" s="213"/>
      <c r="AH170" s="213"/>
      <c r="AI170" s="213"/>
      <c r="AJ170" s="213"/>
      <c r="AK170" s="21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row>
    <row r="171" spans="21:86" ht="12">
      <c r="U171" s="213"/>
      <c r="V171" s="213"/>
      <c r="W171" s="213"/>
      <c r="X171" s="213"/>
      <c r="Y171" s="213"/>
      <c r="Z171" s="213"/>
      <c r="AA171" s="213"/>
      <c r="AB171" s="213"/>
      <c r="AC171" s="213"/>
      <c r="AD171" s="213"/>
      <c r="AE171" s="213"/>
      <c r="AF171" s="213"/>
      <c r="AG171" s="213"/>
      <c r="AH171" s="213"/>
      <c r="AI171" s="213"/>
      <c r="AJ171" s="213"/>
      <c r="AK171" s="21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row>
    <row r="172" spans="21:86" ht="12">
      <c r="U172" s="211"/>
      <c r="V172" s="211"/>
      <c r="W172" s="211"/>
      <c r="X172" s="211"/>
      <c r="Y172" s="211"/>
      <c r="Z172" s="211"/>
      <c r="AA172" s="211"/>
      <c r="AB172" s="211"/>
      <c r="AC172" s="211"/>
      <c r="AD172" s="211"/>
      <c r="AE172" s="211"/>
      <c r="AF172" s="211"/>
      <c r="AG172" s="211"/>
      <c r="AH172" s="211"/>
      <c r="AI172" s="211"/>
      <c r="AJ172" s="211"/>
      <c r="AK172" s="211"/>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row>
    <row r="173" spans="21:86" ht="12">
      <c r="U173" s="211"/>
      <c r="V173" s="211"/>
      <c r="W173" s="211"/>
      <c r="X173" s="211"/>
      <c r="Y173" s="211"/>
      <c r="Z173" s="211"/>
      <c r="AA173" s="211"/>
      <c r="AB173" s="211"/>
      <c r="AC173" s="211"/>
      <c r="AD173" s="211"/>
      <c r="AE173" s="211"/>
      <c r="AF173" s="211"/>
      <c r="AG173" s="211"/>
      <c r="AH173" s="211"/>
      <c r="AI173" s="211"/>
      <c r="AJ173" s="211"/>
      <c r="AK173" s="211"/>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row>
    <row r="174" spans="21:86" ht="12">
      <c r="U174" s="211"/>
      <c r="V174" s="211"/>
      <c r="W174" s="211"/>
      <c r="X174" s="211"/>
      <c r="Y174" s="211"/>
      <c r="Z174" s="211"/>
      <c r="AA174" s="211"/>
      <c r="AB174" s="211"/>
      <c r="AC174" s="211"/>
      <c r="AD174" s="211"/>
      <c r="AE174" s="211"/>
      <c r="AF174" s="211"/>
      <c r="AG174" s="211"/>
      <c r="AH174" s="211"/>
      <c r="AI174" s="211"/>
      <c r="AJ174" s="211"/>
      <c r="AK174" s="211"/>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row>
    <row r="175" spans="21:86" ht="12">
      <c r="U175" s="213"/>
      <c r="V175" s="213"/>
      <c r="W175" s="213"/>
      <c r="X175" s="213"/>
      <c r="Y175" s="213"/>
      <c r="Z175" s="213"/>
      <c r="AA175" s="213"/>
      <c r="AB175" s="213"/>
      <c r="AC175" s="213"/>
      <c r="AD175" s="213"/>
      <c r="AE175" s="213"/>
      <c r="AF175" s="213"/>
      <c r="AG175" s="213"/>
      <c r="AH175" s="213"/>
      <c r="AI175" s="213"/>
      <c r="AJ175" s="213"/>
      <c r="AK175" s="21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row>
    <row r="176" spans="21:86" ht="12">
      <c r="U176" s="213"/>
      <c r="V176" s="213"/>
      <c r="W176" s="213"/>
      <c r="X176" s="213"/>
      <c r="Y176" s="213"/>
      <c r="Z176" s="213"/>
      <c r="AA176" s="213"/>
      <c r="AB176" s="213"/>
      <c r="AC176" s="213"/>
      <c r="AD176" s="213"/>
      <c r="AE176" s="213"/>
      <c r="AF176" s="213"/>
      <c r="AG176" s="213"/>
      <c r="AH176" s="213"/>
      <c r="AI176" s="213"/>
      <c r="AJ176" s="213"/>
      <c r="AK176" s="21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row>
    <row r="177" spans="21:86" ht="12">
      <c r="U177" s="211"/>
      <c r="V177" s="211"/>
      <c r="W177" s="211"/>
      <c r="X177" s="211"/>
      <c r="Y177" s="211"/>
      <c r="Z177" s="211"/>
      <c r="AA177" s="211"/>
      <c r="AB177" s="211"/>
      <c r="AC177" s="211"/>
      <c r="AD177" s="211"/>
      <c r="AE177" s="211"/>
      <c r="AF177" s="211"/>
      <c r="AG177" s="211"/>
      <c r="AH177" s="211"/>
      <c r="AI177" s="211"/>
      <c r="AJ177" s="211"/>
      <c r="AK177" s="211"/>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row>
    <row r="178" spans="21:86" ht="12">
      <c r="U178" s="211"/>
      <c r="V178" s="211"/>
      <c r="W178" s="211"/>
      <c r="X178" s="211"/>
      <c r="Y178" s="211"/>
      <c r="Z178" s="211"/>
      <c r="AA178" s="211"/>
      <c r="AB178" s="211"/>
      <c r="AC178" s="211"/>
      <c r="AD178" s="211"/>
      <c r="AE178" s="211"/>
      <c r="AF178" s="211"/>
      <c r="AG178" s="211"/>
      <c r="AH178" s="211"/>
      <c r="AI178" s="211"/>
      <c r="AJ178" s="211"/>
      <c r="AK178" s="211"/>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row>
    <row r="179" spans="21:86" ht="12">
      <c r="U179" s="211"/>
      <c r="V179" s="211"/>
      <c r="W179" s="211"/>
      <c r="X179" s="211"/>
      <c r="Y179" s="211"/>
      <c r="Z179" s="211"/>
      <c r="AA179" s="211"/>
      <c r="AB179" s="211"/>
      <c r="AC179" s="211"/>
      <c r="AD179" s="211"/>
      <c r="AE179" s="211"/>
      <c r="AF179" s="211"/>
      <c r="AG179" s="211"/>
      <c r="AH179" s="211"/>
      <c r="AI179" s="211"/>
      <c r="AJ179" s="211"/>
      <c r="AK179" s="211"/>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row>
    <row r="180" spans="21:86" ht="12">
      <c r="U180" s="213"/>
      <c r="V180" s="213"/>
      <c r="W180" s="213"/>
      <c r="X180" s="213"/>
      <c r="Y180" s="213"/>
      <c r="Z180" s="213"/>
      <c r="AA180" s="213"/>
      <c r="AB180" s="213"/>
      <c r="AC180" s="213"/>
      <c r="AD180" s="213"/>
      <c r="AE180" s="213"/>
      <c r="AF180" s="213"/>
      <c r="AG180" s="213"/>
      <c r="AH180" s="213"/>
      <c r="AI180" s="213"/>
      <c r="AJ180" s="213"/>
      <c r="AK180" s="21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row>
    <row r="181" spans="21:86" ht="12">
      <c r="U181" s="213"/>
      <c r="V181" s="213"/>
      <c r="W181" s="213"/>
      <c r="X181" s="213"/>
      <c r="Y181" s="213"/>
      <c r="Z181" s="213"/>
      <c r="AA181" s="213"/>
      <c r="AB181" s="213"/>
      <c r="AC181" s="213"/>
      <c r="AD181" s="213"/>
      <c r="AE181" s="213"/>
      <c r="AF181" s="213"/>
      <c r="AG181" s="213"/>
      <c r="AH181" s="213"/>
      <c r="AI181" s="213"/>
      <c r="AJ181" s="213"/>
      <c r="AK181" s="21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row>
    <row r="182" spans="21:86" ht="12">
      <c r="U182" s="213"/>
      <c r="V182" s="213"/>
      <c r="W182" s="213"/>
      <c r="X182" s="213"/>
      <c r="Y182" s="213"/>
      <c r="Z182" s="213"/>
      <c r="AA182" s="213"/>
      <c r="AB182" s="213"/>
      <c r="AC182" s="213"/>
      <c r="AD182" s="213"/>
      <c r="AE182" s="213"/>
      <c r="AF182" s="213"/>
      <c r="AG182" s="213"/>
      <c r="AH182" s="213"/>
      <c r="AI182" s="213"/>
      <c r="AJ182" s="213"/>
      <c r="AK182" s="21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row>
    <row r="183" spans="21:86" ht="12">
      <c r="U183" s="211"/>
      <c r="V183" s="211"/>
      <c r="W183" s="211"/>
      <c r="X183" s="211"/>
      <c r="Y183" s="211"/>
      <c r="Z183" s="211"/>
      <c r="AA183" s="211"/>
      <c r="AB183" s="211"/>
      <c r="AC183" s="211"/>
      <c r="AD183" s="211"/>
      <c r="AE183" s="211"/>
      <c r="AF183" s="211"/>
      <c r="AG183" s="211"/>
      <c r="AH183" s="211"/>
      <c r="AI183" s="211"/>
      <c r="AJ183" s="211"/>
      <c r="AK183" s="211"/>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row>
    <row r="184" spans="21:86" ht="12">
      <c r="U184" s="211"/>
      <c r="V184" s="211"/>
      <c r="W184" s="211"/>
      <c r="X184" s="211"/>
      <c r="Y184" s="211"/>
      <c r="Z184" s="211"/>
      <c r="AA184" s="211"/>
      <c r="AB184" s="211"/>
      <c r="AC184" s="211"/>
      <c r="AD184" s="211"/>
      <c r="AE184" s="211"/>
      <c r="AF184" s="211"/>
      <c r="AG184" s="211"/>
      <c r="AH184" s="211"/>
      <c r="AI184" s="211"/>
      <c r="AJ184" s="211"/>
      <c r="AK184" s="211"/>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row>
    <row r="185" spans="21:86" ht="12">
      <c r="U185" s="211"/>
      <c r="V185" s="211"/>
      <c r="W185" s="211"/>
      <c r="X185" s="211"/>
      <c r="Y185" s="211"/>
      <c r="Z185" s="211"/>
      <c r="AA185" s="211"/>
      <c r="AB185" s="211"/>
      <c r="AC185" s="211"/>
      <c r="AD185" s="211"/>
      <c r="AE185" s="211"/>
      <c r="AF185" s="211"/>
      <c r="AG185" s="211"/>
      <c r="AH185" s="211"/>
      <c r="AI185" s="211"/>
      <c r="AJ185" s="211"/>
      <c r="AK185" s="211"/>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row>
    <row r="186" spans="21:86" ht="12">
      <c r="U186" s="211"/>
      <c r="V186" s="211"/>
      <c r="W186" s="211"/>
      <c r="X186" s="211"/>
      <c r="Y186" s="211"/>
      <c r="Z186" s="211"/>
      <c r="AA186" s="211"/>
      <c r="AB186" s="211"/>
      <c r="AC186" s="211"/>
      <c r="AD186" s="211"/>
      <c r="AE186" s="211"/>
      <c r="AF186" s="211"/>
      <c r="AG186" s="211"/>
      <c r="AH186" s="211"/>
      <c r="AI186" s="211"/>
      <c r="AJ186" s="211"/>
      <c r="AK186" s="211"/>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row>
    <row r="187" spans="21:86" ht="12">
      <c r="U187" s="211"/>
      <c r="V187" s="211"/>
      <c r="W187" s="211"/>
      <c r="X187" s="211"/>
      <c r="Y187" s="211"/>
      <c r="Z187" s="211"/>
      <c r="AA187" s="211"/>
      <c r="AB187" s="211"/>
      <c r="AC187" s="211"/>
      <c r="AD187" s="211"/>
      <c r="AE187" s="211"/>
      <c r="AF187" s="211"/>
      <c r="AG187" s="211"/>
      <c r="AH187" s="211"/>
      <c r="AI187" s="211"/>
      <c r="AJ187" s="211"/>
      <c r="AK187" s="211"/>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row>
    <row r="188" spans="21:86" ht="12">
      <c r="U188" s="213"/>
      <c r="V188" s="213"/>
      <c r="W188" s="213"/>
      <c r="X188" s="213"/>
      <c r="Y188" s="213"/>
      <c r="Z188" s="213"/>
      <c r="AA188" s="213"/>
      <c r="AB188" s="213"/>
      <c r="AC188" s="213"/>
      <c r="AD188" s="213"/>
      <c r="AE188" s="213"/>
      <c r="AF188" s="213"/>
      <c r="AG188" s="213"/>
      <c r="AH188" s="213"/>
      <c r="AI188" s="213"/>
      <c r="AJ188" s="213"/>
      <c r="AK188" s="21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row>
    <row r="189" spans="21:86" ht="12">
      <c r="U189" s="211"/>
      <c r="V189" s="211"/>
      <c r="W189" s="211"/>
      <c r="X189" s="211"/>
      <c r="Y189" s="211"/>
      <c r="Z189" s="211"/>
      <c r="AA189" s="211"/>
      <c r="AB189" s="211"/>
      <c r="AC189" s="211"/>
      <c r="AD189" s="211"/>
      <c r="AE189" s="211"/>
      <c r="AF189" s="211"/>
      <c r="AG189" s="211"/>
      <c r="AH189" s="211"/>
      <c r="AI189" s="211"/>
      <c r="AJ189" s="211"/>
      <c r="AK189" s="211"/>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row>
    <row r="190" spans="21:86" ht="12">
      <c r="U190" s="211"/>
      <c r="V190" s="211"/>
      <c r="W190" s="211"/>
      <c r="X190" s="211"/>
      <c r="Y190" s="211"/>
      <c r="Z190" s="211"/>
      <c r="AA190" s="211"/>
      <c r="AB190" s="211"/>
      <c r="AC190" s="211"/>
      <c r="AD190" s="211"/>
      <c r="AE190" s="211"/>
      <c r="AF190" s="211"/>
      <c r="AG190" s="211"/>
      <c r="AH190" s="211"/>
      <c r="AI190" s="211"/>
      <c r="AJ190" s="211"/>
      <c r="AK190" s="211"/>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row>
    <row r="191" spans="21:86" ht="12">
      <c r="U191" s="211"/>
      <c r="V191" s="211"/>
      <c r="W191" s="211"/>
      <c r="X191" s="211"/>
      <c r="Y191" s="211"/>
      <c r="Z191" s="211"/>
      <c r="AA191" s="211"/>
      <c r="AB191" s="211"/>
      <c r="AC191" s="211"/>
      <c r="AD191" s="211"/>
      <c r="AE191" s="211"/>
      <c r="AF191" s="211"/>
      <c r="AG191" s="211"/>
      <c r="AH191" s="211"/>
      <c r="AI191" s="211"/>
      <c r="AJ191" s="211"/>
      <c r="AK191" s="211"/>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row>
    <row r="192" spans="21:86" ht="12">
      <c r="U192" s="211"/>
      <c r="V192" s="211"/>
      <c r="W192" s="211"/>
      <c r="X192" s="211"/>
      <c r="Y192" s="211"/>
      <c r="Z192" s="211"/>
      <c r="AA192" s="211"/>
      <c r="AB192" s="211"/>
      <c r="AC192" s="211"/>
      <c r="AD192" s="211"/>
      <c r="AE192" s="211"/>
      <c r="AF192" s="211"/>
      <c r="AG192" s="211"/>
      <c r="AH192" s="211"/>
      <c r="AI192" s="211"/>
      <c r="AJ192" s="211"/>
      <c r="AK192" s="211"/>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row>
    <row r="193" spans="21:86" ht="12">
      <c r="U193" s="211"/>
      <c r="V193" s="211"/>
      <c r="W193" s="211"/>
      <c r="X193" s="211"/>
      <c r="Y193" s="211"/>
      <c r="Z193" s="211"/>
      <c r="AA193" s="211"/>
      <c r="AB193" s="211"/>
      <c r="AC193" s="211"/>
      <c r="AD193" s="211"/>
      <c r="AE193" s="211"/>
      <c r="AF193" s="211"/>
      <c r="AG193" s="211"/>
      <c r="AH193" s="211"/>
      <c r="AI193" s="211"/>
      <c r="AJ193" s="211"/>
      <c r="AK193" s="211"/>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row>
    <row r="194" spans="21:86" ht="12">
      <c r="U194" s="213"/>
      <c r="V194" s="213"/>
      <c r="W194" s="213"/>
      <c r="X194" s="213"/>
      <c r="Y194" s="213"/>
      <c r="Z194" s="213"/>
      <c r="AA194" s="213"/>
      <c r="AB194" s="213"/>
      <c r="AC194" s="213"/>
      <c r="AD194" s="213"/>
      <c r="AE194" s="213"/>
      <c r="AF194" s="213"/>
      <c r="AG194" s="213"/>
      <c r="AH194" s="213"/>
      <c r="AI194" s="213"/>
      <c r="AJ194" s="213"/>
      <c r="AK194" s="21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row>
    <row r="195" spans="21:86" ht="12">
      <c r="U195" s="211"/>
      <c r="V195" s="211"/>
      <c r="W195" s="211"/>
      <c r="X195" s="211"/>
      <c r="Y195" s="211"/>
      <c r="Z195" s="211"/>
      <c r="AA195" s="211"/>
      <c r="AB195" s="211"/>
      <c r="AC195" s="211"/>
      <c r="AD195" s="211"/>
      <c r="AE195" s="211"/>
      <c r="AF195" s="211"/>
      <c r="AG195" s="211"/>
      <c r="AH195" s="211"/>
      <c r="AI195" s="211"/>
      <c r="AJ195" s="211"/>
      <c r="AK195" s="211"/>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row>
    <row r="196" spans="21:86" ht="12">
      <c r="U196" s="211"/>
      <c r="V196" s="211"/>
      <c r="W196" s="211"/>
      <c r="X196" s="211"/>
      <c r="Y196" s="211"/>
      <c r="Z196" s="211"/>
      <c r="AA196" s="211"/>
      <c r="AB196" s="211"/>
      <c r="AC196" s="211"/>
      <c r="AD196" s="211"/>
      <c r="AE196" s="211"/>
      <c r="AF196" s="211"/>
      <c r="AG196" s="211"/>
      <c r="AH196" s="211"/>
      <c r="AI196" s="211"/>
      <c r="AJ196" s="211"/>
      <c r="AK196" s="211"/>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row>
    <row r="197" spans="21:86" ht="12">
      <c r="U197" s="211"/>
      <c r="V197" s="211"/>
      <c r="W197" s="211"/>
      <c r="X197" s="211"/>
      <c r="Y197" s="211"/>
      <c r="Z197" s="211"/>
      <c r="AA197" s="211"/>
      <c r="AB197" s="211"/>
      <c r="AC197" s="211"/>
      <c r="AD197" s="211"/>
      <c r="AE197" s="211"/>
      <c r="AF197" s="211"/>
      <c r="AG197" s="211"/>
      <c r="AH197" s="211"/>
      <c r="AI197" s="211"/>
      <c r="AJ197" s="211"/>
      <c r="AK197" s="211"/>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row>
    <row r="198" spans="21:86" ht="12">
      <c r="U198" s="213"/>
      <c r="V198" s="213"/>
      <c r="W198" s="213"/>
      <c r="X198" s="213"/>
      <c r="Y198" s="213"/>
      <c r="Z198" s="213"/>
      <c r="AA198" s="213"/>
      <c r="AB198" s="213"/>
      <c r="AC198" s="213"/>
      <c r="AD198" s="213"/>
      <c r="AE198" s="213"/>
      <c r="AF198" s="213"/>
      <c r="AG198" s="213"/>
      <c r="AH198" s="213"/>
      <c r="AI198" s="213"/>
      <c r="AJ198" s="213"/>
      <c r="AK198" s="21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row>
    <row r="199" spans="21:86" ht="12">
      <c r="U199" s="211"/>
      <c r="V199" s="211"/>
      <c r="W199" s="211"/>
      <c r="X199" s="211"/>
      <c r="Y199" s="211"/>
      <c r="Z199" s="211"/>
      <c r="AA199" s="211"/>
      <c r="AB199" s="211"/>
      <c r="AC199" s="211"/>
      <c r="AD199" s="211"/>
      <c r="AE199" s="211"/>
      <c r="AF199" s="211"/>
      <c r="AG199" s="211"/>
      <c r="AH199" s="211"/>
      <c r="AI199" s="211"/>
      <c r="AJ199" s="211"/>
      <c r="AK199" s="211"/>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row>
    <row r="200" spans="21:86" ht="12">
      <c r="U200" s="211"/>
      <c r="V200" s="211"/>
      <c r="W200" s="211"/>
      <c r="X200" s="211"/>
      <c r="Y200" s="211"/>
      <c r="Z200" s="211"/>
      <c r="AA200" s="211"/>
      <c r="AB200" s="211"/>
      <c r="AC200" s="211"/>
      <c r="AD200" s="211"/>
      <c r="AE200" s="211"/>
      <c r="AF200" s="211"/>
      <c r="AG200" s="211"/>
      <c r="AH200" s="211"/>
      <c r="AI200" s="211"/>
      <c r="AJ200" s="211"/>
      <c r="AK200" s="211"/>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row>
    <row r="201" spans="21:86" ht="12">
      <c r="U201" s="211"/>
      <c r="V201" s="211"/>
      <c r="W201" s="211"/>
      <c r="X201" s="211"/>
      <c r="Y201" s="211"/>
      <c r="Z201" s="211"/>
      <c r="AA201" s="211"/>
      <c r="AB201" s="211"/>
      <c r="AC201" s="211"/>
      <c r="AD201" s="211"/>
      <c r="AE201" s="211"/>
      <c r="AF201" s="211"/>
      <c r="AG201" s="211"/>
      <c r="AH201" s="211"/>
      <c r="AI201" s="211"/>
      <c r="AJ201" s="211"/>
      <c r="AK201" s="211"/>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row>
    <row r="202" spans="21:86" ht="12">
      <c r="U202" s="211"/>
      <c r="V202" s="211"/>
      <c r="W202" s="211"/>
      <c r="X202" s="211"/>
      <c r="Y202" s="211"/>
      <c r="Z202" s="211"/>
      <c r="AA202" s="211"/>
      <c r="AB202" s="211"/>
      <c r="AC202" s="211"/>
      <c r="AD202" s="211"/>
      <c r="AE202" s="211"/>
      <c r="AF202" s="211"/>
      <c r="AG202" s="211"/>
      <c r="AH202" s="211"/>
      <c r="AI202" s="211"/>
      <c r="AJ202" s="211"/>
      <c r="AK202" s="211"/>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row>
    <row r="203" spans="21:86" ht="12">
      <c r="U203" s="211"/>
      <c r="V203" s="211"/>
      <c r="W203" s="211"/>
      <c r="X203" s="211"/>
      <c r="Y203" s="211"/>
      <c r="Z203" s="211"/>
      <c r="AA203" s="211"/>
      <c r="AB203" s="211"/>
      <c r="AC203" s="211"/>
      <c r="AD203" s="211"/>
      <c r="AE203" s="211"/>
      <c r="AF203" s="211"/>
      <c r="AG203" s="211"/>
      <c r="AH203" s="211"/>
      <c r="AI203" s="211"/>
      <c r="AJ203" s="211"/>
      <c r="AK203" s="211"/>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row>
    <row r="204" spans="21:86" ht="12">
      <c r="U204" s="213"/>
      <c r="V204" s="213"/>
      <c r="W204" s="213"/>
      <c r="X204" s="213"/>
      <c r="Y204" s="213"/>
      <c r="Z204" s="213"/>
      <c r="AA204" s="213"/>
      <c r="AB204" s="213"/>
      <c r="AC204" s="213"/>
      <c r="AD204" s="213"/>
      <c r="AE204" s="213"/>
      <c r="AF204" s="213"/>
      <c r="AG204" s="213"/>
      <c r="AH204" s="213"/>
      <c r="AI204" s="213"/>
      <c r="AJ204" s="213"/>
      <c r="AK204" s="21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row>
    <row r="205" spans="21:86" ht="12">
      <c r="U205" s="213"/>
      <c r="V205" s="213"/>
      <c r="W205" s="213"/>
      <c r="X205" s="213"/>
      <c r="Y205" s="213"/>
      <c r="Z205" s="213"/>
      <c r="AA205" s="213"/>
      <c r="AB205" s="213"/>
      <c r="AC205" s="213"/>
      <c r="AD205" s="213"/>
      <c r="AE205" s="213"/>
      <c r="AF205" s="213"/>
      <c r="AG205" s="213"/>
      <c r="AH205" s="213"/>
      <c r="AI205" s="213"/>
      <c r="AJ205" s="213"/>
      <c r="AK205" s="21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row>
    <row r="206" spans="21:86" ht="12">
      <c r="U206" s="211"/>
      <c r="V206" s="211"/>
      <c r="W206" s="211"/>
      <c r="X206" s="211"/>
      <c r="Y206" s="211"/>
      <c r="Z206" s="211"/>
      <c r="AA206" s="211"/>
      <c r="AB206" s="211"/>
      <c r="AC206" s="211"/>
      <c r="AD206" s="211"/>
      <c r="AE206" s="211"/>
      <c r="AF206" s="211"/>
      <c r="AG206" s="211"/>
      <c r="AH206" s="211"/>
      <c r="AI206" s="211"/>
      <c r="AJ206" s="211"/>
      <c r="AK206" s="211"/>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row>
    <row r="207" spans="21:86" ht="12">
      <c r="U207" s="211"/>
      <c r="V207" s="211"/>
      <c r="W207" s="211"/>
      <c r="X207" s="211"/>
      <c r="Y207" s="211"/>
      <c r="Z207" s="211"/>
      <c r="AA207" s="211"/>
      <c r="AB207" s="211"/>
      <c r="AC207" s="211"/>
      <c r="AD207" s="211"/>
      <c r="AE207" s="211"/>
      <c r="AF207" s="211"/>
      <c r="AG207" s="211"/>
      <c r="AH207" s="211"/>
      <c r="AI207" s="211"/>
      <c r="AJ207" s="211"/>
      <c r="AK207" s="211"/>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row>
    <row r="208" spans="21:86" ht="12">
      <c r="U208" s="211"/>
      <c r="V208" s="211"/>
      <c r="W208" s="211"/>
      <c r="X208" s="211"/>
      <c r="Y208" s="211"/>
      <c r="Z208" s="211"/>
      <c r="AA208" s="211"/>
      <c r="AB208" s="211"/>
      <c r="AC208" s="211"/>
      <c r="AD208" s="211"/>
      <c r="AE208" s="211"/>
      <c r="AF208" s="211"/>
      <c r="AG208" s="211"/>
      <c r="AH208" s="211"/>
      <c r="AI208" s="211"/>
      <c r="AJ208" s="211"/>
      <c r="AK208" s="211"/>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row>
    <row r="209" spans="21:86" ht="12">
      <c r="U209" s="213"/>
      <c r="V209" s="213"/>
      <c r="W209" s="213"/>
      <c r="X209" s="213"/>
      <c r="Y209" s="213"/>
      <c r="Z209" s="213"/>
      <c r="AA209" s="213"/>
      <c r="AB209" s="213"/>
      <c r="AC209" s="213"/>
      <c r="AD209" s="213"/>
      <c r="AE209" s="213"/>
      <c r="AF209" s="213"/>
      <c r="AG209" s="213"/>
      <c r="AH209" s="213"/>
      <c r="AI209" s="213"/>
      <c r="AJ209" s="213"/>
      <c r="AK209" s="21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row>
    <row r="210" spans="21:86" ht="12">
      <c r="U210" s="213"/>
      <c r="V210" s="213"/>
      <c r="W210" s="213"/>
      <c r="X210" s="213"/>
      <c r="Y210" s="213"/>
      <c r="Z210" s="213"/>
      <c r="AA210" s="213"/>
      <c r="AB210" s="213"/>
      <c r="AC210" s="213"/>
      <c r="AD210" s="213"/>
      <c r="AE210" s="213"/>
      <c r="AF210" s="213"/>
      <c r="AG210" s="213"/>
      <c r="AH210" s="213"/>
      <c r="AI210" s="213"/>
      <c r="AJ210" s="213"/>
      <c r="AK210" s="21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row>
    <row r="211" spans="21:86" ht="12">
      <c r="U211" s="211"/>
      <c r="V211" s="211"/>
      <c r="W211" s="211"/>
      <c r="X211" s="211"/>
      <c r="Y211" s="211"/>
      <c r="Z211" s="211"/>
      <c r="AA211" s="211"/>
      <c r="AB211" s="211"/>
      <c r="AC211" s="211"/>
      <c r="AD211" s="211"/>
      <c r="AE211" s="211"/>
      <c r="AF211" s="211"/>
      <c r="AG211" s="211"/>
      <c r="AH211" s="211"/>
      <c r="AI211" s="211"/>
      <c r="AJ211" s="211"/>
      <c r="AK211" s="211"/>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row>
    <row r="212" spans="21:86" ht="12">
      <c r="U212" s="211"/>
      <c r="V212" s="211"/>
      <c r="W212" s="211"/>
      <c r="X212" s="211"/>
      <c r="Y212" s="211"/>
      <c r="Z212" s="211"/>
      <c r="AA212" s="211"/>
      <c r="AB212" s="211"/>
      <c r="AC212" s="211"/>
      <c r="AD212" s="211"/>
      <c r="AE212" s="211"/>
      <c r="AF212" s="211"/>
      <c r="AG212" s="211"/>
      <c r="AH212" s="211"/>
      <c r="AI212" s="211"/>
      <c r="AJ212" s="211"/>
      <c r="AK212" s="211"/>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row>
    <row r="213" spans="21:86" ht="12">
      <c r="U213" s="211"/>
      <c r="V213" s="211"/>
      <c r="W213" s="211"/>
      <c r="X213" s="211"/>
      <c r="Y213" s="211"/>
      <c r="Z213" s="211"/>
      <c r="AA213" s="211"/>
      <c r="AB213" s="211"/>
      <c r="AC213" s="211"/>
      <c r="AD213" s="211"/>
      <c r="AE213" s="211"/>
      <c r="AF213" s="211"/>
      <c r="AG213" s="211"/>
      <c r="AH213" s="211"/>
      <c r="AI213" s="211"/>
      <c r="AJ213" s="211"/>
      <c r="AK213" s="211"/>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row>
    <row r="214" spans="21:86" ht="12">
      <c r="U214" s="213"/>
      <c r="V214" s="213"/>
      <c r="W214" s="213"/>
      <c r="X214" s="213"/>
      <c r="Y214" s="213"/>
      <c r="Z214" s="213"/>
      <c r="AA214" s="213"/>
      <c r="AB214" s="213"/>
      <c r="AC214" s="213"/>
      <c r="AD214" s="213"/>
      <c r="AE214" s="213"/>
      <c r="AF214" s="213"/>
      <c r="AG214" s="213"/>
      <c r="AH214" s="213"/>
      <c r="AI214" s="213"/>
      <c r="AJ214" s="213"/>
      <c r="AK214" s="21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row>
    <row r="215" spans="21:86" ht="12">
      <c r="U215" s="211"/>
      <c r="V215" s="211"/>
      <c r="W215" s="211"/>
      <c r="X215" s="211"/>
      <c r="Y215" s="211"/>
      <c r="Z215" s="211"/>
      <c r="AA215" s="211"/>
      <c r="AB215" s="211"/>
      <c r="AC215" s="211"/>
      <c r="AD215" s="211"/>
      <c r="AE215" s="211"/>
      <c r="AF215" s="211"/>
      <c r="AG215" s="211"/>
      <c r="AH215" s="211"/>
      <c r="AI215" s="211"/>
      <c r="AJ215" s="211"/>
      <c r="AK215" s="211"/>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row>
    <row r="216" spans="21:86" ht="12">
      <c r="U216" s="211"/>
      <c r="V216" s="211"/>
      <c r="W216" s="211"/>
      <c r="X216" s="211"/>
      <c r="Y216" s="211"/>
      <c r="Z216" s="211"/>
      <c r="AA216" s="211"/>
      <c r="AB216" s="211"/>
      <c r="AC216" s="211"/>
      <c r="AD216" s="211"/>
      <c r="AE216" s="211"/>
      <c r="AF216" s="211"/>
      <c r="AG216" s="211"/>
      <c r="AH216" s="211"/>
      <c r="AI216" s="211"/>
      <c r="AJ216" s="211"/>
      <c r="AK216" s="211"/>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row>
    <row r="217" spans="21:86" ht="12">
      <c r="U217" s="211"/>
      <c r="V217" s="211"/>
      <c r="W217" s="211"/>
      <c r="X217" s="211"/>
      <c r="Y217" s="211"/>
      <c r="Z217" s="211"/>
      <c r="AA217" s="211"/>
      <c r="AB217" s="211"/>
      <c r="AC217" s="211"/>
      <c r="AD217" s="211"/>
      <c r="AE217" s="211"/>
      <c r="AF217" s="211"/>
      <c r="AG217" s="211"/>
      <c r="AH217" s="211"/>
      <c r="AI217" s="211"/>
      <c r="AJ217" s="211"/>
      <c r="AK217" s="211"/>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row>
    <row r="218" spans="21:86" ht="12">
      <c r="U218" s="213"/>
      <c r="V218" s="213"/>
      <c r="W218" s="213"/>
      <c r="X218" s="213"/>
      <c r="Y218" s="213"/>
      <c r="Z218" s="213"/>
      <c r="AA218" s="213"/>
      <c r="AB218" s="213"/>
      <c r="AC218" s="213"/>
      <c r="AD218" s="213"/>
      <c r="AE218" s="213"/>
      <c r="AF218" s="213"/>
      <c r="AG218" s="213"/>
      <c r="AH218" s="213"/>
      <c r="AI218" s="213"/>
      <c r="AJ218" s="213"/>
      <c r="AK218" s="21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row>
    <row r="219" spans="21:86" ht="12">
      <c r="U219" s="213"/>
      <c r="V219" s="213"/>
      <c r="W219" s="213"/>
      <c r="X219" s="213"/>
      <c r="Y219" s="213"/>
      <c r="Z219" s="213"/>
      <c r="AA219" s="213"/>
      <c r="AB219" s="213"/>
      <c r="AC219" s="213"/>
      <c r="AD219" s="213"/>
      <c r="AE219" s="213"/>
      <c r="AF219" s="213"/>
      <c r="AG219" s="213"/>
      <c r="AH219" s="213"/>
      <c r="AI219" s="213"/>
      <c r="AJ219" s="213"/>
      <c r="AK219" s="21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row>
    <row r="220" spans="21:86" ht="12">
      <c r="U220" s="211"/>
      <c r="V220" s="211"/>
      <c r="W220" s="211"/>
      <c r="X220" s="211"/>
      <c r="Y220" s="211"/>
      <c r="Z220" s="211"/>
      <c r="AA220" s="211"/>
      <c r="AB220" s="211"/>
      <c r="AC220" s="211"/>
      <c r="AD220" s="211"/>
      <c r="AE220" s="211"/>
      <c r="AF220" s="211"/>
      <c r="AG220" s="211"/>
      <c r="AH220" s="211"/>
      <c r="AI220" s="211"/>
      <c r="AJ220" s="211"/>
      <c r="AK220" s="211"/>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row>
    <row r="221" spans="21:86" ht="12">
      <c r="U221" s="211"/>
      <c r="V221" s="211"/>
      <c r="W221" s="211"/>
      <c r="X221" s="211"/>
      <c r="Y221" s="211"/>
      <c r="Z221" s="211"/>
      <c r="AA221" s="211"/>
      <c r="AB221" s="211"/>
      <c r="AC221" s="211"/>
      <c r="AD221" s="211"/>
      <c r="AE221" s="211"/>
      <c r="AF221" s="211"/>
      <c r="AG221" s="211"/>
      <c r="AH221" s="211"/>
      <c r="AI221" s="211"/>
      <c r="AJ221" s="211"/>
      <c r="AK221" s="211"/>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row>
    <row r="222" spans="21:86" ht="12">
      <c r="U222" s="211"/>
      <c r="V222" s="211"/>
      <c r="W222" s="211"/>
      <c r="X222" s="211"/>
      <c r="Y222" s="211"/>
      <c r="Z222" s="211"/>
      <c r="AA222" s="211"/>
      <c r="AB222" s="211"/>
      <c r="AC222" s="211"/>
      <c r="AD222" s="211"/>
      <c r="AE222" s="211"/>
      <c r="AF222" s="211"/>
      <c r="AG222" s="211"/>
      <c r="AH222" s="211"/>
      <c r="AI222" s="211"/>
      <c r="AJ222" s="211"/>
      <c r="AK222" s="211"/>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row>
    <row r="223" spans="21:86" ht="12">
      <c r="U223" s="213"/>
      <c r="V223" s="213"/>
      <c r="W223" s="213"/>
      <c r="X223" s="213"/>
      <c r="Y223" s="213"/>
      <c r="Z223" s="213"/>
      <c r="AA223" s="213"/>
      <c r="AB223" s="213"/>
      <c r="AC223" s="213"/>
      <c r="AD223" s="213"/>
      <c r="AE223" s="213"/>
      <c r="AF223" s="213"/>
      <c r="AG223" s="213"/>
      <c r="AH223" s="213"/>
      <c r="AI223" s="213"/>
      <c r="AJ223" s="213"/>
      <c r="AK223" s="21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row>
    <row r="224" spans="21:86" ht="12">
      <c r="U224" s="211"/>
      <c r="V224" s="211"/>
      <c r="W224" s="211"/>
      <c r="X224" s="211"/>
      <c r="Y224" s="211"/>
      <c r="Z224" s="211"/>
      <c r="AA224" s="211"/>
      <c r="AB224" s="211"/>
      <c r="AC224" s="211"/>
      <c r="AD224" s="211"/>
      <c r="AE224" s="211"/>
      <c r="AF224" s="211"/>
      <c r="AG224" s="211"/>
      <c r="AH224" s="211"/>
      <c r="AI224" s="211"/>
      <c r="AJ224" s="211"/>
      <c r="AK224" s="211"/>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row>
    <row r="225" spans="21:86" ht="12">
      <c r="U225" s="211"/>
      <c r="V225" s="211"/>
      <c r="W225" s="211"/>
      <c r="X225" s="211"/>
      <c r="Y225" s="211"/>
      <c r="Z225" s="211"/>
      <c r="AA225" s="211"/>
      <c r="AB225" s="211"/>
      <c r="AC225" s="211"/>
      <c r="AD225" s="211"/>
      <c r="AE225" s="211"/>
      <c r="AF225" s="211"/>
      <c r="AG225" s="211"/>
      <c r="AH225" s="211"/>
      <c r="AI225" s="211"/>
      <c r="AJ225" s="211"/>
      <c r="AK225" s="211"/>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row>
    <row r="226" spans="21:86" ht="12">
      <c r="U226" s="211"/>
      <c r="V226" s="211"/>
      <c r="W226" s="211"/>
      <c r="X226" s="211"/>
      <c r="Y226" s="211"/>
      <c r="Z226" s="211"/>
      <c r="AA226" s="211"/>
      <c r="AB226" s="211"/>
      <c r="AC226" s="211"/>
      <c r="AD226" s="211"/>
      <c r="AE226" s="211"/>
      <c r="AF226" s="211"/>
      <c r="AG226" s="211"/>
      <c r="AH226" s="211"/>
      <c r="AI226" s="211"/>
      <c r="AJ226" s="211"/>
      <c r="AK226" s="211"/>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row>
    <row r="227" spans="21:86" ht="12">
      <c r="U227" s="213"/>
      <c r="V227" s="213"/>
      <c r="W227" s="213"/>
      <c r="X227" s="213"/>
      <c r="Y227" s="213"/>
      <c r="Z227" s="213"/>
      <c r="AA227" s="213"/>
      <c r="AB227" s="213"/>
      <c r="AC227" s="213"/>
      <c r="AD227" s="213"/>
      <c r="AE227" s="213"/>
      <c r="AF227" s="213"/>
      <c r="AG227" s="213"/>
      <c r="AH227" s="213"/>
      <c r="AI227" s="213"/>
      <c r="AJ227" s="213"/>
      <c r="AK227" s="21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row>
  </sheetData>
  <sheetProtection/>
  <mergeCells count="5">
    <mergeCell ref="CI146:CJ146"/>
    <mergeCell ref="A146:B146"/>
    <mergeCell ref="A145:B145"/>
    <mergeCell ref="CI145:CJ145"/>
    <mergeCell ref="A147:B147"/>
  </mergeCells>
  <printOptions/>
  <pageMargins left="0.7" right="0.7" top="0.75" bottom="0.75" header="0.3" footer="0.3"/>
  <pageSetup horizontalDpi="600" verticalDpi="600" orientation="portrait" r:id="rId1"/>
  <ignoredErrors>
    <ignoredError sqref="CI3:CI136 A3:A136"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A1:CH135"/>
  <sheetViews>
    <sheetView zoomScale="95" zoomScaleNormal="95" zoomScalePageLayoutView="0" workbookViewId="0" topLeftCell="A1">
      <pane xSplit="1" ySplit="8" topLeftCell="B84" activePane="bottomRight" state="frozen"/>
      <selection pane="topLeft" activeCell="A1" sqref="A1"/>
      <selection pane="topRight" activeCell="B1" sqref="B1"/>
      <selection pane="bottomLeft" activeCell="A11" sqref="A11"/>
      <selection pane="bottomRight" activeCell="A134" sqref="A134:IV134"/>
    </sheetView>
  </sheetViews>
  <sheetFormatPr defaultColWidth="9.140625" defaultRowHeight="15"/>
  <cols>
    <col min="1" max="2" width="24.57421875" style="81" customWidth="1"/>
    <col min="3" max="3" width="11.00390625" style="81" customWidth="1"/>
    <col min="4" max="47" width="9.140625" style="81" customWidth="1"/>
    <col min="48" max="16384" width="9.140625" style="81" customWidth="1"/>
  </cols>
  <sheetData>
    <row r="1" spans="1:5" s="85" customFormat="1" ht="24.75" customHeight="1">
      <c r="A1" s="307" t="s">
        <v>653</v>
      </c>
      <c r="B1" s="307"/>
      <c r="C1" s="158"/>
      <c r="D1" s="161">
        <v>1</v>
      </c>
      <c r="E1" s="162">
        <v>1</v>
      </c>
    </row>
    <row r="2" spans="1:5" s="85" customFormat="1" ht="15">
      <c r="A2" s="156" t="s">
        <v>507</v>
      </c>
      <c r="B2" s="157">
        <v>42798.83477246528</v>
      </c>
      <c r="D2" s="159"/>
      <c r="E2" s="155"/>
    </row>
    <row r="3" spans="1:5" s="85" customFormat="1" ht="15">
      <c r="A3" s="156" t="s">
        <v>506</v>
      </c>
      <c r="B3" s="160" t="s">
        <v>505</v>
      </c>
      <c r="D3" s="160"/>
      <c r="E3" s="155"/>
    </row>
    <row r="4" spans="1:5" s="85" customFormat="1" ht="15">
      <c r="A4" s="156" t="s">
        <v>654</v>
      </c>
      <c r="B4" s="156" t="s">
        <v>504</v>
      </c>
      <c r="D4" s="156"/>
      <c r="E4" s="155"/>
    </row>
    <row r="5" spans="1:5" s="85" customFormat="1" ht="12.75">
      <c r="A5" s="156" t="s">
        <v>503</v>
      </c>
      <c r="B5" s="160" t="s">
        <v>502</v>
      </c>
      <c r="D5" s="160"/>
      <c r="E5" s="160"/>
    </row>
    <row r="6" spans="1:2" s="85" customFormat="1" ht="10.5" customHeight="1">
      <c r="A6" s="84"/>
      <c r="B6" s="84"/>
    </row>
    <row r="7" s="85" customFormat="1" ht="10.5" customHeight="1"/>
    <row r="8" spans="1:86" ht="12">
      <c r="A8" s="82" t="s">
        <v>432</v>
      </c>
      <c r="B8" s="82" t="s">
        <v>431</v>
      </c>
      <c r="C8" s="87" t="s">
        <v>359</v>
      </c>
      <c r="D8" s="87" t="s">
        <v>361</v>
      </c>
      <c r="E8" s="87" t="s">
        <v>362</v>
      </c>
      <c r="F8" s="87" t="s">
        <v>363</v>
      </c>
      <c r="G8" s="87" t="s">
        <v>365</v>
      </c>
      <c r="H8" s="87" t="s">
        <v>366</v>
      </c>
      <c r="I8" s="87" t="s">
        <v>367</v>
      </c>
      <c r="J8" s="87" t="s">
        <v>369</v>
      </c>
      <c r="K8" s="87" t="s">
        <v>370</v>
      </c>
      <c r="L8" s="87" t="s">
        <v>371</v>
      </c>
      <c r="M8" s="87" t="s">
        <v>373</v>
      </c>
      <c r="N8" s="87" t="s">
        <v>374</v>
      </c>
      <c r="O8" s="87" t="s">
        <v>375</v>
      </c>
      <c r="P8" s="87" t="s">
        <v>377</v>
      </c>
      <c r="Q8" s="87" t="s">
        <v>378</v>
      </c>
      <c r="R8" s="87" t="s">
        <v>379</v>
      </c>
      <c r="S8" s="130" t="s">
        <v>655</v>
      </c>
      <c r="T8" s="130" t="s">
        <v>661</v>
      </c>
      <c r="U8" s="130" t="s">
        <v>656</v>
      </c>
      <c r="V8" s="130" t="s">
        <v>657</v>
      </c>
      <c r="W8" s="130" t="s">
        <v>382</v>
      </c>
      <c r="X8" s="130" t="s">
        <v>658</v>
      </c>
      <c r="Y8" s="130" t="s">
        <v>659</v>
      </c>
      <c r="Z8" s="130" t="s">
        <v>660</v>
      </c>
      <c r="AA8" s="130" t="s">
        <v>384</v>
      </c>
      <c r="AB8" s="130" t="s">
        <v>386</v>
      </c>
      <c r="AC8" s="130" t="s">
        <v>387</v>
      </c>
      <c r="AD8" s="130" t="s">
        <v>388</v>
      </c>
      <c r="AE8" s="130" t="s">
        <v>390</v>
      </c>
      <c r="AF8" s="130" t="s">
        <v>391</v>
      </c>
      <c r="AG8" s="130" t="s">
        <v>392</v>
      </c>
      <c r="AH8" s="130" t="s">
        <v>394</v>
      </c>
      <c r="AI8" s="130" t="s">
        <v>395</v>
      </c>
      <c r="AJ8" s="130" t="s">
        <v>396</v>
      </c>
      <c r="AK8" s="130" t="s">
        <v>398</v>
      </c>
      <c r="AL8" s="130" t="s">
        <v>399</v>
      </c>
      <c r="AM8" s="130" t="s">
        <v>400</v>
      </c>
      <c r="AN8" s="130" t="s">
        <v>402</v>
      </c>
      <c r="AO8" s="130" t="s">
        <v>403</v>
      </c>
      <c r="AP8" s="130" t="s">
        <v>404</v>
      </c>
      <c r="AQ8" s="130" t="s">
        <v>578</v>
      </c>
      <c r="AR8" s="115" t="s">
        <v>415</v>
      </c>
      <c r="AS8" s="115" t="s">
        <v>416</v>
      </c>
      <c r="AT8" s="115" t="s">
        <v>417</v>
      </c>
      <c r="AU8" s="115" t="s">
        <v>418</v>
      </c>
      <c r="AV8" s="115" t="s">
        <v>419</v>
      </c>
      <c r="AW8" s="115" t="s">
        <v>420</v>
      </c>
      <c r="AX8" s="115" t="s">
        <v>421</v>
      </c>
      <c r="AY8" s="115" t="s">
        <v>422</v>
      </c>
      <c r="AZ8" s="115" t="s">
        <v>423</v>
      </c>
      <c r="BA8" s="115" t="s">
        <v>411</v>
      </c>
      <c r="BB8" s="115" t="s">
        <v>412</v>
      </c>
      <c r="BC8" s="115" t="s">
        <v>577</v>
      </c>
      <c r="BD8" s="115" t="s">
        <v>424</v>
      </c>
      <c r="BE8" s="115" t="s">
        <v>425</v>
      </c>
      <c r="BF8" s="115" t="s">
        <v>426</v>
      </c>
      <c r="BG8" s="115" t="s">
        <v>427</v>
      </c>
      <c r="BH8" s="115" t="s">
        <v>428</v>
      </c>
      <c r="BI8" s="115" t="s">
        <v>429</v>
      </c>
      <c r="BJ8" s="115" t="s">
        <v>430</v>
      </c>
      <c r="BK8" s="115" t="s">
        <v>433</v>
      </c>
      <c r="BL8" s="115" t="s">
        <v>434</v>
      </c>
      <c r="BM8" s="115" t="s">
        <v>413</v>
      </c>
      <c r="BN8" s="115" t="s">
        <v>414</v>
      </c>
      <c r="BO8" s="115" t="s">
        <v>627</v>
      </c>
      <c r="BP8" s="115" t="s">
        <v>435</v>
      </c>
      <c r="BQ8" s="115" t="s">
        <v>436</v>
      </c>
      <c r="BR8" s="115" t="s">
        <v>437</v>
      </c>
      <c r="BS8" s="115" t="s">
        <v>438</v>
      </c>
      <c r="BT8" s="115" t="s">
        <v>439</v>
      </c>
      <c r="BU8" s="115" t="s">
        <v>440</v>
      </c>
      <c r="BV8" s="115" t="s">
        <v>441</v>
      </c>
      <c r="BW8" s="115" t="s">
        <v>629</v>
      </c>
      <c r="BX8" s="115" t="s">
        <v>632</v>
      </c>
      <c r="BY8" s="115" t="s">
        <v>633</v>
      </c>
      <c r="BZ8" s="115" t="s">
        <v>634</v>
      </c>
      <c r="CA8" s="115" t="s">
        <v>635</v>
      </c>
      <c r="CB8" s="115" t="s">
        <v>637</v>
      </c>
      <c r="CC8" s="115" t="s">
        <v>636</v>
      </c>
      <c r="CD8" s="115" t="s">
        <v>638</v>
      </c>
      <c r="CE8" s="115" t="s">
        <v>639</v>
      </c>
      <c r="CF8" s="115" t="s">
        <v>640</v>
      </c>
      <c r="CG8" s="115" t="s">
        <v>641</v>
      </c>
      <c r="CH8" s="115" t="s">
        <v>628</v>
      </c>
    </row>
    <row r="9" spans="1:86" ht="12">
      <c r="A9" s="82" t="s">
        <v>501</v>
      </c>
      <c r="B9" s="82" t="s">
        <v>508</v>
      </c>
      <c r="C9" s="83">
        <v>2.7</v>
      </c>
      <c r="D9" s="83">
        <v>2.9</v>
      </c>
      <c r="E9" s="83">
        <v>3.1</v>
      </c>
      <c r="F9" s="83">
        <v>3.3</v>
      </c>
      <c r="G9" s="83">
        <v>3.2</v>
      </c>
      <c r="H9" s="83">
        <v>3.1</v>
      </c>
      <c r="I9" s="83">
        <v>2.9</v>
      </c>
      <c r="J9" s="83">
        <v>2.9</v>
      </c>
      <c r="K9" s="83">
        <v>3.3</v>
      </c>
      <c r="L9" s="83">
        <v>3.3</v>
      </c>
      <c r="M9" s="83">
        <v>3.3</v>
      </c>
      <c r="N9" s="83">
        <v>3</v>
      </c>
      <c r="O9" s="83">
        <v>2.9</v>
      </c>
      <c r="P9" s="83">
        <v>2.9</v>
      </c>
      <c r="Q9" s="83">
        <v>2.9</v>
      </c>
      <c r="R9" s="83">
        <v>2.7</v>
      </c>
      <c r="S9" s="83">
        <v>2.6</v>
      </c>
      <c r="T9" s="83">
        <v>2.5</v>
      </c>
      <c r="U9" s="83">
        <v>2.6</v>
      </c>
      <c r="V9" s="83">
        <v>2.7</v>
      </c>
      <c r="W9" s="83">
        <v>2.7</v>
      </c>
      <c r="X9" s="83">
        <v>2.7</v>
      </c>
      <c r="Y9" s="83">
        <v>2.4</v>
      </c>
      <c r="Z9" s="83">
        <v>2.3</v>
      </c>
      <c r="AA9" s="83">
        <v>2.1</v>
      </c>
      <c r="AB9" s="83">
        <v>2</v>
      </c>
      <c r="AC9" s="83">
        <v>1.9</v>
      </c>
      <c r="AD9" s="83">
        <v>1.4</v>
      </c>
      <c r="AE9" s="83">
        <v>1.6</v>
      </c>
      <c r="AF9" s="83">
        <v>1.7</v>
      </c>
      <c r="AG9" s="83">
        <v>1.7</v>
      </c>
      <c r="AH9" s="83">
        <v>1.5</v>
      </c>
      <c r="AI9" s="83">
        <v>1.3</v>
      </c>
      <c r="AJ9" s="83">
        <v>0.9</v>
      </c>
      <c r="AK9" s="83">
        <v>1</v>
      </c>
      <c r="AL9" s="83">
        <v>1</v>
      </c>
      <c r="AM9" s="83">
        <v>0.9</v>
      </c>
      <c r="AN9" s="83">
        <v>0.8</v>
      </c>
      <c r="AO9" s="83">
        <v>0.6</v>
      </c>
      <c r="AP9" s="83">
        <v>0.8</v>
      </c>
      <c r="AQ9" s="110">
        <v>0.6</v>
      </c>
      <c r="AR9" s="111">
        <v>0.7</v>
      </c>
      <c r="AS9" s="111">
        <v>0.5</v>
      </c>
      <c r="AT9" s="111">
        <v>0.5</v>
      </c>
      <c r="AU9" s="111">
        <v>0.4</v>
      </c>
      <c r="AV9" s="114">
        <v>0.5</v>
      </c>
      <c r="AW9" s="114">
        <v>0.4</v>
      </c>
      <c r="AX9" s="114">
        <v>-0.1</v>
      </c>
      <c r="AY9" s="114">
        <v>-0.5</v>
      </c>
      <c r="AZ9" s="114">
        <v>-0.3</v>
      </c>
      <c r="BA9" s="114">
        <v>-0.1</v>
      </c>
      <c r="BB9" s="128">
        <v>0</v>
      </c>
      <c r="BC9" s="128">
        <v>0.3</v>
      </c>
      <c r="BD9" s="128">
        <v>0.1</v>
      </c>
      <c r="BE9" s="128">
        <v>0.2</v>
      </c>
      <c r="BF9" s="128">
        <v>0</v>
      </c>
      <c r="BG9" s="128">
        <v>-0.1</v>
      </c>
      <c r="BH9" s="128">
        <v>0</v>
      </c>
      <c r="BI9" s="139">
        <v>0.1</v>
      </c>
      <c r="BJ9" s="150">
        <v>0.2</v>
      </c>
      <c r="BK9" s="128">
        <v>0.3</v>
      </c>
      <c r="BL9" s="128">
        <v>-0.1</v>
      </c>
      <c r="BM9" s="128">
        <v>0</v>
      </c>
      <c r="BN9" s="128">
        <v>-0.2</v>
      </c>
      <c r="BO9" s="128">
        <v>-0.1</v>
      </c>
      <c r="BP9" s="128">
        <v>0.1</v>
      </c>
      <c r="BQ9" s="128">
        <v>0.2</v>
      </c>
      <c r="BR9" s="128">
        <v>0.3</v>
      </c>
      <c r="BS9" s="128">
        <v>0.4</v>
      </c>
      <c r="BT9" s="128">
        <v>0.5</v>
      </c>
      <c r="BU9" s="128">
        <v>0.6</v>
      </c>
      <c r="BV9" s="128">
        <v>1.2</v>
      </c>
      <c r="BW9" s="128">
        <v>1.7</v>
      </c>
      <c r="BX9" s="243">
        <v>2</v>
      </c>
      <c r="BY9" s="243">
        <v>1.6</v>
      </c>
      <c r="BZ9" s="128">
        <v>2</v>
      </c>
      <c r="CA9" s="128">
        <v>1.6</v>
      </c>
      <c r="CB9" s="243">
        <v>1.5</v>
      </c>
      <c r="CC9" s="128">
        <v>1.5</v>
      </c>
      <c r="CD9" s="128">
        <v>1.7</v>
      </c>
      <c r="CE9" s="128">
        <v>1.8</v>
      </c>
      <c r="CF9" s="128">
        <v>1.7</v>
      </c>
      <c r="CG9" s="128">
        <v>1.8</v>
      </c>
      <c r="CH9" s="128">
        <v>1.7</v>
      </c>
    </row>
    <row r="10" spans="1:86" ht="12">
      <c r="A10" s="82" t="s">
        <v>649</v>
      </c>
      <c r="B10" s="82" t="s">
        <v>650</v>
      </c>
      <c r="C10" s="83">
        <v>2.3</v>
      </c>
      <c r="D10" s="83">
        <v>2.4</v>
      </c>
      <c r="E10" s="83">
        <v>2.7</v>
      </c>
      <c r="F10" s="83">
        <v>2.8</v>
      </c>
      <c r="G10" s="83">
        <v>2.7</v>
      </c>
      <c r="H10" s="83">
        <v>2.7</v>
      </c>
      <c r="I10" s="83">
        <v>2.6</v>
      </c>
      <c r="J10" s="83">
        <v>2.6</v>
      </c>
      <c r="K10" s="83">
        <v>3</v>
      </c>
      <c r="L10" s="83">
        <v>3</v>
      </c>
      <c r="M10" s="83">
        <v>3</v>
      </c>
      <c r="N10" s="83">
        <v>2.8</v>
      </c>
      <c r="O10" s="83">
        <v>2.7</v>
      </c>
      <c r="P10" s="83">
        <v>2.7</v>
      </c>
      <c r="Q10" s="83">
        <v>2.7</v>
      </c>
      <c r="R10" s="83">
        <v>2.6</v>
      </c>
      <c r="S10" s="83">
        <v>2.4</v>
      </c>
      <c r="T10" s="83">
        <v>2.4</v>
      </c>
      <c r="U10" s="83">
        <v>2.4</v>
      </c>
      <c r="V10" s="83">
        <v>2.6</v>
      </c>
      <c r="W10" s="83">
        <v>2.6</v>
      </c>
      <c r="X10" s="83">
        <v>2.5</v>
      </c>
      <c r="Y10" s="83">
        <v>2.2</v>
      </c>
      <c r="Z10" s="83">
        <v>2.2</v>
      </c>
      <c r="AA10" s="83">
        <v>2</v>
      </c>
      <c r="AB10" s="83">
        <v>1.8</v>
      </c>
      <c r="AC10" s="83">
        <v>1.7</v>
      </c>
      <c r="AD10" s="83">
        <v>1.2</v>
      </c>
      <c r="AE10" s="83">
        <v>1.4</v>
      </c>
      <c r="AF10" s="83">
        <v>1.6</v>
      </c>
      <c r="AG10" s="83">
        <v>1.6</v>
      </c>
      <c r="AH10" s="83">
        <v>1.3</v>
      </c>
      <c r="AI10" s="83">
        <v>1.1</v>
      </c>
      <c r="AJ10" s="83">
        <v>0.7</v>
      </c>
      <c r="AK10" s="83">
        <v>0.8</v>
      </c>
      <c r="AL10" s="83">
        <v>0.8</v>
      </c>
      <c r="AM10" s="83">
        <v>0.8</v>
      </c>
      <c r="AN10" s="120">
        <v>0.7</v>
      </c>
      <c r="AO10" s="120">
        <v>0.5</v>
      </c>
      <c r="AP10" s="120">
        <v>0.7</v>
      </c>
      <c r="AQ10" s="121">
        <v>0.5</v>
      </c>
      <c r="AR10" s="111">
        <v>0.5</v>
      </c>
      <c r="AS10" s="111">
        <v>0.4</v>
      </c>
      <c r="AT10" s="111">
        <v>0.4</v>
      </c>
      <c r="AU10" s="111">
        <v>0.3</v>
      </c>
      <c r="AV10" s="114">
        <v>0.4</v>
      </c>
      <c r="AW10" s="114">
        <v>0.3</v>
      </c>
      <c r="AX10" s="114">
        <v>-0.2</v>
      </c>
      <c r="AY10" s="114">
        <v>-0.6</v>
      </c>
      <c r="AZ10" s="114">
        <v>-0.3</v>
      </c>
      <c r="BA10" s="114">
        <v>-0.1</v>
      </c>
      <c r="BB10" s="128">
        <v>0</v>
      </c>
      <c r="BC10" s="128">
        <v>0.3</v>
      </c>
      <c r="BD10" s="128">
        <v>0.2</v>
      </c>
      <c r="BE10" s="128">
        <v>0.2</v>
      </c>
      <c r="BF10" s="128">
        <v>0.1</v>
      </c>
      <c r="BG10" s="128">
        <v>-0.1</v>
      </c>
      <c r="BH10" s="128">
        <v>0.1</v>
      </c>
      <c r="BI10" s="139">
        <v>0.1</v>
      </c>
      <c r="BJ10" s="150">
        <v>0.2</v>
      </c>
      <c r="BK10" s="128">
        <v>0.3</v>
      </c>
      <c r="BL10" s="128">
        <v>-0.2</v>
      </c>
      <c r="BM10" s="128">
        <v>0</v>
      </c>
      <c r="BN10" s="128">
        <v>-0.2</v>
      </c>
      <c r="BO10" s="128">
        <v>-0.1</v>
      </c>
      <c r="BP10" s="128">
        <v>0.1</v>
      </c>
      <c r="BQ10" s="128">
        <v>0.2</v>
      </c>
      <c r="BR10" s="128">
        <v>0.2</v>
      </c>
      <c r="BS10" s="128">
        <v>0.4</v>
      </c>
      <c r="BT10" s="128">
        <v>0.5</v>
      </c>
      <c r="BU10" s="128">
        <v>0.6</v>
      </c>
      <c r="BV10" s="154">
        <v>1.1</v>
      </c>
      <c r="BW10" s="128">
        <v>1.8</v>
      </c>
      <c r="BX10" s="243">
        <v>2</v>
      </c>
      <c r="BY10" s="243">
        <v>1.5</v>
      </c>
      <c r="BZ10" s="128">
        <v>1.9</v>
      </c>
      <c r="CA10" s="128">
        <v>1.4</v>
      </c>
      <c r="CB10" s="243">
        <v>1.3</v>
      </c>
      <c r="CC10" s="128">
        <v>1.3</v>
      </c>
      <c r="CD10" s="128">
        <v>1.5</v>
      </c>
      <c r="CE10" s="128">
        <v>1.5</v>
      </c>
      <c r="CF10" s="128">
        <v>1.4</v>
      </c>
      <c r="CG10" s="128">
        <v>1.5</v>
      </c>
      <c r="CH10" s="128">
        <v>1.4</v>
      </c>
    </row>
    <row r="11" spans="1:86" ht="12">
      <c r="A11" s="82" t="s">
        <v>500</v>
      </c>
      <c r="B11" s="82" t="s">
        <v>509</v>
      </c>
      <c r="C11" s="83">
        <v>3.5</v>
      </c>
      <c r="D11" s="83">
        <v>3.5</v>
      </c>
      <c r="E11" s="83">
        <v>3.3</v>
      </c>
      <c r="F11" s="83">
        <v>3.1</v>
      </c>
      <c r="G11" s="83">
        <v>2.9</v>
      </c>
      <c r="H11" s="83">
        <v>3.3</v>
      </c>
      <c r="I11" s="83">
        <v>4</v>
      </c>
      <c r="J11" s="83">
        <v>3.4</v>
      </c>
      <c r="K11" s="83">
        <v>3.2</v>
      </c>
      <c r="L11" s="83">
        <v>3.2</v>
      </c>
      <c r="M11" s="83">
        <v>3.5</v>
      </c>
      <c r="N11" s="83">
        <v>3.2</v>
      </c>
      <c r="O11" s="83">
        <v>3.3</v>
      </c>
      <c r="P11" s="83">
        <v>3.4</v>
      </c>
      <c r="Q11" s="83">
        <v>3.1</v>
      </c>
      <c r="R11" s="83">
        <v>2.9</v>
      </c>
      <c r="S11" s="83">
        <v>2.6</v>
      </c>
      <c r="T11" s="83">
        <v>2.2</v>
      </c>
      <c r="U11" s="83">
        <v>2</v>
      </c>
      <c r="V11" s="83">
        <v>2.6</v>
      </c>
      <c r="W11" s="83">
        <v>2.6</v>
      </c>
      <c r="X11" s="83">
        <v>2.7</v>
      </c>
      <c r="Y11" s="83">
        <v>2.2</v>
      </c>
      <c r="Z11" s="83">
        <v>2.1</v>
      </c>
      <c r="AA11" s="83">
        <v>1.5</v>
      </c>
      <c r="AB11" s="83">
        <v>1.5</v>
      </c>
      <c r="AC11" s="83">
        <v>1.4</v>
      </c>
      <c r="AD11" s="83">
        <v>1.2</v>
      </c>
      <c r="AE11" s="83">
        <v>1.2</v>
      </c>
      <c r="AF11" s="83">
        <v>1.6</v>
      </c>
      <c r="AG11" s="83">
        <v>1.6</v>
      </c>
      <c r="AH11" s="83">
        <v>1.1</v>
      </c>
      <c r="AI11" s="83">
        <v>1</v>
      </c>
      <c r="AJ11" s="83">
        <v>0.7</v>
      </c>
      <c r="AK11" s="83">
        <v>0.9</v>
      </c>
      <c r="AL11" s="83">
        <v>1.2</v>
      </c>
      <c r="AM11" s="110">
        <v>1.1</v>
      </c>
      <c r="AN11" s="111">
        <v>0.8</v>
      </c>
      <c r="AO11" s="111">
        <v>0.8</v>
      </c>
      <c r="AP11" s="111">
        <v>0.8</v>
      </c>
      <c r="AQ11" s="111">
        <v>0.7</v>
      </c>
      <c r="AR11" s="111">
        <v>0.6</v>
      </c>
      <c r="AS11" s="111">
        <v>0.5</v>
      </c>
      <c r="AT11" s="111">
        <v>0.4</v>
      </c>
      <c r="AU11" s="111">
        <v>0.2</v>
      </c>
      <c r="AV11" s="117">
        <v>0.3</v>
      </c>
      <c r="AW11" s="117">
        <v>0.1</v>
      </c>
      <c r="AX11" s="117">
        <v>-0.4</v>
      </c>
      <c r="AY11" s="117">
        <v>-0.6</v>
      </c>
      <c r="AZ11" s="117">
        <v>-0.4</v>
      </c>
      <c r="BA11" s="117">
        <v>-0.1</v>
      </c>
      <c r="BB11" s="117">
        <v>0.4</v>
      </c>
      <c r="BC11" s="117">
        <v>0.8</v>
      </c>
      <c r="BD11" s="117">
        <v>0.9</v>
      </c>
      <c r="BE11" s="117">
        <v>0.9</v>
      </c>
      <c r="BF11" s="117">
        <v>0.8</v>
      </c>
      <c r="BG11" s="117">
        <v>0.9</v>
      </c>
      <c r="BH11" s="117">
        <v>1.2</v>
      </c>
      <c r="BI11" s="118">
        <v>1.4</v>
      </c>
      <c r="BJ11" s="151">
        <v>1.5</v>
      </c>
      <c r="BK11" s="128">
        <v>1.8</v>
      </c>
      <c r="BL11" s="128">
        <v>1.1</v>
      </c>
      <c r="BM11" s="128">
        <v>1.6</v>
      </c>
      <c r="BN11" s="128">
        <v>1.5</v>
      </c>
      <c r="BO11" s="128">
        <v>1.6</v>
      </c>
      <c r="BP11" s="128">
        <v>1.8</v>
      </c>
      <c r="BQ11" s="128">
        <v>2</v>
      </c>
      <c r="BR11" s="128">
        <v>2</v>
      </c>
      <c r="BS11" s="128">
        <v>1.8</v>
      </c>
      <c r="BT11" s="128">
        <v>1.9</v>
      </c>
      <c r="BU11" s="128">
        <v>1.7</v>
      </c>
      <c r="BV11" s="128">
        <v>2.2</v>
      </c>
      <c r="BW11" s="128">
        <v>3.1</v>
      </c>
      <c r="BX11" s="243">
        <v>3.3</v>
      </c>
      <c r="BY11" s="243">
        <v>2.5</v>
      </c>
      <c r="BZ11" s="128">
        <v>2.7</v>
      </c>
      <c r="CA11" s="128">
        <v>1.9</v>
      </c>
      <c r="CB11" s="243">
        <v>1.5</v>
      </c>
      <c r="CC11" s="128">
        <v>1.8</v>
      </c>
      <c r="CD11" s="128">
        <v>2</v>
      </c>
      <c r="CE11" s="128">
        <v>2</v>
      </c>
      <c r="CF11" s="128">
        <v>1.8</v>
      </c>
      <c r="CG11" s="128">
        <v>2.1</v>
      </c>
      <c r="CH11" s="128">
        <v>2.1</v>
      </c>
    </row>
    <row r="12" spans="1:86" ht="12">
      <c r="A12" s="82" t="s">
        <v>499</v>
      </c>
      <c r="B12" s="82" t="s">
        <v>510</v>
      </c>
      <c r="C12" s="83">
        <v>4.3</v>
      </c>
      <c r="D12" s="83">
        <v>4.6</v>
      </c>
      <c r="E12" s="83">
        <v>4.6</v>
      </c>
      <c r="F12" s="83">
        <v>3.3</v>
      </c>
      <c r="G12" s="83">
        <v>3.4</v>
      </c>
      <c r="H12" s="83">
        <v>3.5</v>
      </c>
      <c r="I12" s="83">
        <v>3.4</v>
      </c>
      <c r="J12" s="83">
        <v>3.1</v>
      </c>
      <c r="K12" s="83">
        <v>2.9</v>
      </c>
      <c r="L12" s="83">
        <v>3</v>
      </c>
      <c r="M12" s="83">
        <v>2.6</v>
      </c>
      <c r="N12" s="83">
        <v>2</v>
      </c>
      <c r="O12" s="83">
        <v>1.9</v>
      </c>
      <c r="P12" s="83">
        <v>2</v>
      </c>
      <c r="Q12" s="83">
        <v>1.7</v>
      </c>
      <c r="R12" s="83">
        <v>2.1</v>
      </c>
      <c r="S12" s="83">
        <v>1.8</v>
      </c>
      <c r="T12" s="83">
        <v>1.6</v>
      </c>
      <c r="U12" s="83">
        <v>2.4</v>
      </c>
      <c r="V12" s="83">
        <v>3.1</v>
      </c>
      <c r="W12" s="83">
        <v>3.5</v>
      </c>
      <c r="X12" s="83">
        <v>3</v>
      </c>
      <c r="Y12" s="83">
        <v>2.7</v>
      </c>
      <c r="Z12" s="83">
        <v>2.8</v>
      </c>
      <c r="AA12" s="83">
        <v>2.6</v>
      </c>
      <c r="AB12" s="83">
        <v>2.2</v>
      </c>
      <c r="AC12" s="83">
        <v>1.6</v>
      </c>
      <c r="AD12" s="83">
        <v>0.9</v>
      </c>
      <c r="AE12" s="83">
        <v>1</v>
      </c>
      <c r="AF12" s="83">
        <v>1.2</v>
      </c>
      <c r="AG12" s="83">
        <v>0</v>
      </c>
      <c r="AH12" s="83">
        <v>-0.7</v>
      </c>
      <c r="AI12" s="83">
        <v>-1.3</v>
      </c>
      <c r="AJ12" s="83">
        <v>-1.1</v>
      </c>
      <c r="AK12" s="83">
        <v>-1</v>
      </c>
      <c r="AL12" s="83">
        <v>-0.9</v>
      </c>
      <c r="AM12" s="110">
        <v>-1.4</v>
      </c>
      <c r="AN12" s="111">
        <v>-2.1</v>
      </c>
      <c r="AO12" s="111">
        <v>-2</v>
      </c>
      <c r="AP12" s="111">
        <v>-1.3</v>
      </c>
      <c r="AQ12" s="111">
        <v>-1.8</v>
      </c>
      <c r="AR12" s="111">
        <v>-1.8</v>
      </c>
      <c r="AS12" s="111">
        <v>-1.1</v>
      </c>
      <c r="AT12" s="111">
        <v>-1</v>
      </c>
      <c r="AU12" s="111">
        <v>-1.4</v>
      </c>
      <c r="AV12" s="117">
        <v>-1.5</v>
      </c>
      <c r="AW12" s="117">
        <v>-1.9</v>
      </c>
      <c r="AX12" s="117">
        <v>-2</v>
      </c>
      <c r="AY12" s="117">
        <v>-2.4</v>
      </c>
      <c r="AZ12" s="117">
        <v>-1.7</v>
      </c>
      <c r="BA12" s="117">
        <v>-1.1</v>
      </c>
      <c r="BB12" s="117">
        <v>-0.9</v>
      </c>
      <c r="BC12" s="117">
        <v>-0.3</v>
      </c>
      <c r="BD12" s="117">
        <v>-0.6</v>
      </c>
      <c r="BE12" s="117">
        <v>-1</v>
      </c>
      <c r="BF12" s="117">
        <v>-0.8</v>
      </c>
      <c r="BG12" s="117">
        <v>-1</v>
      </c>
      <c r="BH12" s="117">
        <v>-1.2</v>
      </c>
      <c r="BI12" s="118">
        <v>-0.9</v>
      </c>
      <c r="BJ12" s="151">
        <v>-0.9</v>
      </c>
      <c r="BK12" s="128">
        <v>-0.4</v>
      </c>
      <c r="BL12" s="128">
        <v>-1</v>
      </c>
      <c r="BM12" s="128">
        <v>-1.9</v>
      </c>
      <c r="BN12" s="128">
        <v>-2.5</v>
      </c>
      <c r="BO12" s="128">
        <v>-2.5</v>
      </c>
      <c r="BP12" s="128">
        <v>-1.9</v>
      </c>
      <c r="BQ12" s="128">
        <v>-1.1</v>
      </c>
      <c r="BR12" s="128">
        <v>-1.1</v>
      </c>
      <c r="BS12" s="128">
        <v>-1.1</v>
      </c>
      <c r="BT12" s="128">
        <v>-1</v>
      </c>
      <c r="BU12" s="128">
        <v>-0.8</v>
      </c>
      <c r="BV12" s="128">
        <v>-0.5</v>
      </c>
      <c r="BW12" s="128">
        <v>0.4</v>
      </c>
      <c r="BX12" s="243">
        <v>0.9</v>
      </c>
      <c r="BY12" s="243">
        <v>1</v>
      </c>
      <c r="BZ12" s="128">
        <v>1.7</v>
      </c>
      <c r="CA12" s="128">
        <v>1.4</v>
      </c>
      <c r="CB12" s="243">
        <v>1.1</v>
      </c>
      <c r="CC12" s="128">
        <v>0.6</v>
      </c>
      <c r="CD12" s="128">
        <v>0.7</v>
      </c>
      <c r="CE12" s="128">
        <v>1.3</v>
      </c>
      <c r="CF12" s="128">
        <v>1.5</v>
      </c>
      <c r="CG12" s="128">
        <v>1.9</v>
      </c>
      <c r="CH12" s="128">
        <v>1.8</v>
      </c>
    </row>
    <row r="13" spans="1:86" ht="12">
      <c r="A13" s="82" t="s">
        <v>498</v>
      </c>
      <c r="B13" s="82" t="s">
        <v>511</v>
      </c>
      <c r="C13" s="83">
        <v>2</v>
      </c>
      <c r="D13" s="83">
        <v>2</v>
      </c>
      <c r="E13" s="83">
        <v>1.8</v>
      </c>
      <c r="F13" s="83">
        <v>1.6</v>
      </c>
      <c r="G13" s="83">
        <v>1.9</v>
      </c>
      <c r="H13" s="83">
        <v>2</v>
      </c>
      <c r="I13" s="83">
        <v>1.9</v>
      </c>
      <c r="J13" s="83">
        <v>2</v>
      </c>
      <c r="K13" s="83">
        <v>2.2</v>
      </c>
      <c r="L13" s="83">
        <v>2.7</v>
      </c>
      <c r="M13" s="83">
        <v>2.9</v>
      </c>
      <c r="N13" s="83">
        <v>2.8</v>
      </c>
      <c r="O13" s="83">
        <v>3.8</v>
      </c>
      <c r="P13" s="83">
        <v>3.9</v>
      </c>
      <c r="Q13" s="83">
        <v>4.1</v>
      </c>
      <c r="R13" s="83">
        <v>3.9</v>
      </c>
      <c r="S13" s="83">
        <v>3.6</v>
      </c>
      <c r="T13" s="83">
        <v>3.8</v>
      </c>
      <c r="U13" s="83">
        <v>3.4</v>
      </c>
      <c r="V13" s="83">
        <v>3.5</v>
      </c>
      <c r="W13" s="83">
        <v>3.5</v>
      </c>
      <c r="X13" s="83">
        <v>3.6</v>
      </c>
      <c r="Y13" s="83">
        <v>2.8</v>
      </c>
      <c r="Z13" s="83">
        <v>2.4</v>
      </c>
      <c r="AA13" s="83">
        <v>2</v>
      </c>
      <c r="AB13" s="83">
        <v>1.7</v>
      </c>
      <c r="AC13" s="83">
        <v>1.5</v>
      </c>
      <c r="AD13" s="83">
        <v>1.7</v>
      </c>
      <c r="AE13" s="83">
        <v>1.2</v>
      </c>
      <c r="AF13" s="83">
        <v>1.5</v>
      </c>
      <c r="AG13" s="83">
        <v>1.4</v>
      </c>
      <c r="AH13" s="83">
        <v>1.2</v>
      </c>
      <c r="AI13" s="83">
        <v>1</v>
      </c>
      <c r="AJ13" s="83">
        <v>0.8</v>
      </c>
      <c r="AK13" s="83">
        <v>1</v>
      </c>
      <c r="AL13" s="83">
        <v>1.5</v>
      </c>
      <c r="AM13" s="110">
        <v>0.3</v>
      </c>
      <c r="AN13" s="111">
        <v>0.3</v>
      </c>
      <c r="AO13" s="111">
        <v>0.3</v>
      </c>
      <c r="AP13" s="111">
        <v>0.1</v>
      </c>
      <c r="AQ13" s="111">
        <v>0.5</v>
      </c>
      <c r="AR13" s="111">
        <v>0</v>
      </c>
      <c r="AS13" s="111">
        <v>0.5</v>
      </c>
      <c r="AT13" s="111">
        <v>0.7</v>
      </c>
      <c r="AU13" s="111">
        <v>0.8</v>
      </c>
      <c r="AV13" s="117">
        <v>0.8</v>
      </c>
      <c r="AW13" s="117">
        <v>0.6</v>
      </c>
      <c r="AX13" s="117">
        <v>0</v>
      </c>
      <c r="AY13" s="117">
        <v>-0.1</v>
      </c>
      <c r="AZ13" s="117">
        <v>0</v>
      </c>
      <c r="BA13" s="117">
        <v>0.1</v>
      </c>
      <c r="BB13" s="117">
        <v>0.5</v>
      </c>
      <c r="BC13" s="117">
        <v>0.7</v>
      </c>
      <c r="BD13" s="117">
        <v>0.9</v>
      </c>
      <c r="BE13" s="117">
        <v>0.5</v>
      </c>
      <c r="BF13" s="117">
        <v>0.2</v>
      </c>
      <c r="BG13" s="117">
        <v>0.3</v>
      </c>
      <c r="BH13" s="117">
        <v>0.1</v>
      </c>
      <c r="BI13" s="118">
        <v>0</v>
      </c>
      <c r="BJ13" s="151">
        <v>-0.1</v>
      </c>
      <c r="BK13" s="128">
        <v>0.5</v>
      </c>
      <c r="BL13" s="128">
        <v>0.5</v>
      </c>
      <c r="BM13" s="128">
        <v>0.3</v>
      </c>
      <c r="BN13" s="128">
        <v>0.5</v>
      </c>
      <c r="BO13" s="128">
        <v>0</v>
      </c>
      <c r="BP13" s="128">
        <v>-0.1</v>
      </c>
      <c r="BQ13" s="128">
        <v>0.5</v>
      </c>
      <c r="BR13" s="128">
        <v>0.6</v>
      </c>
      <c r="BS13" s="128">
        <v>0.5</v>
      </c>
      <c r="BT13" s="128">
        <v>0.8</v>
      </c>
      <c r="BU13" s="128">
        <v>1.6</v>
      </c>
      <c r="BV13" s="128">
        <v>2.1</v>
      </c>
      <c r="BW13" s="128">
        <v>2.3</v>
      </c>
      <c r="BX13" s="243">
        <v>2.6</v>
      </c>
      <c r="BY13" s="243">
        <v>2.6</v>
      </c>
      <c r="BZ13" s="128">
        <v>2.1</v>
      </c>
      <c r="CA13" s="128">
        <v>2.5</v>
      </c>
      <c r="CB13" s="243">
        <v>2.4</v>
      </c>
      <c r="CC13" s="128">
        <v>2.4</v>
      </c>
      <c r="CD13" s="128">
        <v>2.4</v>
      </c>
      <c r="CE13" s="128">
        <v>2.5</v>
      </c>
      <c r="CF13" s="128">
        <v>2.8</v>
      </c>
      <c r="CG13" s="128">
        <v>2.5</v>
      </c>
      <c r="CH13" s="128">
        <v>2.2</v>
      </c>
    </row>
    <row r="14" spans="1:86" ht="12">
      <c r="A14" s="82" t="s">
        <v>497</v>
      </c>
      <c r="B14" s="82" t="s">
        <v>512</v>
      </c>
      <c r="C14" s="83">
        <v>2.6</v>
      </c>
      <c r="D14" s="83">
        <v>2.6</v>
      </c>
      <c r="E14" s="83">
        <v>2.6</v>
      </c>
      <c r="F14" s="83">
        <v>2.9</v>
      </c>
      <c r="G14" s="83">
        <v>3</v>
      </c>
      <c r="H14" s="83">
        <v>3</v>
      </c>
      <c r="I14" s="83">
        <v>2.9</v>
      </c>
      <c r="J14" s="83">
        <v>2.4</v>
      </c>
      <c r="K14" s="83">
        <v>2.3</v>
      </c>
      <c r="L14" s="83">
        <v>2.7</v>
      </c>
      <c r="M14" s="83">
        <v>2.5</v>
      </c>
      <c r="N14" s="83">
        <v>2.4</v>
      </c>
      <c r="O14" s="83">
        <v>2.7</v>
      </c>
      <c r="P14" s="83">
        <v>2.7</v>
      </c>
      <c r="Q14" s="83">
        <v>2.7</v>
      </c>
      <c r="R14" s="83">
        <v>2.2</v>
      </c>
      <c r="S14" s="83">
        <v>2.1</v>
      </c>
      <c r="T14" s="83">
        <v>2.2</v>
      </c>
      <c r="U14" s="83">
        <v>2.2</v>
      </c>
      <c r="V14" s="83">
        <v>2.6</v>
      </c>
      <c r="W14" s="83">
        <v>2.6</v>
      </c>
      <c r="X14" s="83">
        <v>2.3</v>
      </c>
      <c r="Y14" s="83">
        <v>2.3</v>
      </c>
      <c r="Z14" s="83">
        <v>1.9</v>
      </c>
      <c r="AA14" s="83">
        <v>0.9</v>
      </c>
      <c r="AB14" s="83">
        <v>1.1</v>
      </c>
      <c r="AC14" s="83">
        <v>0.7</v>
      </c>
      <c r="AD14" s="83">
        <v>0.5</v>
      </c>
      <c r="AE14" s="83">
        <v>0.7</v>
      </c>
      <c r="AF14" s="83">
        <v>0.6</v>
      </c>
      <c r="AG14" s="83">
        <v>0.4</v>
      </c>
      <c r="AH14" s="83">
        <v>0.1</v>
      </c>
      <c r="AI14" s="83">
        <v>0.1</v>
      </c>
      <c r="AJ14" s="83">
        <v>0.4</v>
      </c>
      <c r="AK14" s="83">
        <v>0.2</v>
      </c>
      <c r="AL14" s="83">
        <v>0.5</v>
      </c>
      <c r="AM14" s="110">
        <v>0.8</v>
      </c>
      <c r="AN14" s="111">
        <v>0.3</v>
      </c>
      <c r="AO14" s="111">
        <v>0.2</v>
      </c>
      <c r="AP14" s="111">
        <v>0.5</v>
      </c>
      <c r="AQ14" s="111">
        <v>0.3</v>
      </c>
      <c r="AR14" s="111">
        <v>0.4</v>
      </c>
      <c r="AS14" s="111">
        <v>0.5</v>
      </c>
      <c r="AT14" s="111">
        <v>0.3</v>
      </c>
      <c r="AU14" s="111">
        <v>0.3</v>
      </c>
      <c r="AV14" s="117">
        <v>0.2</v>
      </c>
      <c r="AW14" s="117">
        <v>0.3</v>
      </c>
      <c r="AX14" s="117">
        <v>0.1</v>
      </c>
      <c r="AY14" s="117">
        <v>-0.3</v>
      </c>
      <c r="AZ14" s="117">
        <v>-0.1</v>
      </c>
      <c r="BA14" s="117">
        <v>0.3</v>
      </c>
      <c r="BB14" s="117">
        <v>0.4</v>
      </c>
      <c r="BC14" s="117">
        <v>0.4</v>
      </c>
      <c r="BD14" s="117">
        <v>0.4</v>
      </c>
      <c r="BE14" s="117">
        <v>0.5</v>
      </c>
      <c r="BF14" s="117">
        <v>0.3</v>
      </c>
      <c r="BG14" s="117">
        <v>0.3</v>
      </c>
      <c r="BH14" s="117">
        <v>0.1</v>
      </c>
      <c r="BI14" s="118">
        <v>0.1</v>
      </c>
      <c r="BJ14" s="151">
        <v>0.3</v>
      </c>
      <c r="BK14" s="128">
        <v>0.4</v>
      </c>
      <c r="BL14" s="128">
        <v>0.1</v>
      </c>
      <c r="BM14" s="128">
        <v>-0.3</v>
      </c>
      <c r="BN14" s="128">
        <v>-0.3</v>
      </c>
      <c r="BO14" s="128">
        <v>-0.1</v>
      </c>
      <c r="BP14" s="128">
        <v>0.1</v>
      </c>
      <c r="BQ14" s="128">
        <v>0.1</v>
      </c>
      <c r="BR14" s="128">
        <v>0</v>
      </c>
      <c r="BS14" s="128">
        <v>-0.3</v>
      </c>
      <c r="BT14" s="128">
        <v>0.1</v>
      </c>
      <c r="BU14" s="128">
        <v>0.1</v>
      </c>
      <c r="BV14" s="128">
        <v>0.3</v>
      </c>
      <c r="BW14" s="128">
        <v>0.7</v>
      </c>
      <c r="BX14" s="243">
        <v>0.9</v>
      </c>
      <c r="BY14" s="243">
        <v>0.9</v>
      </c>
      <c r="BZ14" s="128">
        <v>1</v>
      </c>
      <c r="CA14" s="128">
        <v>0.7</v>
      </c>
      <c r="CB14" s="243">
        <v>0.4</v>
      </c>
      <c r="CC14" s="128">
        <v>1.5</v>
      </c>
      <c r="CD14" s="128">
        <v>1.5</v>
      </c>
      <c r="CE14" s="128">
        <v>1.6</v>
      </c>
      <c r="CF14" s="128">
        <v>1.4</v>
      </c>
      <c r="CG14" s="128">
        <v>1.3</v>
      </c>
      <c r="CH14" s="128">
        <v>0.8</v>
      </c>
    </row>
    <row r="15" spans="1:86" ht="12">
      <c r="A15" s="82" t="s">
        <v>648</v>
      </c>
      <c r="B15" s="82" t="s">
        <v>462</v>
      </c>
      <c r="C15" s="83">
        <v>2</v>
      </c>
      <c r="D15" s="83">
        <v>2.2</v>
      </c>
      <c r="E15" s="83">
        <v>2.3</v>
      </c>
      <c r="F15" s="83">
        <v>2.7</v>
      </c>
      <c r="G15" s="83">
        <v>2.4</v>
      </c>
      <c r="H15" s="83">
        <v>2.5</v>
      </c>
      <c r="I15" s="83">
        <v>2.7</v>
      </c>
      <c r="J15" s="83">
        <v>2.6</v>
      </c>
      <c r="K15" s="83">
        <v>2.8</v>
      </c>
      <c r="L15" s="83">
        <v>2.8</v>
      </c>
      <c r="M15" s="83">
        <v>2.8</v>
      </c>
      <c r="N15" s="83">
        <v>2.3</v>
      </c>
      <c r="O15" s="83">
        <v>2.3</v>
      </c>
      <c r="P15" s="83">
        <v>2.5</v>
      </c>
      <c r="Q15" s="83">
        <v>2.3</v>
      </c>
      <c r="R15" s="83">
        <v>2.3</v>
      </c>
      <c r="S15" s="83">
        <v>2.1</v>
      </c>
      <c r="T15" s="83">
        <v>1.9</v>
      </c>
      <c r="U15" s="83">
        <v>1.9</v>
      </c>
      <c r="V15" s="83">
        <v>2.2</v>
      </c>
      <c r="W15" s="83">
        <v>2.1</v>
      </c>
      <c r="X15" s="83">
        <v>2</v>
      </c>
      <c r="Y15" s="83">
        <v>1.9</v>
      </c>
      <c r="Z15" s="83">
        <v>2</v>
      </c>
      <c r="AA15" s="83">
        <v>1.9</v>
      </c>
      <c r="AB15" s="83">
        <v>1.8</v>
      </c>
      <c r="AC15" s="83">
        <v>1.8</v>
      </c>
      <c r="AD15" s="83">
        <v>1</v>
      </c>
      <c r="AE15" s="83">
        <v>1.6</v>
      </c>
      <c r="AF15" s="83">
        <v>1.9</v>
      </c>
      <c r="AG15" s="83">
        <v>1.9</v>
      </c>
      <c r="AH15" s="83">
        <v>1.5</v>
      </c>
      <c r="AI15" s="83">
        <v>1.5</v>
      </c>
      <c r="AJ15" s="83">
        <v>1.2</v>
      </c>
      <c r="AK15" s="83">
        <v>1.6</v>
      </c>
      <c r="AL15" s="83">
        <v>1.3</v>
      </c>
      <c r="AM15" s="110">
        <v>1.1</v>
      </c>
      <c r="AN15" s="111">
        <v>1</v>
      </c>
      <c r="AO15" s="111">
        <v>0.8</v>
      </c>
      <c r="AP15" s="111">
        <v>1.2</v>
      </c>
      <c r="AQ15" s="111">
        <v>0.7</v>
      </c>
      <c r="AR15" s="111">
        <v>0.9</v>
      </c>
      <c r="AS15" s="111">
        <v>0.7</v>
      </c>
      <c r="AT15" s="111">
        <v>0.8</v>
      </c>
      <c r="AU15" s="111">
        <v>0.8</v>
      </c>
      <c r="AV15" s="117">
        <v>0.8</v>
      </c>
      <c r="AW15" s="117">
        <v>0.5</v>
      </c>
      <c r="AX15" s="117">
        <v>0</v>
      </c>
      <c r="AY15" s="117">
        <v>-0.4</v>
      </c>
      <c r="AZ15" s="117">
        <v>0</v>
      </c>
      <c r="BA15" s="117">
        <v>0.2</v>
      </c>
      <c r="BB15" s="117">
        <v>0.3</v>
      </c>
      <c r="BC15" s="117">
        <v>0.6</v>
      </c>
      <c r="BD15" s="117">
        <v>0.2</v>
      </c>
      <c r="BE15" s="117">
        <v>0.1</v>
      </c>
      <c r="BF15" s="117">
        <v>0.1</v>
      </c>
      <c r="BG15" s="117">
        <v>-0.1</v>
      </c>
      <c r="BH15" s="117">
        <v>0.2</v>
      </c>
      <c r="BI15" s="118">
        <v>0.2</v>
      </c>
      <c r="BJ15" s="151">
        <v>0.2</v>
      </c>
      <c r="BK15" s="128">
        <v>0.4</v>
      </c>
      <c r="BL15" s="128">
        <v>-0.2</v>
      </c>
      <c r="BM15" s="128">
        <v>0.1</v>
      </c>
      <c r="BN15" s="128">
        <v>-0.3</v>
      </c>
      <c r="BO15" s="128">
        <v>0</v>
      </c>
      <c r="BP15" s="128">
        <v>0.2</v>
      </c>
      <c r="BQ15" s="128">
        <v>0.4</v>
      </c>
      <c r="BR15" s="128">
        <v>0.3</v>
      </c>
      <c r="BS15" s="128">
        <v>0.5</v>
      </c>
      <c r="BT15" s="128">
        <v>0.7</v>
      </c>
      <c r="BU15" s="128">
        <v>0.7</v>
      </c>
      <c r="BV15" s="128">
        <v>1.7</v>
      </c>
      <c r="BW15" s="128">
        <v>1.9</v>
      </c>
      <c r="BX15" s="243">
        <v>2.2</v>
      </c>
      <c r="BY15" s="243">
        <v>1.5</v>
      </c>
      <c r="BZ15" s="128">
        <v>2</v>
      </c>
      <c r="CA15" s="128">
        <v>1.4</v>
      </c>
      <c r="CB15" s="243">
        <v>1.5</v>
      </c>
      <c r="CC15" s="128">
        <v>1.5</v>
      </c>
      <c r="CD15" s="128">
        <v>1.8</v>
      </c>
      <c r="CE15" s="128">
        <v>1.8</v>
      </c>
      <c r="CF15" s="128">
        <v>1.5</v>
      </c>
      <c r="CG15" s="128">
        <v>1.8</v>
      </c>
      <c r="CH15" s="128">
        <v>1.6</v>
      </c>
    </row>
    <row r="16" spans="1:86" ht="12">
      <c r="A16" s="82" t="s">
        <v>496</v>
      </c>
      <c r="B16" s="82" t="s">
        <v>513</v>
      </c>
      <c r="C16" s="83">
        <v>5.1</v>
      </c>
      <c r="D16" s="83">
        <v>5.5</v>
      </c>
      <c r="E16" s="83">
        <v>5.1</v>
      </c>
      <c r="F16" s="83">
        <v>5.4</v>
      </c>
      <c r="G16" s="83">
        <v>5.5</v>
      </c>
      <c r="H16" s="83">
        <v>4.9</v>
      </c>
      <c r="I16" s="83">
        <v>5.3</v>
      </c>
      <c r="J16" s="83">
        <v>5.6</v>
      </c>
      <c r="K16" s="83">
        <v>5.4</v>
      </c>
      <c r="L16" s="83">
        <v>4.7</v>
      </c>
      <c r="M16" s="83">
        <v>4.4</v>
      </c>
      <c r="N16" s="83">
        <v>4.1</v>
      </c>
      <c r="O16" s="83">
        <v>4.7</v>
      </c>
      <c r="P16" s="83">
        <v>4.4</v>
      </c>
      <c r="Q16" s="83">
        <v>4.7</v>
      </c>
      <c r="R16" s="83">
        <v>4.3</v>
      </c>
      <c r="S16" s="83">
        <v>4.1</v>
      </c>
      <c r="T16" s="83">
        <v>4.4</v>
      </c>
      <c r="U16" s="83">
        <v>4.1</v>
      </c>
      <c r="V16" s="83">
        <v>4.2</v>
      </c>
      <c r="W16" s="83">
        <v>4.1</v>
      </c>
      <c r="X16" s="83">
        <v>4.2</v>
      </c>
      <c r="Y16" s="83">
        <v>3.8</v>
      </c>
      <c r="Z16" s="83">
        <v>3.6</v>
      </c>
      <c r="AA16" s="83">
        <v>3.7</v>
      </c>
      <c r="AB16" s="83">
        <v>4</v>
      </c>
      <c r="AC16" s="83">
        <v>3.8</v>
      </c>
      <c r="AD16" s="83">
        <v>3.4</v>
      </c>
      <c r="AE16" s="83">
        <v>3.6</v>
      </c>
      <c r="AF16" s="83">
        <v>4.1</v>
      </c>
      <c r="AG16" s="83">
        <v>4</v>
      </c>
      <c r="AH16" s="83">
        <v>3.6</v>
      </c>
      <c r="AI16" s="83">
        <v>2.6</v>
      </c>
      <c r="AJ16" s="83">
        <v>2.2</v>
      </c>
      <c r="AK16" s="83">
        <v>2.1</v>
      </c>
      <c r="AL16" s="83">
        <v>2</v>
      </c>
      <c r="AM16" s="110">
        <v>1.6</v>
      </c>
      <c r="AN16" s="111">
        <v>1.1</v>
      </c>
      <c r="AO16" s="111">
        <v>0.7</v>
      </c>
      <c r="AP16" s="111">
        <v>0.8</v>
      </c>
      <c r="AQ16" s="111">
        <v>0.6</v>
      </c>
      <c r="AR16" s="111">
        <v>0.3</v>
      </c>
      <c r="AS16" s="111">
        <v>0</v>
      </c>
      <c r="AT16" s="111">
        <v>-0.2</v>
      </c>
      <c r="AU16" s="111">
        <v>0.2</v>
      </c>
      <c r="AV16" s="117">
        <v>0.5</v>
      </c>
      <c r="AW16" s="117">
        <v>0</v>
      </c>
      <c r="AX16" s="117">
        <v>0.1</v>
      </c>
      <c r="AY16" s="117">
        <v>-0.5</v>
      </c>
      <c r="AZ16" s="117">
        <v>-0.2</v>
      </c>
      <c r="BA16" s="117">
        <v>0</v>
      </c>
      <c r="BB16" s="117">
        <v>0.4</v>
      </c>
      <c r="BC16" s="117">
        <v>0.5</v>
      </c>
      <c r="BD16" s="117">
        <v>0.3</v>
      </c>
      <c r="BE16" s="117">
        <v>0.1</v>
      </c>
      <c r="BF16" s="117">
        <v>0.2</v>
      </c>
      <c r="BG16" s="117">
        <v>-0.3</v>
      </c>
      <c r="BH16" s="117">
        <v>0</v>
      </c>
      <c r="BI16" s="118">
        <v>0.5</v>
      </c>
      <c r="BJ16" s="151">
        <v>-0.2</v>
      </c>
      <c r="BK16" s="128">
        <v>0.1</v>
      </c>
      <c r="BL16" s="128">
        <v>0.4</v>
      </c>
      <c r="BM16" s="128">
        <v>0.5</v>
      </c>
      <c r="BN16" s="128">
        <v>0</v>
      </c>
      <c r="BO16" s="128">
        <v>0</v>
      </c>
      <c r="BP16" s="128">
        <v>0.4</v>
      </c>
      <c r="BQ16" s="128">
        <v>0.8</v>
      </c>
      <c r="BR16" s="128">
        <v>1.1</v>
      </c>
      <c r="BS16" s="128">
        <v>1.7</v>
      </c>
      <c r="BT16" s="128">
        <v>1</v>
      </c>
      <c r="BU16" s="128">
        <v>1.4</v>
      </c>
      <c r="BV16" s="128">
        <v>2.4</v>
      </c>
      <c r="BW16" s="128">
        <v>2.8</v>
      </c>
      <c r="BX16" s="243">
        <v>3.4</v>
      </c>
      <c r="BY16" s="243">
        <v>3</v>
      </c>
      <c r="BZ16" s="128">
        <v>3.6</v>
      </c>
      <c r="CA16" s="128">
        <v>3.5</v>
      </c>
      <c r="CB16" s="243">
        <v>3.1</v>
      </c>
      <c r="CC16" s="128">
        <v>3.9</v>
      </c>
      <c r="CD16" s="128">
        <v>4.2</v>
      </c>
      <c r="CE16" s="128">
        <v>3.9</v>
      </c>
      <c r="CF16" s="128">
        <v>4</v>
      </c>
      <c r="CG16" s="128">
        <v>4.5</v>
      </c>
      <c r="CH16" s="128">
        <v>3.8</v>
      </c>
    </row>
    <row r="17" spans="1:86" ht="12">
      <c r="A17" s="82" t="s">
        <v>495</v>
      </c>
      <c r="B17" s="82" t="s">
        <v>514</v>
      </c>
      <c r="C17" s="83">
        <v>0.3</v>
      </c>
      <c r="D17" s="83">
        <v>0.9</v>
      </c>
      <c r="E17" s="83">
        <v>1.2</v>
      </c>
      <c r="F17" s="83">
        <v>1.5</v>
      </c>
      <c r="G17" s="83">
        <v>1.2</v>
      </c>
      <c r="H17" s="83">
        <v>1.1</v>
      </c>
      <c r="I17" s="83">
        <v>1</v>
      </c>
      <c r="J17" s="83">
        <v>1</v>
      </c>
      <c r="K17" s="83">
        <v>1.4</v>
      </c>
      <c r="L17" s="83">
        <v>1.6</v>
      </c>
      <c r="M17" s="83">
        <v>1.8</v>
      </c>
      <c r="N17" s="83">
        <v>1.5</v>
      </c>
      <c r="O17" s="83">
        <v>1.2</v>
      </c>
      <c r="P17" s="83">
        <v>1.5</v>
      </c>
      <c r="Q17" s="83">
        <v>2.2</v>
      </c>
      <c r="R17" s="83">
        <v>1.8</v>
      </c>
      <c r="S17" s="83">
        <v>1.8</v>
      </c>
      <c r="T17" s="83">
        <v>1.8</v>
      </c>
      <c r="U17" s="83">
        <v>2</v>
      </c>
      <c r="V17" s="83">
        <v>2.6</v>
      </c>
      <c r="W17" s="83">
        <v>2.5</v>
      </c>
      <c r="X17" s="83">
        <v>2</v>
      </c>
      <c r="Y17" s="83">
        <v>1.5</v>
      </c>
      <c r="Z17" s="83">
        <v>1.7</v>
      </c>
      <c r="AA17" s="83">
        <v>1.5</v>
      </c>
      <c r="AB17" s="83">
        <v>1.2</v>
      </c>
      <c r="AC17" s="83">
        <v>0.6</v>
      </c>
      <c r="AD17" s="83">
        <v>0.5</v>
      </c>
      <c r="AE17" s="83">
        <v>0.4</v>
      </c>
      <c r="AF17" s="83">
        <v>0.7</v>
      </c>
      <c r="AG17" s="83">
        <v>0.8</v>
      </c>
      <c r="AH17" s="83">
        <v>0.1</v>
      </c>
      <c r="AI17" s="83">
        <v>0</v>
      </c>
      <c r="AJ17" s="83">
        <v>-0.1</v>
      </c>
      <c r="AK17" s="83">
        <v>0.3</v>
      </c>
      <c r="AL17" s="83">
        <v>0.3</v>
      </c>
      <c r="AM17" s="110">
        <v>0.3</v>
      </c>
      <c r="AN17" s="111">
        <v>0.1</v>
      </c>
      <c r="AO17" s="111">
        <v>0.2</v>
      </c>
      <c r="AP17" s="111">
        <v>0.3</v>
      </c>
      <c r="AQ17" s="111">
        <v>0.4</v>
      </c>
      <c r="AR17" s="111">
        <v>0.5</v>
      </c>
      <c r="AS17" s="111">
        <v>0.4</v>
      </c>
      <c r="AT17" s="111">
        <v>0.6</v>
      </c>
      <c r="AU17" s="111">
        <v>0.5</v>
      </c>
      <c r="AV17" s="117">
        <v>0.4</v>
      </c>
      <c r="AW17" s="117">
        <v>0.2</v>
      </c>
      <c r="AX17" s="117">
        <v>-0.3</v>
      </c>
      <c r="AY17" s="117">
        <v>-0.4</v>
      </c>
      <c r="AZ17" s="117">
        <v>-0.4</v>
      </c>
      <c r="BA17" s="117">
        <v>-0.2</v>
      </c>
      <c r="BB17" s="117">
        <v>-0.3</v>
      </c>
      <c r="BC17" s="117">
        <v>0.2</v>
      </c>
      <c r="BD17" s="117">
        <v>0.4</v>
      </c>
      <c r="BE17" s="117">
        <v>0.2</v>
      </c>
      <c r="BF17" s="117">
        <v>0.2</v>
      </c>
      <c r="BG17" s="117">
        <v>-0.1</v>
      </c>
      <c r="BH17" s="117">
        <v>-0.1</v>
      </c>
      <c r="BI17" s="118">
        <v>-0.1</v>
      </c>
      <c r="BJ17" s="151">
        <v>0.2</v>
      </c>
      <c r="BK17" s="128">
        <v>0</v>
      </c>
      <c r="BL17" s="128">
        <v>-0.2</v>
      </c>
      <c r="BM17" s="128">
        <v>-0.6</v>
      </c>
      <c r="BN17" s="128">
        <v>-0.2</v>
      </c>
      <c r="BO17" s="128">
        <v>-0.2</v>
      </c>
      <c r="BP17" s="128">
        <v>0.1</v>
      </c>
      <c r="BQ17" s="128">
        <v>0.1</v>
      </c>
      <c r="BR17" s="128">
        <v>-0.4</v>
      </c>
      <c r="BS17" s="128">
        <v>-0.3</v>
      </c>
      <c r="BT17" s="128">
        <v>-0.4</v>
      </c>
      <c r="BU17" s="128">
        <v>-0.2</v>
      </c>
      <c r="BV17" s="128">
        <v>-0.2</v>
      </c>
      <c r="BW17" s="128">
        <v>0.2</v>
      </c>
      <c r="BX17" s="243">
        <v>0.3</v>
      </c>
      <c r="BY17" s="243">
        <v>0.6</v>
      </c>
      <c r="BZ17" s="128">
        <v>0.7</v>
      </c>
      <c r="CA17" s="128">
        <v>0</v>
      </c>
      <c r="CB17" s="243">
        <v>-0.6</v>
      </c>
      <c r="CC17" s="128">
        <v>-0.2</v>
      </c>
      <c r="CD17" s="128">
        <v>0.4</v>
      </c>
      <c r="CE17" s="128">
        <v>0.2</v>
      </c>
      <c r="CF17" s="128">
        <v>0.5</v>
      </c>
      <c r="CG17" s="128">
        <v>0.5</v>
      </c>
      <c r="CH17" s="128">
        <v>0.5</v>
      </c>
    </row>
    <row r="18" spans="1:86" ht="12">
      <c r="A18" s="82" t="s">
        <v>494</v>
      </c>
      <c r="B18" s="82" t="s">
        <v>515</v>
      </c>
      <c r="C18" s="83">
        <v>4.9</v>
      </c>
      <c r="D18" s="83">
        <v>4.1</v>
      </c>
      <c r="E18" s="83">
        <v>4.3</v>
      </c>
      <c r="F18" s="83">
        <v>3.7</v>
      </c>
      <c r="G18" s="83">
        <v>3.1</v>
      </c>
      <c r="H18" s="83">
        <v>3.1</v>
      </c>
      <c r="I18" s="83">
        <v>2.1</v>
      </c>
      <c r="J18" s="83">
        <v>1.4</v>
      </c>
      <c r="K18" s="83">
        <v>2.9</v>
      </c>
      <c r="L18" s="83">
        <v>2.9</v>
      </c>
      <c r="M18" s="83">
        <v>2.8</v>
      </c>
      <c r="N18" s="83">
        <v>2.2</v>
      </c>
      <c r="O18" s="83">
        <v>2.1</v>
      </c>
      <c r="P18" s="83">
        <v>1.7</v>
      </c>
      <c r="Q18" s="83">
        <v>1.3</v>
      </c>
      <c r="R18" s="83">
        <v>1.5</v>
      </c>
      <c r="S18" s="83">
        <v>0.9</v>
      </c>
      <c r="T18" s="83">
        <v>1</v>
      </c>
      <c r="U18" s="83">
        <v>0.9</v>
      </c>
      <c r="V18" s="83">
        <v>1.1</v>
      </c>
      <c r="W18" s="83">
        <v>0.3</v>
      </c>
      <c r="X18" s="83">
        <v>0.9</v>
      </c>
      <c r="Y18" s="83">
        <v>0.4</v>
      </c>
      <c r="Z18" s="83">
        <v>0.3</v>
      </c>
      <c r="AA18" s="83">
        <v>0</v>
      </c>
      <c r="AB18" s="83">
        <v>0.1</v>
      </c>
      <c r="AC18" s="83">
        <v>-0.2</v>
      </c>
      <c r="AD18" s="83">
        <v>-0.6</v>
      </c>
      <c r="AE18" s="83">
        <v>-0.3</v>
      </c>
      <c r="AF18" s="83">
        <v>-0.2</v>
      </c>
      <c r="AG18" s="83">
        <v>-0.5</v>
      </c>
      <c r="AH18" s="83">
        <v>-1</v>
      </c>
      <c r="AI18" s="83">
        <v>-1</v>
      </c>
      <c r="AJ18" s="83">
        <v>-1.9</v>
      </c>
      <c r="AK18" s="83">
        <v>-2.9</v>
      </c>
      <c r="AL18" s="83">
        <v>-1.8</v>
      </c>
      <c r="AM18" s="110">
        <v>-1.4</v>
      </c>
      <c r="AN18" s="111">
        <v>-0.9</v>
      </c>
      <c r="AO18" s="111">
        <v>-1.5</v>
      </c>
      <c r="AP18" s="111">
        <v>-1.6</v>
      </c>
      <c r="AQ18" s="111">
        <v>-2.1</v>
      </c>
      <c r="AR18" s="111">
        <v>-1.5</v>
      </c>
      <c r="AS18" s="111">
        <v>-0.8</v>
      </c>
      <c r="AT18" s="111">
        <v>-0.2</v>
      </c>
      <c r="AU18" s="111">
        <v>-1.1</v>
      </c>
      <c r="AV18" s="117">
        <v>-1.8</v>
      </c>
      <c r="AW18" s="117">
        <v>-1.2</v>
      </c>
      <c r="AX18" s="117">
        <v>-2.5</v>
      </c>
      <c r="AY18" s="117">
        <v>-2.8</v>
      </c>
      <c r="AZ18" s="117">
        <v>-1.9</v>
      </c>
      <c r="BA18" s="117">
        <v>-1.9</v>
      </c>
      <c r="BB18" s="117">
        <v>-1.8</v>
      </c>
      <c r="BC18" s="117">
        <v>-1.4</v>
      </c>
      <c r="BD18" s="117">
        <v>-1.1</v>
      </c>
      <c r="BE18" s="117">
        <v>-1.3</v>
      </c>
      <c r="BF18" s="117">
        <v>-0.4</v>
      </c>
      <c r="BG18" s="117">
        <v>-0.8</v>
      </c>
      <c r="BH18" s="117">
        <v>-0.1</v>
      </c>
      <c r="BI18" s="118">
        <v>-0.1</v>
      </c>
      <c r="BJ18" s="151">
        <v>0.4</v>
      </c>
      <c r="BK18" s="128">
        <v>-0.1</v>
      </c>
      <c r="BL18" s="128">
        <v>0.1</v>
      </c>
      <c r="BM18" s="128">
        <v>-0.7</v>
      </c>
      <c r="BN18" s="128">
        <v>-0.4</v>
      </c>
      <c r="BO18" s="128">
        <v>-0.2</v>
      </c>
      <c r="BP18" s="128">
        <v>0.2</v>
      </c>
      <c r="BQ18" s="128">
        <v>0.2</v>
      </c>
      <c r="BR18" s="128">
        <v>0.4</v>
      </c>
      <c r="BS18" s="128">
        <v>-0.1</v>
      </c>
      <c r="BT18" s="128">
        <v>0.6</v>
      </c>
      <c r="BU18" s="128">
        <v>-0.2</v>
      </c>
      <c r="BV18" s="128">
        <v>0.3</v>
      </c>
      <c r="BW18" s="128">
        <v>1.5</v>
      </c>
      <c r="BX18" s="243">
        <v>1.4</v>
      </c>
      <c r="BY18" s="243">
        <v>1.7</v>
      </c>
      <c r="BZ18" s="128">
        <v>1.6</v>
      </c>
      <c r="CA18" s="128">
        <v>1.5</v>
      </c>
      <c r="CB18" s="243">
        <v>0.9</v>
      </c>
      <c r="CC18" s="128">
        <v>0.9</v>
      </c>
      <c r="CD18" s="128">
        <v>0.6</v>
      </c>
      <c r="CE18" s="128">
        <v>1</v>
      </c>
      <c r="CF18" s="128">
        <v>0.5</v>
      </c>
      <c r="CG18" s="128">
        <v>1.1</v>
      </c>
      <c r="CH18" s="128">
        <v>1</v>
      </c>
    </row>
    <row r="19" spans="1:86" ht="12">
      <c r="A19" s="82" t="s">
        <v>493</v>
      </c>
      <c r="B19" s="82" t="s">
        <v>516</v>
      </c>
      <c r="C19" s="83">
        <v>3</v>
      </c>
      <c r="D19" s="83">
        <v>3.4</v>
      </c>
      <c r="E19" s="83">
        <v>3.3</v>
      </c>
      <c r="F19" s="83">
        <v>3.5</v>
      </c>
      <c r="G19" s="83">
        <v>3.4</v>
      </c>
      <c r="H19" s="83">
        <v>3</v>
      </c>
      <c r="I19" s="83">
        <v>3</v>
      </c>
      <c r="J19" s="83">
        <v>2.7</v>
      </c>
      <c r="K19" s="83">
        <v>3</v>
      </c>
      <c r="L19" s="83">
        <v>3</v>
      </c>
      <c r="M19" s="83">
        <v>2.9</v>
      </c>
      <c r="N19" s="83">
        <v>2.3</v>
      </c>
      <c r="O19" s="83">
        <v>2</v>
      </c>
      <c r="P19" s="83">
        <v>1.9</v>
      </c>
      <c r="Q19" s="83">
        <v>1.8</v>
      </c>
      <c r="R19" s="83">
        <v>2</v>
      </c>
      <c r="S19" s="83">
        <v>1.9</v>
      </c>
      <c r="T19" s="83">
        <v>1.8</v>
      </c>
      <c r="U19" s="83">
        <v>2.2</v>
      </c>
      <c r="V19" s="83">
        <v>2.7</v>
      </c>
      <c r="W19" s="83">
        <v>3.5</v>
      </c>
      <c r="X19" s="83">
        <v>3.5</v>
      </c>
      <c r="Y19" s="83">
        <v>3</v>
      </c>
      <c r="Z19" s="83">
        <v>3</v>
      </c>
      <c r="AA19" s="83">
        <v>2.8</v>
      </c>
      <c r="AB19" s="83">
        <v>2.9</v>
      </c>
      <c r="AC19" s="83">
        <v>2.6</v>
      </c>
      <c r="AD19" s="83">
        <v>1.5</v>
      </c>
      <c r="AE19" s="83">
        <v>1.8</v>
      </c>
      <c r="AF19" s="83">
        <v>2.2</v>
      </c>
      <c r="AG19" s="83">
        <v>1.9</v>
      </c>
      <c r="AH19" s="83">
        <v>1.6</v>
      </c>
      <c r="AI19" s="83">
        <v>0.5</v>
      </c>
      <c r="AJ19" s="83">
        <v>0</v>
      </c>
      <c r="AK19" s="83">
        <v>0.3</v>
      </c>
      <c r="AL19" s="83">
        <v>0.3</v>
      </c>
      <c r="AM19" s="110">
        <v>0.3</v>
      </c>
      <c r="AN19" s="111">
        <v>0.1</v>
      </c>
      <c r="AO19" s="111">
        <v>-0.2</v>
      </c>
      <c r="AP19" s="111">
        <v>0.3</v>
      </c>
      <c r="AQ19" s="111">
        <v>0.2</v>
      </c>
      <c r="AR19" s="111">
        <v>0</v>
      </c>
      <c r="AS19" s="111">
        <v>-0.4</v>
      </c>
      <c r="AT19" s="111">
        <v>-0.5</v>
      </c>
      <c r="AU19" s="111">
        <v>-0.3</v>
      </c>
      <c r="AV19" s="117">
        <v>-0.2</v>
      </c>
      <c r="AW19" s="117">
        <v>-0.5</v>
      </c>
      <c r="AX19" s="117">
        <v>-1.1</v>
      </c>
      <c r="AY19" s="117">
        <v>-1.5</v>
      </c>
      <c r="AZ19" s="117">
        <v>-1.2</v>
      </c>
      <c r="BA19" s="117">
        <v>-0.8</v>
      </c>
      <c r="BB19" s="117">
        <v>-0.7</v>
      </c>
      <c r="BC19" s="117">
        <v>-0.3</v>
      </c>
      <c r="BD19" s="117">
        <v>0</v>
      </c>
      <c r="BE19" s="117">
        <v>0</v>
      </c>
      <c r="BF19" s="117">
        <v>-0.5</v>
      </c>
      <c r="BG19" s="117">
        <v>-1.1</v>
      </c>
      <c r="BH19" s="117">
        <v>-0.9</v>
      </c>
      <c r="BI19" s="118">
        <v>-0.4</v>
      </c>
      <c r="BJ19" s="151">
        <v>-0.1</v>
      </c>
      <c r="BK19" s="128">
        <v>-0.4</v>
      </c>
      <c r="BL19" s="128">
        <v>-1</v>
      </c>
      <c r="BM19" s="128">
        <v>-1</v>
      </c>
      <c r="BN19" s="128">
        <v>-1.2</v>
      </c>
      <c r="BO19" s="128">
        <v>-1.1</v>
      </c>
      <c r="BP19" s="128">
        <v>-0.9</v>
      </c>
      <c r="BQ19" s="128">
        <v>-0.7</v>
      </c>
      <c r="BR19" s="128">
        <v>-0.3</v>
      </c>
      <c r="BS19" s="128">
        <v>0</v>
      </c>
      <c r="BT19" s="128">
        <v>0.5</v>
      </c>
      <c r="BU19" s="128">
        <v>0.5</v>
      </c>
      <c r="BV19" s="128">
        <v>1.4</v>
      </c>
      <c r="BW19" s="128">
        <v>2.9</v>
      </c>
      <c r="BX19" s="243">
        <v>3</v>
      </c>
      <c r="BY19" s="243">
        <v>2.1</v>
      </c>
      <c r="BZ19" s="128">
        <v>2.6</v>
      </c>
      <c r="CA19" s="128">
        <v>2</v>
      </c>
      <c r="CB19" s="243">
        <v>1.6</v>
      </c>
      <c r="CC19" s="128">
        <v>1.7</v>
      </c>
      <c r="CD19" s="128">
        <v>2</v>
      </c>
      <c r="CE19" s="128">
        <v>1.8</v>
      </c>
      <c r="CF19" s="128">
        <v>1.7</v>
      </c>
      <c r="CG19" s="128">
        <v>1.8</v>
      </c>
      <c r="CH19" s="128">
        <v>1.2</v>
      </c>
    </row>
    <row r="20" spans="1:86" ht="12">
      <c r="A20" s="82" t="s">
        <v>492</v>
      </c>
      <c r="B20" s="82" t="s">
        <v>517</v>
      </c>
      <c r="C20" s="83">
        <v>2</v>
      </c>
      <c r="D20" s="83">
        <v>1.8</v>
      </c>
      <c r="E20" s="83">
        <v>2.2</v>
      </c>
      <c r="F20" s="83">
        <v>2.2</v>
      </c>
      <c r="G20" s="83">
        <v>2.2</v>
      </c>
      <c r="H20" s="83">
        <v>2.3</v>
      </c>
      <c r="I20" s="83">
        <v>2.1</v>
      </c>
      <c r="J20" s="83">
        <v>2.4</v>
      </c>
      <c r="K20" s="83">
        <v>2.4</v>
      </c>
      <c r="L20" s="83">
        <v>2.5</v>
      </c>
      <c r="M20" s="83">
        <v>2.7</v>
      </c>
      <c r="N20" s="83">
        <v>2.7</v>
      </c>
      <c r="O20" s="83">
        <v>2.6</v>
      </c>
      <c r="P20" s="83">
        <v>2.5</v>
      </c>
      <c r="Q20" s="83">
        <v>2.6</v>
      </c>
      <c r="R20" s="83">
        <v>2.4</v>
      </c>
      <c r="S20" s="83">
        <v>2.3</v>
      </c>
      <c r="T20" s="83">
        <v>2.3</v>
      </c>
      <c r="U20" s="83">
        <v>2.2</v>
      </c>
      <c r="V20" s="83">
        <v>2.4</v>
      </c>
      <c r="W20" s="83">
        <v>2.2</v>
      </c>
      <c r="X20" s="83">
        <v>2.1</v>
      </c>
      <c r="Y20" s="83">
        <v>1.6</v>
      </c>
      <c r="Z20" s="83">
        <v>1.5</v>
      </c>
      <c r="AA20" s="83">
        <v>1.4</v>
      </c>
      <c r="AB20" s="83">
        <v>1.2</v>
      </c>
      <c r="AC20" s="83">
        <v>1.1</v>
      </c>
      <c r="AD20" s="83">
        <v>0.8</v>
      </c>
      <c r="AE20" s="83">
        <v>0.9</v>
      </c>
      <c r="AF20" s="83">
        <v>1</v>
      </c>
      <c r="AG20" s="83">
        <v>1.2</v>
      </c>
      <c r="AH20" s="83">
        <v>1</v>
      </c>
      <c r="AI20" s="83">
        <v>1</v>
      </c>
      <c r="AJ20" s="83">
        <v>0.7</v>
      </c>
      <c r="AK20" s="83">
        <v>0.8</v>
      </c>
      <c r="AL20" s="83">
        <v>0.8</v>
      </c>
      <c r="AM20" s="110">
        <v>0.8</v>
      </c>
      <c r="AN20" s="111">
        <v>1.1</v>
      </c>
      <c r="AO20" s="111">
        <v>0.8</v>
      </c>
      <c r="AP20" s="111">
        <v>0.8</v>
      </c>
      <c r="AQ20" s="111">
        <v>0.8</v>
      </c>
      <c r="AR20" s="111">
        <v>0.6</v>
      </c>
      <c r="AS20" s="111">
        <v>0.6</v>
      </c>
      <c r="AT20" s="111">
        <v>0.5</v>
      </c>
      <c r="AU20" s="111">
        <v>0.4</v>
      </c>
      <c r="AV20" s="117">
        <v>0.5</v>
      </c>
      <c r="AW20" s="117">
        <v>0.4</v>
      </c>
      <c r="AX20" s="117">
        <v>0.1</v>
      </c>
      <c r="AY20" s="117">
        <v>-0.4</v>
      </c>
      <c r="AZ20" s="117">
        <v>-0.3</v>
      </c>
      <c r="BA20" s="117">
        <v>0</v>
      </c>
      <c r="BB20" s="117">
        <v>0.1</v>
      </c>
      <c r="BC20" s="117">
        <v>0.3</v>
      </c>
      <c r="BD20" s="117">
        <v>0.3</v>
      </c>
      <c r="BE20" s="117">
        <v>0.2</v>
      </c>
      <c r="BF20" s="117">
        <v>0.1</v>
      </c>
      <c r="BG20" s="117">
        <v>0.1</v>
      </c>
      <c r="BH20" s="117">
        <v>0.2</v>
      </c>
      <c r="BI20" s="118">
        <v>0.1</v>
      </c>
      <c r="BJ20" s="151">
        <v>0.3</v>
      </c>
      <c r="BK20" s="128">
        <v>0.3</v>
      </c>
      <c r="BL20" s="128">
        <v>-0.1</v>
      </c>
      <c r="BM20" s="128">
        <v>-0.1</v>
      </c>
      <c r="BN20" s="128">
        <v>-0.1</v>
      </c>
      <c r="BO20" s="128">
        <v>0.1</v>
      </c>
      <c r="BP20" s="128">
        <v>0.3</v>
      </c>
      <c r="BQ20" s="128">
        <v>0.4</v>
      </c>
      <c r="BR20" s="128">
        <v>0.4</v>
      </c>
      <c r="BS20" s="128">
        <v>0.5</v>
      </c>
      <c r="BT20" s="128">
        <v>0.5</v>
      </c>
      <c r="BU20" s="128">
        <v>0.7</v>
      </c>
      <c r="BV20" s="128">
        <v>0.8</v>
      </c>
      <c r="BW20" s="128">
        <v>1.6</v>
      </c>
      <c r="BX20" s="243">
        <v>1.4</v>
      </c>
      <c r="BY20" s="243">
        <v>1.4</v>
      </c>
      <c r="BZ20" s="128">
        <v>1.4</v>
      </c>
      <c r="CA20" s="128">
        <v>0.9</v>
      </c>
      <c r="CB20" s="243">
        <v>0.8</v>
      </c>
      <c r="CC20" s="128">
        <v>0.8</v>
      </c>
      <c r="CD20" s="128">
        <v>1</v>
      </c>
      <c r="CE20" s="128">
        <v>1.1</v>
      </c>
      <c r="CF20" s="128">
        <v>1.2</v>
      </c>
      <c r="CG20" s="128">
        <v>1.2</v>
      </c>
      <c r="CH20" s="128">
        <v>1.2</v>
      </c>
    </row>
    <row r="21" spans="1:86" ht="12">
      <c r="A21" s="82" t="s">
        <v>491</v>
      </c>
      <c r="B21" s="82" t="s">
        <v>518</v>
      </c>
      <c r="C21" s="83">
        <v>1.8</v>
      </c>
      <c r="D21" s="83">
        <v>2.2</v>
      </c>
      <c r="E21" s="83">
        <v>2.5</v>
      </c>
      <c r="F21" s="83">
        <v>2.3</v>
      </c>
      <c r="G21" s="83">
        <v>2.5</v>
      </c>
      <c r="H21" s="83">
        <v>2</v>
      </c>
      <c r="I21" s="83">
        <v>1.9</v>
      </c>
      <c r="J21" s="83">
        <v>2.1</v>
      </c>
      <c r="K21" s="83">
        <v>2.1</v>
      </c>
      <c r="L21" s="83">
        <v>2.5</v>
      </c>
      <c r="M21" s="83">
        <v>2.5</v>
      </c>
      <c r="N21" s="83">
        <v>2.1</v>
      </c>
      <c r="O21" s="83">
        <v>1.4</v>
      </c>
      <c r="P21" s="83">
        <v>1.6</v>
      </c>
      <c r="Q21" s="83">
        <v>2.1</v>
      </c>
      <c r="R21" s="83">
        <v>2.6</v>
      </c>
      <c r="S21" s="83">
        <v>3.5</v>
      </c>
      <c r="T21" s="83">
        <v>3.6</v>
      </c>
      <c r="U21" s="83">
        <v>3.4</v>
      </c>
      <c r="V21" s="83">
        <v>4.1</v>
      </c>
      <c r="W21" s="83">
        <v>4.8</v>
      </c>
      <c r="X21" s="83">
        <v>4.6</v>
      </c>
      <c r="Y21" s="83">
        <v>4.1</v>
      </c>
      <c r="Z21" s="83">
        <v>4.4</v>
      </c>
      <c r="AA21" s="83">
        <v>4.6</v>
      </c>
      <c r="AB21" s="83">
        <v>4.4</v>
      </c>
      <c r="AC21" s="83">
        <v>3.4</v>
      </c>
      <c r="AD21" s="83">
        <v>3.1</v>
      </c>
      <c r="AE21" s="83">
        <v>1.8</v>
      </c>
      <c r="AF21" s="83">
        <v>2.2</v>
      </c>
      <c r="AG21" s="83">
        <v>2.7</v>
      </c>
      <c r="AH21" s="83">
        <v>2.4</v>
      </c>
      <c r="AI21" s="83">
        <v>1.7</v>
      </c>
      <c r="AJ21" s="83">
        <v>0.8</v>
      </c>
      <c r="AK21" s="83">
        <v>0.7</v>
      </c>
      <c r="AL21" s="83">
        <v>0.5</v>
      </c>
      <c r="AM21" s="110">
        <v>0.4</v>
      </c>
      <c r="AN21" s="111">
        <v>-0.2</v>
      </c>
      <c r="AO21" s="111">
        <v>-0.1</v>
      </c>
      <c r="AP21" s="111">
        <v>-0.1</v>
      </c>
      <c r="AQ21" s="111">
        <v>0.4</v>
      </c>
      <c r="AR21" s="111">
        <v>0.5</v>
      </c>
      <c r="AS21" s="111">
        <v>0.5</v>
      </c>
      <c r="AT21" s="111">
        <v>0.3</v>
      </c>
      <c r="AU21" s="111">
        <v>0.2</v>
      </c>
      <c r="AV21" s="117">
        <v>0.5</v>
      </c>
      <c r="AW21" s="117">
        <v>0.3</v>
      </c>
      <c r="AX21" s="117">
        <v>-0.1</v>
      </c>
      <c r="AY21" s="117">
        <v>-0.6</v>
      </c>
      <c r="AZ21" s="117">
        <v>-0.4</v>
      </c>
      <c r="BA21" s="117">
        <v>0</v>
      </c>
      <c r="BB21" s="117">
        <v>-0.1</v>
      </c>
      <c r="BC21" s="117">
        <v>0</v>
      </c>
      <c r="BD21" s="117">
        <v>0.1</v>
      </c>
      <c r="BE21" s="117">
        <v>-0.2</v>
      </c>
      <c r="BF21" s="117">
        <v>-0.1</v>
      </c>
      <c r="BG21" s="117">
        <v>-0.5</v>
      </c>
      <c r="BH21" s="117">
        <v>-0.5</v>
      </c>
      <c r="BI21" s="118">
        <v>-0.4</v>
      </c>
      <c r="BJ21" s="151">
        <v>-0.3</v>
      </c>
      <c r="BK21" s="128">
        <v>-0.2</v>
      </c>
      <c r="BL21" s="128">
        <v>-0.6</v>
      </c>
      <c r="BM21" s="128">
        <v>-0.9</v>
      </c>
      <c r="BN21" s="128">
        <v>-0.9</v>
      </c>
      <c r="BO21" s="128">
        <v>-1.2</v>
      </c>
      <c r="BP21" s="128">
        <v>-1.2</v>
      </c>
      <c r="BQ21" s="128">
        <v>-1.1</v>
      </c>
      <c r="BR21" s="128">
        <v>-1.5</v>
      </c>
      <c r="BS21" s="128">
        <v>-0.7</v>
      </c>
      <c r="BT21" s="128">
        <v>-0.3</v>
      </c>
      <c r="BU21" s="128">
        <v>0.2</v>
      </c>
      <c r="BV21" s="128">
        <v>0.7</v>
      </c>
      <c r="BW21" s="128">
        <v>0.9</v>
      </c>
      <c r="BX21" s="243">
        <v>1.4</v>
      </c>
      <c r="BY21" s="243">
        <v>1.1</v>
      </c>
      <c r="BZ21" s="128">
        <v>1.4</v>
      </c>
      <c r="CA21" s="128">
        <v>1</v>
      </c>
      <c r="CB21" s="243">
        <v>1.1</v>
      </c>
      <c r="CC21" s="128">
        <v>1.2</v>
      </c>
      <c r="CD21" s="128">
        <v>1.5</v>
      </c>
      <c r="CE21" s="128">
        <v>1.6</v>
      </c>
      <c r="CF21" s="128">
        <v>1.6</v>
      </c>
      <c r="CG21" s="128">
        <v>1.6</v>
      </c>
      <c r="CH21" s="128">
        <v>1.3</v>
      </c>
    </row>
    <row r="22" spans="1:86" ht="12">
      <c r="A22" s="82" t="s">
        <v>490</v>
      </c>
      <c r="B22" s="82" t="s">
        <v>519</v>
      </c>
      <c r="C22" s="83">
        <v>2</v>
      </c>
      <c r="D22" s="83">
        <v>2.2</v>
      </c>
      <c r="E22" s="83">
        <v>2.8</v>
      </c>
      <c r="F22" s="83">
        <v>2.9</v>
      </c>
      <c r="G22" s="83">
        <v>3</v>
      </c>
      <c r="H22" s="83">
        <v>3</v>
      </c>
      <c r="I22" s="83">
        <v>2.1</v>
      </c>
      <c r="J22" s="83">
        <v>2.3</v>
      </c>
      <c r="K22" s="83">
        <v>3.7</v>
      </c>
      <c r="L22" s="83">
        <v>3.7</v>
      </c>
      <c r="M22" s="83">
        <v>3.7</v>
      </c>
      <c r="N22" s="83">
        <v>3.7</v>
      </c>
      <c r="O22" s="83">
        <v>3.4</v>
      </c>
      <c r="P22" s="83">
        <v>3.5</v>
      </c>
      <c r="Q22" s="83">
        <v>3.8</v>
      </c>
      <c r="R22" s="83">
        <v>3.7</v>
      </c>
      <c r="S22" s="83">
        <v>3.6</v>
      </c>
      <c r="T22" s="83">
        <v>3.7</v>
      </c>
      <c r="U22" s="83">
        <v>3.6</v>
      </c>
      <c r="V22" s="83">
        <v>3.4</v>
      </c>
      <c r="W22" s="83">
        <v>3.4</v>
      </c>
      <c r="X22" s="83">
        <v>2.8</v>
      </c>
      <c r="Y22" s="83">
        <v>2.6</v>
      </c>
      <c r="Z22" s="83">
        <v>2.6</v>
      </c>
      <c r="AA22" s="83">
        <v>2.4</v>
      </c>
      <c r="AB22" s="83">
        <v>2</v>
      </c>
      <c r="AC22" s="83">
        <v>1.8</v>
      </c>
      <c r="AD22" s="83">
        <v>1.2</v>
      </c>
      <c r="AE22" s="83">
        <v>1.2</v>
      </c>
      <c r="AF22" s="83">
        <v>1.2</v>
      </c>
      <c r="AG22" s="83">
        <v>1.2</v>
      </c>
      <c r="AH22" s="83">
        <v>1.1</v>
      </c>
      <c r="AI22" s="83">
        <v>0.9</v>
      </c>
      <c r="AJ22" s="83">
        <v>0.7</v>
      </c>
      <c r="AK22" s="83">
        <v>0.6</v>
      </c>
      <c r="AL22" s="83">
        <v>0.6</v>
      </c>
      <c r="AM22" s="110">
        <v>0.6</v>
      </c>
      <c r="AN22" s="111">
        <v>0.4</v>
      </c>
      <c r="AO22" s="111">
        <v>0.3</v>
      </c>
      <c r="AP22" s="111">
        <v>0.5</v>
      </c>
      <c r="AQ22" s="111">
        <v>0.4</v>
      </c>
      <c r="AR22" s="111">
        <v>0.3</v>
      </c>
      <c r="AS22" s="111">
        <v>0</v>
      </c>
      <c r="AT22" s="111">
        <v>-0.1</v>
      </c>
      <c r="AU22" s="111">
        <v>-0.1</v>
      </c>
      <c r="AV22" s="117">
        <v>0.2</v>
      </c>
      <c r="AW22" s="117">
        <v>0.3</v>
      </c>
      <c r="AX22" s="117">
        <v>0</v>
      </c>
      <c r="AY22" s="117">
        <v>-0.5</v>
      </c>
      <c r="AZ22" s="117">
        <v>0.1</v>
      </c>
      <c r="BA22" s="117">
        <v>0</v>
      </c>
      <c r="BB22" s="117">
        <v>-0.1</v>
      </c>
      <c r="BC22" s="117">
        <v>0.2</v>
      </c>
      <c r="BD22" s="117">
        <v>0.2</v>
      </c>
      <c r="BE22" s="117">
        <v>0.4</v>
      </c>
      <c r="BF22" s="117">
        <v>0.3</v>
      </c>
      <c r="BG22" s="117">
        <v>0.2</v>
      </c>
      <c r="BH22" s="117">
        <v>0.3</v>
      </c>
      <c r="BI22" s="118">
        <v>0.1</v>
      </c>
      <c r="BJ22" s="151">
        <v>0.1</v>
      </c>
      <c r="BK22" s="128">
        <v>0.4</v>
      </c>
      <c r="BL22" s="128">
        <v>-0.2</v>
      </c>
      <c r="BM22" s="128">
        <v>-0.2</v>
      </c>
      <c r="BN22" s="128">
        <v>-0.4</v>
      </c>
      <c r="BO22" s="128">
        <v>-0.3</v>
      </c>
      <c r="BP22" s="128">
        <v>-0.2</v>
      </c>
      <c r="BQ22" s="128">
        <v>-0.2</v>
      </c>
      <c r="BR22" s="128">
        <v>-0.1</v>
      </c>
      <c r="BS22" s="128">
        <v>0.1</v>
      </c>
      <c r="BT22" s="128">
        <v>-0.1</v>
      </c>
      <c r="BU22" s="128">
        <v>0.1</v>
      </c>
      <c r="BV22" s="128">
        <v>0.5</v>
      </c>
      <c r="BW22" s="128">
        <v>1</v>
      </c>
      <c r="BX22" s="243">
        <v>1.6</v>
      </c>
      <c r="BY22" s="243">
        <v>1.4</v>
      </c>
      <c r="BZ22" s="128">
        <v>2</v>
      </c>
      <c r="CA22" s="128">
        <v>1.6</v>
      </c>
      <c r="CB22" s="243">
        <v>1.2</v>
      </c>
      <c r="CC22" s="128">
        <v>1.2</v>
      </c>
      <c r="CD22" s="128">
        <v>1.4</v>
      </c>
      <c r="CE22" s="128">
        <v>1.3</v>
      </c>
      <c r="CF22" s="128">
        <v>1.1</v>
      </c>
      <c r="CG22" s="128">
        <v>1.1</v>
      </c>
      <c r="CH22" s="128">
        <v>1</v>
      </c>
    </row>
    <row r="23" spans="1:86" ht="12">
      <c r="A23" s="82" t="s">
        <v>489</v>
      </c>
      <c r="B23" s="82" t="s">
        <v>575</v>
      </c>
      <c r="C23" s="83">
        <v>3</v>
      </c>
      <c r="D23" s="83">
        <v>3.1</v>
      </c>
      <c r="E23" s="83">
        <v>3.2</v>
      </c>
      <c r="F23" s="83">
        <v>3.5</v>
      </c>
      <c r="G23" s="83">
        <v>4.1</v>
      </c>
      <c r="H23" s="83">
        <v>4.5</v>
      </c>
      <c r="I23" s="83">
        <v>3.5</v>
      </c>
      <c r="J23" s="83">
        <v>2.7</v>
      </c>
      <c r="K23" s="83">
        <v>2.6</v>
      </c>
      <c r="L23" s="83">
        <v>3.2</v>
      </c>
      <c r="M23" s="83">
        <v>4.1</v>
      </c>
      <c r="N23" s="83">
        <v>4.2</v>
      </c>
      <c r="O23" s="83">
        <v>3.1</v>
      </c>
      <c r="P23" s="83">
        <v>3.1</v>
      </c>
      <c r="Q23" s="83">
        <v>3.5</v>
      </c>
      <c r="R23" s="83">
        <v>3.6</v>
      </c>
      <c r="S23" s="83">
        <v>3.7</v>
      </c>
      <c r="T23" s="83">
        <v>2.8</v>
      </c>
      <c r="U23" s="83">
        <v>3.8</v>
      </c>
      <c r="V23" s="83">
        <v>4.5</v>
      </c>
      <c r="W23" s="83">
        <v>3.6</v>
      </c>
      <c r="X23" s="83">
        <v>2.6</v>
      </c>
      <c r="Y23" s="83">
        <v>1.4</v>
      </c>
      <c r="Z23" s="83">
        <v>1.4</v>
      </c>
      <c r="AA23" s="83">
        <v>2</v>
      </c>
      <c r="AB23" s="83">
        <v>1.8</v>
      </c>
      <c r="AC23" s="83">
        <v>1.3</v>
      </c>
      <c r="AD23" s="83">
        <v>0.1</v>
      </c>
      <c r="AE23" s="83">
        <v>0.1</v>
      </c>
      <c r="AF23" s="83">
        <v>0.8</v>
      </c>
      <c r="AG23" s="83">
        <v>0.7</v>
      </c>
      <c r="AH23" s="83">
        <v>0.1</v>
      </c>
      <c r="AI23" s="83">
        <v>0.3</v>
      </c>
      <c r="AJ23" s="83">
        <v>-0.5</v>
      </c>
      <c r="AK23" s="83">
        <v>-0.8</v>
      </c>
      <c r="AL23" s="83">
        <v>-1.3</v>
      </c>
      <c r="AM23" s="110">
        <v>-1.6</v>
      </c>
      <c r="AN23" s="111">
        <v>-1.3</v>
      </c>
      <c r="AO23" s="111">
        <v>-0.9</v>
      </c>
      <c r="AP23" s="111">
        <v>-0.4</v>
      </c>
      <c r="AQ23" s="111">
        <v>-0.1</v>
      </c>
      <c r="AR23" s="111">
        <v>0</v>
      </c>
      <c r="AS23" s="111">
        <v>0.9</v>
      </c>
      <c r="AT23" s="111">
        <v>0.8</v>
      </c>
      <c r="AU23" s="111">
        <v>0</v>
      </c>
      <c r="AV23" s="117">
        <v>0.3</v>
      </c>
      <c r="AW23" s="117">
        <v>0</v>
      </c>
      <c r="AX23" s="117">
        <v>-1</v>
      </c>
      <c r="AY23" s="117">
        <v>-0.7</v>
      </c>
      <c r="AZ23" s="117">
        <v>-0.8</v>
      </c>
      <c r="BA23" s="117">
        <v>-1.4</v>
      </c>
      <c r="BB23" s="117">
        <v>-1.7</v>
      </c>
      <c r="BC23" s="117">
        <v>-1.7</v>
      </c>
      <c r="BD23" s="117">
        <v>-2.1</v>
      </c>
      <c r="BE23" s="117">
        <v>-2.4</v>
      </c>
      <c r="BF23" s="117">
        <v>-1.9</v>
      </c>
      <c r="BG23" s="117">
        <v>-1.9</v>
      </c>
      <c r="BH23" s="117">
        <v>-1.8</v>
      </c>
      <c r="BI23" s="118">
        <v>-1.5</v>
      </c>
      <c r="BJ23" s="151">
        <v>-0.6</v>
      </c>
      <c r="BK23" s="128">
        <v>-1.1</v>
      </c>
      <c r="BL23" s="128">
        <v>-2.2</v>
      </c>
      <c r="BM23" s="128">
        <v>-2.2</v>
      </c>
      <c r="BN23" s="128">
        <v>-2.1</v>
      </c>
      <c r="BO23" s="128">
        <v>-1.9</v>
      </c>
      <c r="BP23" s="128">
        <v>-2</v>
      </c>
      <c r="BQ23" s="128">
        <v>-0.4</v>
      </c>
      <c r="BR23" s="128">
        <v>-0.6</v>
      </c>
      <c r="BS23" s="128">
        <v>-0.4</v>
      </c>
      <c r="BT23" s="128">
        <v>-1</v>
      </c>
      <c r="BU23" s="128">
        <v>-0.8</v>
      </c>
      <c r="BV23" s="128">
        <v>0.1</v>
      </c>
      <c r="BW23" s="128">
        <v>0.7</v>
      </c>
      <c r="BX23" s="243">
        <v>1.4</v>
      </c>
      <c r="BY23" s="243">
        <v>1.5</v>
      </c>
      <c r="BZ23" s="128">
        <v>2.1</v>
      </c>
      <c r="CA23" s="128">
        <v>0.9</v>
      </c>
      <c r="CB23" s="243">
        <v>0.9</v>
      </c>
      <c r="CC23" s="128">
        <v>-0.1</v>
      </c>
      <c r="CD23" s="128">
        <v>0.5</v>
      </c>
      <c r="CE23" s="128">
        <v>0.1</v>
      </c>
      <c r="CF23" s="128">
        <v>0.4</v>
      </c>
      <c r="CG23" s="128">
        <v>0.2</v>
      </c>
      <c r="CH23" s="128">
        <v>-0.4</v>
      </c>
    </row>
    <row r="24" spans="1:86" ht="12">
      <c r="A24" s="82" t="s">
        <v>488</v>
      </c>
      <c r="B24" s="82" t="s">
        <v>520</v>
      </c>
      <c r="C24" s="83">
        <v>3.5</v>
      </c>
      <c r="D24" s="83">
        <v>3.8</v>
      </c>
      <c r="E24" s="83">
        <v>4.1</v>
      </c>
      <c r="F24" s="83">
        <v>4.3</v>
      </c>
      <c r="G24" s="83">
        <v>4.8</v>
      </c>
      <c r="H24" s="83">
        <v>4.7</v>
      </c>
      <c r="I24" s="83">
        <v>4.2</v>
      </c>
      <c r="J24" s="83">
        <v>4.6</v>
      </c>
      <c r="K24" s="83">
        <v>4.5</v>
      </c>
      <c r="L24" s="83">
        <v>4.3</v>
      </c>
      <c r="M24" s="83">
        <v>4</v>
      </c>
      <c r="N24" s="83">
        <v>3.9</v>
      </c>
      <c r="O24" s="83">
        <v>3.4</v>
      </c>
      <c r="P24" s="83">
        <v>3.3</v>
      </c>
      <c r="Q24" s="83">
        <v>3.2</v>
      </c>
      <c r="R24" s="83">
        <v>2.8</v>
      </c>
      <c r="S24" s="83">
        <v>2.3</v>
      </c>
      <c r="T24" s="83">
        <v>2.1</v>
      </c>
      <c r="U24" s="83">
        <v>1.9</v>
      </c>
      <c r="V24" s="83">
        <v>1.9</v>
      </c>
      <c r="W24" s="83">
        <v>1.9</v>
      </c>
      <c r="X24" s="83">
        <v>1.6</v>
      </c>
      <c r="Y24" s="83">
        <v>1.5</v>
      </c>
      <c r="Z24" s="83">
        <v>1.6</v>
      </c>
      <c r="AA24" s="83">
        <v>0.6</v>
      </c>
      <c r="AB24" s="83">
        <v>0.3</v>
      </c>
      <c r="AC24" s="83">
        <v>0.3</v>
      </c>
      <c r="AD24" s="83">
        <v>-0.4</v>
      </c>
      <c r="AE24" s="83">
        <v>-0.2</v>
      </c>
      <c r="AF24" s="83">
        <v>0.2</v>
      </c>
      <c r="AG24" s="83">
        <v>0.5</v>
      </c>
      <c r="AH24" s="83">
        <v>-0.1</v>
      </c>
      <c r="AI24" s="83">
        <v>-0.4</v>
      </c>
      <c r="AJ24" s="83">
        <v>0</v>
      </c>
      <c r="AK24" s="83">
        <v>-0.3</v>
      </c>
      <c r="AL24" s="83">
        <v>-0.4</v>
      </c>
      <c r="AM24" s="110">
        <v>0.5</v>
      </c>
      <c r="AN24" s="111">
        <v>0.5</v>
      </c>
      <c r="AO24" s="111">
        <v>0.3</v>
      </c>
      <c r="AP24" s="111">
        <v>0.8</v>
      </c>
      <c r="AQ24" s="111">
        <v>0.8</v>
      </c>
      <c r="AR24" s="111">
        <v>0.8</v>
      </c>
      <c r="AS24" s="111">
        <v>0.6</v>
      </c>
      <c r="AT24" s="111">
        <v>0.8</v>
      </c>
      <c r="AU24" s="111">
        <v>1.2</v>
      </c>
      <c r="AV24" s="117">
        <v>0.7</v>
      </c>
      <c r="AW24" s="117">
        <v>0.9</v>
      </c>
      <c r="AX24" s="117">
        <v>0.3</v>
      </c>
      <c r="AY24" s="117">
        <v>-0.3</v>
      </c>
      <c r="AZ24" s="117">
        <v>0</v>
      </c>
      <c r="BA24" s="117">
        <v>0.5</v>
      </c>
      <c r="BB24" s="117">
        <v>0.6</v>
      </c>
      <c r="BC24" s="117">
        <v>1.2</v>
      </c>
      <c r="BD24" s="117">
        <v>0.7</v>
      </c>
      <c r="BE24" s="117">
        <v>-0.2</v>
      </c>
      <c r="BF24" s="117">
        <v>0.2</v>
      </c>
      <c r="BG24" s="117">
        <v>-0.4</v>
      </c>
      <c r="BH24" s="117">
        <v>-0.1</v>
      </c>
      <c r="BI24" s="118">
        <v>0</v>
      </c>
      <c r="BJ24" s="151">
        <v>0.4</v>
      </c>
      <c r="BK24" s="128">
        <v>-0.3</v>
      </c>
      <c r="BL24" s="128">
        <v>-0.6</v>
      </c>
      <c r="BM24" s="128">
        <v>-0.6</v>
      </c>
      <c r="BN24" s="128">
        <v>-0.7</v>
      </c>
      <c r="BO24" s="128">
        <v>-0.8</v>
      </c>
      <c r="BP24" s="128">
        <v>-0.6</v>
      </c>
      <c r="BQ24" s="128">
        <v>0.1</v>
      </c>
      <c r="BR24" s="128">
        <v>-0.1</v>
      </c>
      <c r="BS24" s="128">
        <v>0.5</v>
      </c>
      <c r="BT24" s="128">
        <v>1.1</v>
      </c>
      <c r="BU24" s="128">
        <v>1.2</v>
      </c>
      <c r="BV24" s="128">
        <v>2.1</v>
      </c>
      <c r="BW24" s="128">
        <v>2.9</v>
      </c>
      <c r="BX24" s="243">
        <v>3.2</v>
      </c>
      <c r="BY24" s="243">
        <v>3.3</v>
      </c>
      <c r="BZ24" s="128">
        <v>3.3</v>
      </c>
      <c r="CA24" s="128">
        <v>2.7</v>
      </c>
      <c r="CB24" s="243">
        <v>3.1</v>
      </c>
      <c r="CC24" s="128">
        <v>2.6</v>
      </c>
      <c r="CD24" s="128">
        <v>3.2</v>
      </c>
      <c r="CE24" s="128">
        <v>3</v>
      </c>
      <c r="CF24" s="128">
        <v>2.7</v>
      </c>
      <c r="CG24" s="128">
        <v>2.7</v>
      </c>
      <c r="CH24" s="128">
        <v>2.2</v>
      </c>
    </row>
    <row r="25" spans="1:86" ht="12">
      <c r="A25" s="82" t="s">
        <v>487</v>
      </c>
      <c r="B25" s="82" t="s">
        <v>542</v>
      </c>
      <c r="C25" s="83">
        <v>2.8</v>
      </c>
      <c r="D25" s="83">
        <v>3</v>
      </c>
      <c r="E25" s="83">
        <v>3.7</v>
      </c>
      <c r="F25" s="83">
        <v>4.4</v>
      </c>
      <c r="G25" s="83">
        <v>5</v>
      </c>
      <c r="H25" s="83">
        <v>4.8</v>
      </c>
      <c r="I25" s="83">
        <v>4.6</v>
      </c>
      <c r="J25" s="83">
        <v>4.4</v>
      </c>
      <c r="K25" s="83">
        <v>4.7</v>
      </c>
      <c r="L25" s="83">
        <v>4.2</v>
      </c>
      <c r="M25" s="83">
        <v>4.4</v>
      </c>
      <c r="N25" s="83">
        <v>3.5</v>
      </c>
      <c r="O25" s="83">
        <v>3.4</v>
      </c>
      <c r="P25" s="83">
        <v>3.7</v>
      </c>
      <c r="Q25" s="83">
        <v>3.7</v>
      </c>
      <c r="R25" s="83">
        <v>3.3</v>
      </c>
      <c r="S25" s="83">
        <v>2.6</v>
      </c>
      <c r="T25" s="83">
        <v>2.6</v>
      </c>
      <c r="U25" s="83">
        <v>2.9</v>
      </c>
      <c r="V25" s="83">
        <v>3.4</v>
      </c>
      <c r="W25" s="83">
        <v>3.3</v>
      </c>
      <c r="X25" s="83">
        <v>3.2</v>
      </c>
      <c r="Y25" s="83">
        <v>2.8</v>
      </c>
      <c r="Z25" s="83">
        <v>2.9</v>
      </c>
      <c r="AA25" s="83">
        <v>2.7</v>
      </c>
      <c r="AB25" s="83">
        <v>2.3</v>
      </c>
      <c r="AC25" s="83">
        <v>1.6</v>
      </c>
      <c r="AD25" s="83">
        <v>1.4</v>
      </c>
      <c r="AE25" s="83">
        <v>1.5</v>
      </c>
      <c r="AF25" s="83">
        <v>1.3</v>
      </c>
      <c r="AG25" s="83">
        <v>0.6</v>
      </c>
      <c r="AH25" s="83">
        <v>0.5</v>
      </c>
      <c r="AI25" s="83">
        <v>0.5</v>
      </c>
      <c r="AJ25" s="83">
        <v>0.5</v>
      </c>
      <c r="AK25" s="83">
        <v>0.6</v>
      </c>
      <c r="AL25" s="83">
        <v>0.5</v>
      </c>
      <c r="AM25" s="110">
        <v>0.2</v>
      </c>
      <c r="AN25" s="111">
        <v>0.3</v>
      </c>
      <c r="AO25" s="111">
        <v>0.4</v>
      </c>
      <c r="AP25" s="111">
        <v>0.3</v>
      </c>
      <c r="AQ25" s="111">
        <v>0.1</v>
      </c>
      <c r="AR25" s="111">
        <v>0.3</v>
      </c>
      <c r="AS25" s="111">
        <v>0.5</v>
      </c>
      <c r="AT25" s="111">
        <v>0.3</v>
      </c>
      <c r="AU25" s="111">
        <v>0</v>
      </c>
      <c r="AV25" s="117">
        <v>0.3</v>
      </c>
      <c r="AW25" s="117">
        <v>0.4</v>
      </c>
      <c r="AX25" s="117">
        <v>-0.1</v>
      </c>
      <c r="AY25" s="117">
        <v>-1.4</v>
      </c>
      <c r="AZ25" s="117">
        <v>-1.5</v>
      </c>
      <c r="BA25" s="117">
        <v>-1.1</v>
      </c>
      <c r="BB25" s="117">
        <v>-0.6</v>
      </c>
      <c r="BC25" s="117">
        <v>0</v>
      </c>
      <c r="BD25" s="117">
        <v>-0.2</v>
      </c>
      <c r="BE25" s="117">
        <v>-0.2</v>
      </c>
      <c r="BF25" s="117">
        <v>-1</v>
      </c>
      <c r="BG25" s="117">
        <v>-0.8</v>
      </c>
      <c r="BH25" s="117">
        <v>-0.4</v>
      </c>
      <c r="BI25" s="118">
        <v>-0.5</v>
      </c>
      <c r="BJ25" s="151">
        <v>-0.2</v>
      </c>
      <c r="BK25" s="128">
        <v>0.7</v>
      </c>
      <c r="BL25" s="128">
        <v>0.5</v>
      </c>
      <c r="BM25" s="128">
        <v>0.8</v>
      </c>
      <c r="BN25" s="128">
        <v>0.8</v>
      </c>
      <c r="BO25" s="128">
        <v>0.2</v>
      </c>
      <c r="BP25" s="128">
        <v>0.4</v>
      </c>
      <c r="BQ25" s="128">
        <v>0</v>
      </c>
      <c r="BR25" s="128">
        <v>0.5</v>
      </c>
      <c r="BS25" s="128">
        <v>0.6</v>
      </c>
      <c r="BT25" s="128">
        <v>0.7</v>
      </c>
      <c r="BU25" s="128">
        <v>1.1</v>
      </c>
      <c r="BV25" s="128">
        <v>2</v>
      </c>
      <c r="BW25" s="128">
        <v>2.5</v>
      </c>
      <c r="BX25" s="243">
        <v>3.2</v>
      </c>
      <c r="BY25" s="243">
        <v>3.2</v>
      </c>
      <c r="BZ25" s="128">
        <v>3.5</v>
      </c>
      <c r="CA25" s="128">
        <v>3.2</v>
      </c>
      <c r="CB25" s="243">
        <v>3.5</v>
      </c>
      <c r="CC25" s="128">
        <v>4.1</v>
      </c>
      <c r="CD25" s="128">
        <v>4.6</v>
      </c>
      <c r="CE25" s="128">
        <v>4.6</v>
      </c>
      <c r="CF25" s="128">
        <v>4.2</v>
      </c>
      <c r="CG25" s="128">
        <v>4.2</v>
      </c>
      <c r="CH25" s="128">
        <v>3.8</v>
      </c>
    </row>
    <row r="26" spans="1:86" ht="12">
      <c r="A26" s="82" t="s">
        <v>486</v>
      </c>
      <c r="B26" s="82" t="s">
        <v>463</v>
      </c>
      <c r="C26" s="83">
        <v>3.4</v>
      </c>
      <c r="D26" s="83">
        <v>3.9</v>
      </c>
      <c r="E26" s="83">
        <v>4</v>
      </c>
      <c r="F26" s="83">
        <v>4</v>
      </c>
      <c r="G26" s="83">
        <v>3.8</v>
      </c>
      <c r="H26" s="83">
        <v>3.8</v>
      </c>
      <c r="I26" s="83">
        <v>3.2</v>
      </c>
      <c r="J26" s="83">
        <v>3.7</v>
      </c>
      <c r="K26" s="83">
        <v>3.8</v>
      </c>
      <c r="L26" s="83">
        <v>3.8</v>
      </c>
      <c r="M26" s="83">
        <v>4</v>
      </c>
      <c r="N26" s="83">
        <v>3.4</v>
      </c>
      <c r="O26" s="83">
        <v>3.2</v>
      </c>
      <c r="P26" s="83">
        <v>3.3</v>
      </c>
      <c r="Q26" s="83">
        <v>2.9</v>
      </c>
      <c r="R26" s="83">
        <v>3</v>
      </c>
      <c r="S26" s="83">
        <v>2.7</v>
      </c>
      <c r="T26" s="83">
        <v>2.6</v>
      </c>
      <c r="U26" s="83">
        <v>2.7</v>
      </c>
      <c r="V26" s="83">
        <v>2.8</v>
      </c>
      <c r="W26" s="83">
        <v>3.2</v>
      </c>
      <c r="X26" s="83">
        <v>3.2</v>
      </c>
      <c r="Y26" s="83">
        <v>2.7</v>
      </c>
      <c r="Z26" s="83">
        <v>2.5</v>
      </c>
      <c r="AA26" s="83">
        <v>2.1</v>
      </c>
      <c r="AB26" s="83">
        <v>2.4</v>
      </c>
      <c r="AC26" s="83">
        <v>2</v>
      </c>
      <c r="AD26" s="83">
        <v>1.7</v>
      </c>
      <c r="AE26" s="83">
        <v>1.4</v>
      </c>
      <c r="AF26" s="83">
        <v>2</v>
      </c>
      <c r="AG26" s="83">
        <v>1.8</v>
      </c>
      <c r="AH26" s="83">
        <v>1.7</v>
      </c>
      <c r="AI26" s="83">
        <v>1.6</v>
      </c>
      <c r="AJ26" s="83">
        <v>1</v>
      </c>
      <c r="AK26" s="83">
        <v>1.1</v>
      </c>
      <c r="AL26" s="83">
        <v>1.5</v>
      </c>
      <c r="AM26" s="110">
        <v>1.5</v>
      </c>
      <c r="AN26" s="111">
        <v>0.8</v>
      </c>
      <c r="AO26" s="111">
        <v>0.8</v>
      </c>
      <c r="AP26" s="111">
        <v>0.9</v>
      </c>
      <c r="AQ26" s="111">
        <v>1.4</v>
      </c>
      <c r="AR26" s="111">
        <v>1.2</v>
      </c>
      <c r="AS26" s="111">
        <v>1.2</v>
      </c>
      <c r="AT26" s="111">
        <v>0.7</v>
      </c>
      <c r="AU26" s="111">
        <v>0.3</v>
      </c>
      <c r="AV26" s="117">
        <v>0.4</v>
      </c>
      <c r="AW26" s="117">
        <v>0.2</v>
      </c>
      <c r="AX26" s="117">
        <v>-0.9</v>
      </c>
      <c r="AY26" s="117">
        <v>-1.2</v>
      </c>
      <c r="AZ26" s="117">
        <v>-0.3</v>
      </c>
      <c r="BA26" s="117">
        <v>0.1</v>
      </c>
      <c r="BB26" s="117">
        <v>0</v>
      </c>
      <c r="BC26" s="117">
        <v>0.4</v>
      </c>
      <c r="BD26" s="117">
        <v>0.5</v>
      </c>
      <c r="BE26" s="117">
        <v>0.2</v>
      </c>
      <c r="BF26" s="117">
        <v>0.1</v>
      </c>
      <c r="BG26" s="117">
        <v>-0.2</v>
      </c>
      <c r="BH26" s="117">
        <v>-0.1</v>
      </c>
      <c r="BI26" s="118">
        <v>0.4</v>
      </c>
      <c r="BJ26" s="151">
        <v>0.9</v>
      </c>
      <c r="BK26" s="128">
        <v>0.5</v>
      </c>
      <c r="BL26" s="128">
        <v>-0.3</v>
      </c>
      <c r="BM26" s="128">
        <v>-0.6</v>
      </c>
      <c r="BN26" s="128">
        <v>-0.6</v>
      </c>
      <c r="BO26" s="128">
        <v>-0.6</v>
      </c>
      <c r="BP26" s="128">
        <v>-0.4</v>
      </c>
      <c r="BQ26" s="128">
        <v>-0.4</v>
      </c>
      <c r="BR26" s="128">
        <v>-0.2</v>
      </c>
      <c r="BS26" s="128">
        <v>0.3</v>
      </c>
      <c r="BT26" s="128">
        <v>0.7</v>
      </c>
      <c r="BU26" s="128">
        <v>0.6</v>
      </c>
      <c r="BV26" s="128">
        <v>1.6</v>
      </c>
      <c r="BW26" s="128">
        <v>2.5</v>
      </c>
      <c r="BX26" s="243">
        <v>2.7</v>
      </c>
      <c r="BY26" s="243">
        <v>2.5</v>
      </c>
      <c r="BZ26" s="128">
        <v>2.6</v>
      </c>
      <c r="CA26" s="128">
        <v>1.9</v>
      </c>
      <c r="CB26" s="243">
        <v>1.5</v>
      </c>
      <c r="CC26" s="128">
        <v>1.8</v>
      </c>
      <c r="CD26" s="128">
        <v>2.3</v>
      </c>
      <c r="CE26" s="128">
        <v>2</v>
      </c>
      <c r="CF26" s="128">
        <v>2</v>
      </c>
      <c r="CG26" s="128">
        <v>2</v>
      </c>
      <c r="CH26" s="128">
        <v>1.6</v>
      </c>
    </row>
    <row r="27" spans="1:86" ht="12">
      <c r="A27" s="82" t="s">
        <v>485</v>
      </c>
      <c r="B27" s="82" t="s">
        <v>521</v>
      </c>
      <c r="C27" s="83">
        <v>4</v>
      </c>
      <c r="D27" s="83">
        <v>4.2</v>
      </c>
      <c r="E27" s="83">
        <v>4.6</v>
      </c>
      <c r="F27" s="83">
        <v>4.4</v>
      </c>
      <c r="G27" s="83">
        <v>3.9</v>
      </c>
      <c r="H27" s="83">
        <v>3.5</v>
      </c>
      <c r="I27" s="83">
        <v>3.1</v>
      </c>
      <c r="J27" s="83">
        <v>3.5</v>
      </c>
      <c r="K27" s="83">
        <v>3.7</v>
      </c>
      <c r="L27" s="83">
        <v>3.8</v>
      </c>
      <c r="M27" s="83">
        <v>4.3</v>
      </c>
      <c r="N27" s="83">
        <v>4.1</v>
      </c>
      <c r="O27" s="83">
        <v>5.6</v>
      </c>
      <c r="P27" s="83">
        <v>5.8</v>
      </c>
      <c r="Q27" s="83">
        <v>5.5</v>
      </c>
      <c r="R27" s="83">
        <v>5.6</v>
      </c>
      <c r="S27" s="83">
        <v>5.4</v>
      </c>
      <c r="T27" s="83">
        <v>5.6</v>
      </c>
      <c r="U27" s="83">
        <v>5.7</v>
      </c>
      <c r="V27" s="83">
        <v>6</v>
      </c>
      <c r="W27" s="83">
        <v>6.4</v>
      </c>
      <c r="X27" s="83">
        <v>6</v>
      </c>
      <c r="Y27" s="83">
        <v>5.3</v>
      </c>
      <c r="Z27" s="83">
        <v>5.1</v>
      </c>
      <c r="AA27" s="83">
        <v>2.8</v>
      </c>
      <c r="AB27" s="83">
        <v>2.9</v>
      </c>
      <c r="AC27" s="83">
        <v>2.3</v>
      </c>
      <c r="AD27" s="83">
        <v>1.8</v>
      </c>
      <c r="AE27" s="83">
        <v>1.8</v>
      </c>
      <c r="AF27" s="83">
        <v>2</v>
      </c>
      <c r="AG27" s="83">
        <v>1.8</v>
      </c>
      <c r="AH27" s="83">
        <v>1.6</v>
      </c>
      <c r="AI27" s="83">
        <v>1.6</v>
      </c>
      <c r="AJ27" s="83">
        <v>1.1</v>
      </c>
      <c r="AK27" s="83">
        <v>0.4</v>
      </c>
      <c r="AL27" s="83">
        <v>0.6</v>
      </c>
      <c r="AM27" s="110">
        <v>0.8</v>
      </c>
      <c r="AN27" s="111">
        <v>0.3</v>
      </c>
      <c r="AO27" s="111">
        <v>0.2</v>
      </c>
      <c r="AP27" s="111">
        <v>-0.2</v>
      </c>
      <c r="AQ27" s="111">
        <v>0</v>
      </c>
      <c r="AR27" s="111">
        <v>-0.1</v>
      </c>
      <c r="AS27" s="111">
        <v>0.5</v>
      </c>
      <c r="AT27" s="111">
        <v>0.3</v>
      </c>
      <c r="AU27" s="111">
        <v>-0.5</v>
      </c>
      <c r="AV27" s="117">
        <v>-0.3</v>
      </c>
      <c r="AW27" s="117">
        <v>0.1</v>
      </c>
      <c r="AX27" s="117">
        <v>-0.8</v>
      </c>
      <c r="AY27" s="117">
        <v>-1.4</v>
      </c>
      <c r="AZ27" s="117">
        <v>-0.9</v>
      </c>
      <c r="BA27" s="117">
        <v>-0.5</v>
      </c>
      <c r="BB27" s="117">
        <v>0</v>
      </c>
      <c r="BC27" s="117">
        <v>0.6</v>
      </c>
      <c r="BD27" s="117">
        <v>0.7</v>
      </c>
      <c r="BE27" s="117">
        <v>0.5</v>
      </c>
      <c r="BF27" s="117">
        <v>0.1</v>
      </c>
      <c r="BG27" s="117">
        <v>-0.1</v>
      </c>
      <c r="BH27" s="117">
        <v>0.2</v>
      </c>
      <c r="BI27" s="118">
        <v>0.6</v>
      </c>
      <c r="BJ27" s="151">
        <v>1</v>
      </c>
      <c r="BK27" s="128">
        <v>1</v>
      </c>
      <c r="BL27" s="128">
        <v>0.3</v>
      </c>
      <c r="BM27" s="128">
        <v>-0.2</v>
      </c>
      <c r="BN27" s="128">
        <v>0.3</v>
      </c>
      <c r="BO27" s="128">
        <v>-0.1</v>
      </c>
      <c r="BP27" s="128">
        <v>-0.1</v>
      </c>
      <c r="BQ27" s="128">
        <v>-0.3</v>
      </c>
      <c r="BR27" s="128">
        <v>-0.1</v>
      </c>
      <c r="BS27" s="128">
        <v>0.7</v>
      </c>
      <c r="BT27" s="128">
        <v>1.1</v>
      </c>
      <c r="BU27" s="128">
        <v>1.1</v>
      </c>
      <c r="BV27" s="128">
        <v>1.8</v>
      </c>
      <c r="BW27" s="128">
        <v>2.4</v>
      </c>
      <c r="BX27" s="243">
        <v>2.9</v>
      </c>
      <c r="BY27" s="243">
        <v>2.7</v>
      </c>
      <c r="BZ27" s="128">
        <v>2.3</v>
      </c>
      <c r="CA27" s="128">
        <v>2.1</v>
      </c>
      <c r="CB27" s="243">
        <v>2</v>
      </c>
      <c r="CC27" s="128">
        <v>2.2</v>
      </c>
      <c r="CD27" s="128">
        <v>2.7</v>
      </c>
      <c r="CE27" s="128">
        <v>2.5</v>
      </c>
      <c r="CF27" s="128">
        <v>2.2</v>
      </c>
      <c r="CG27" s="128">
        <v>2.6</v>
      </c>
      <c r="CH27" s="128">
        <v>2.2</v>
      </c>
    </row>
    <row r="28" spans="1:86" ht="12">
      <c r="A28" s="82" t="s">
        <v>484</v>
      </c>
      <c r="B28" s="82" t="s">
        <v>484</v>
      </c>
      <c r="C28" s="83">
        <v>3.3</v>
      </c>
      <c r="D28" s="83">
        <v>2.7</v>
      </c>
      <c r="E28" s="83">
        <v>2.8</v>
      </c>
      <c r="F28" s="83">
        <v>2.4</v>
      </c>
      <c r="G28" s="83">
        <v>2.5</v>
      </c>
      <c r="H28" s="83">
        <v>3.1</v>
      </c>
      <c r="I28" s="83">
        <v>2.4</v>
      </c>
      <c r="J28" s="83">
        <v>2.5</v>
      </c>
      <c r="K28" s="83">
        <v>2.8</v>
      </c>
      <c r="L28" s="83">
        <v>2.5</v>
      </c>
      <c r="M28" s="83">
        <v>1.7</v>
      </c>
      <c r="N28" s="83">
        <v>1.5</v>
      </c>
      <c r="O28" s="83">
        <v>1.7</v>
      </c>
      <c r="P28" s="83">
        <v>2.6</v>
      </c>
      <c r="Q28" s="83">
        <v>2.6</v>
      </c>
      <c r="R28" s="83">
        <v>3.8</v>
      </c>
      <c r="S28" s="83">
        <v>3.7</v>
      </c>
      <c r="T28" s="83">
        <v>4.3</v>
      </c>
      <c r="U28" s="83">
        <v>4.2</v>
      </c>
      <c r="V28" s="83">
        <v>3.2</v>
      </c>
      <c r="W28" s="83">
        <v>2.9</v>
      </c>
      <c r="X28" s="83">
        <v>3.2</v>
      </c>
      <c r="Y28" s="83">
        <v>3.6</v>
      </c>
      <c r="Z28" s="83">
        <v>2.7</v>
      </c>
      <c r="AA28" s="83">
        <v>2.4</v>
      </c>
      <c r="AB28" s="83">
        <v>1.8</v>
      </c>
      <c r="AC28" s="83">
        <v>1.4</v>
      </c>
      <c r="AD28" s="83">
        <v>0.9</v>
      </c>
      <c r="AE28" s="83">
        <v>0.8</v>
      </c>
      <c r="AF28" s="83">
        <v>0.6</v>
      </c>
      <c r="AG28" s="83">
        <v>0.9</v>
      </c>
      <c r="AH28" s="83">
        <v>0.7</v>
      </c>
      <c r="AI28" s="83">
        <v>0.6</v>
      </c>
      <c r="AJ28" s="83">
        <v>0.5</v>
      </c>
      <c r="AK28" s="83">
        <v>0.2</v>
      </c>
      <c r="AL28" s="83">
        <v>1</v>
      </c>
      <c r="AM28" s="110">
        <v>0.9</v>
      </c>
      <c r="AN28" s="111">
        <v>1.6</v>
      </c>
      <c r="AO28" s="111">
        <v>1.5</v>
      </c>
      <c r="AP28" s="111">
        <v>0.5</v>
      </c>
      <c r="AQ28" s="111">
        <v>0.4</v>
      </c>
      <c r="AR28" s="111">
        <v>0.7</v>
      </c>
      <c r="AS28" s="111">
        <v>0.6</v>
      </c>
      <c r="AT28" s="111">
        <v>0.8</v>
      </c>
      <c r="AU28" s="111">
        <v>0.6</v>
      </c>
      <c r="AV28" s="117">
        <v>0.7</v>
      </c>
      <c r="AW28" s="117">
        <v>0.7</v>
      </c>
      <c r="AX28" s="117">
        <v>0.4</v>
      </c>
      <c r="AY28" s="117">
        <v>0.8</v>
      </c>
      <c r="AZ28" s="117">
        <v>0.6</v>
      </c>
      <c r="BA28" s="117">
        <v>0.5</v>
      </c>
      <c r="BB28" s="117">
        <v>1.4</v>
      </c>
      <c r="BC28" s="117">
        <v>1.3</v>
      </c>
      <c r="BD28" s="117">
        <v>1.1</v>
      </c>
      <c r="BE28" s="117">
        <v>1.2</v>
      </c>
      <c r="BF28" s="117">
        <v>1.4</v>
      </c>
      <c r="BG28" s="117">
        <v>1.6</v>
      </c>
      <c r="BH28" s="117">
        <v>1.6</v>
      </c>
      <c r="BI28" s="118">
        <v>1.3</v>
      </c>
      <c r="BJ28" s="151">
        <v>1.3</v>
      </c>
      <c r="BK28" s="128">
        <v>0.8</v>
      </c>
      <c r="BL28" s="128">
        <v>1</v>
      </c>
      <c r="BM28" s="128">
        <v>1</v>
      </c>
      <c r="BN28" s="128">
        <v>0.8</v>
      </c>
      <c r="BO28" s="128">
        <v>1</v>
      </c>
      <c r="BP28" s="128">
        <v>1</v>
      </c>
      <c r="BQ28" s="128">
        <v>0.9</v>
      </c>
      <c r="BR28" s="128">
        <v>1</v>
      </c>
      <c r="BS28" s="128">
        <v>0.9</v>
      </c>
      <c r="BT28" s="128">
        <v>0.5</v>
      </c>
      <c r="BU28" s="128">
        <v>0.8</v>
      </c>
      <c r="BV28" s="128">
        <v>1</v>
      </c>
      <c r="BW28" s="128">
        <v>1.4</v>
      </c>
      <c r="BX28" s="243">
        <v>1.2</v>
      </c>
      <c r="BY28" s="243">
        <v>1.2</v>
      </c>
      <c r="BZ28" s="128">
        <v>1.1</v>
      </c>
      <c r="CA28" s="128">
        <v>1.1</v>
      </c>
      <c r="CB28" s="243">
        <v>1</v>
      </c>
      <c r="CC28" s="128">
        <v>1.2</v>
      </c>
      <c r="CD28" s="128">
        <v>1.2</v>
      </c>
      <c r="CE28" s="128">
        <v>1.2</v>
      </c>
      <c r="CF28" s="128">
        <v>1.5</v>
      </c>
      <c r="CG28" s="128">
        <v>1.5</v>
      </c>
      <c r="CH28" s="128">
        <v>1.3</v>
      </c>
    </row>
    <row r="29" spans="1:86" ht="12">
      <c r="A29" s="82" t="s">
        <v>483</v>
      </c>
      <c r="B29" s="82" t="s">
        <v>522</v>
      </c>
      <c r="C29" s="83">
        <v>1.9</v>
      </c>
      <c r="D29" s="83">
        <v>2</v>
      </c>
      <c r="E29" s="83">
        <v>1.8</v>
      </c>
      <c r="F29" s="83">
        <v>2.1</v>
      </c>
      <c r="G29" s="83">
        <v>2.3</v>
      </c>
      <c r="H29" s="83">
        <v>2.3</v>
      </c>
      <c r="I29" s="83">
        <v>3.2</v>
      </c>
      <c r="J29" s="83">
        <v>3.2</v>
      </c>
      <c r="K29" s="83">
        <v>3</v>
      </c>
      <c r="L29" s="83">
        <v>2.8</v>
      </c>
      <c r="M29" s="83">
        <v>2.6</v>
      </c>
      <c r="N29" s="83">
        <v>2.5</v>
      </c>
      <c r="O29" s="83">
        <v>2.9</v>
      </c>
      <c r="P29" s="83">
        <v>2.9</v>
      </c>
      <c r="Q29" s="83">
        <v>2.9</v>
      </c>
      <c r="R29" s="83">
        <v>2.8</v>
      </c>
      <c r="S29" s="83">
        <v>2.5</v>
      </c>
      <c r="T29" s="83">
        <v>2.5</v>
      </c>
      <c r="U29" s="83">
        <v>2.6</v>
      </c>
      <c r="V29" s="83">
        <v>2.6</v>
      </c>
      <c r="W29" s="83">
        <v>2.5</v>
      </c>
      <c r="X29" s="83">
        <v>3.3</v>
      </c>
      <c r="Y29" s="83">
        <v>3.2</v>
      </c>
      <c r="Z29" s="83">
        <v>3.4</v>
      </c>
      <c r="AA29" s="83">
        <v>3.2</v>
      </c>
      <c r="AB29" s="83">
        <v>3.2</v>
      </c>
      <c r="AC29" s="83">
        <v>3.2</v>
      </c>
      <c r="AD29" s="83">
        <v>2.8</v>
      </c>
      <c r="AE29" s="83">
        <v>3.1</v>
      </c>
      <c r="AF29" s="83">
        <v>3.2</v>
      </c>
      <c r="AG29" s="83">
        <v>3.1</v>
      </c>
      <c r="AH29" s="83">
        <v>2.8</v>
      </c>
      <c r="AI29" s="83">
        <v>2.4</v>
      </c>
      <c r="AJ29" s="83">
        <v>1.3</v>
      </c>
      <c r="AK29" s="83">
        <v>1.2</v>
      </c>
      <c r="AL29" s="83">
        <v>1.4</v>
      </c>
      <c r="AM29" s="110">
        <v>0.8</v>
      </c>
      <c r="AN29" s="111">
        <v>0.4</v>
      </c>
      <c r="AO29" s="111">
        <v>0.1</v>
      </c>
      <c r="AP29" s="111">
        <v>0.6</v>
      </c>
      <c r="AQ29" s="111">
        <v>0.1</v>
      </c>
      <c r="AR29" s="111">
        <v>0.3</v>
      </c>
      <c r="AS29" s="111">
        <v>0.3</v>
      </c>
      <c r="AT29" s="111">
        <v>0.4</v>
      </c>
      <c r="AU29" s="111">
        <v>0.3</v>
      </c>
      <c r="AV29" s="117">
        <v>0.4</v>
      </c>
      <c r="AW29" s="117">
        <v>0.3</v>
      </c>
      <c r="AX29" s="117">
        <v>-0.1</v>
      </c>
      <c r="AY29" s="117">
        <v>-0.7</v>
      </c>
      <c r="AZ29" s="117">
        <v>-0.5</v>
      </c>
      <c r="BA29" s="117">
        <v>-0.3</v>
      </c>
      <c r="BB29" s="117">
        <v>0</v>
      </c>
      <c r="BC29" s="117">
        <v>0.7</v>
      </c>
      <c r="BD29" s="117">
        <v>0.5</v>
      </c>
      <c r="BE29" s="117">
        <v>0.8</v>
      </c>
      <c r="BF29" s="117">
        <v>0.4</v>
      </c>
      <c r="BG29" s="117">
        <v>0.3</v>
      </c>
      <c r="BH29" s="117">
        <v>0.4</v>
      </c>
      <c r="BI29" s="118">
        <v>0.4</v>
      </c>
      <c r="BJ29" s="151">
        <v>0.5</v>
      </c>
      <c r="BK29" s="128">
        <v>0.2</v>
      </c>
      <c r="BL29" s="128">
        <v>0.3</v>
      </c>
      <c r="BM29" s="128">
        <v>0.5</v>
      </c>
      <c r="BN29" s="128">
        <v>-0.2</v>
      </c>
      <c r="BO29" s="128">
        <v>-0.2</v>
      </c>
      <c r="BP29" s="128">
        <v>-0.2</v>
      </c>
      <c r="BQ29" s="128">
        <v>-0.6</v>
      </c>
      <c r="BR29" s="128">
        <v>0.1</v>
      </c>
      <c r="BS29" s="128">
        <v>-0.1</v>
      </c>
      <c r="BT29" s="128">
        <v>0.3</v>
      </c>
      <c r="BU29" s="128">
        <v>0.4</v>
      </c>
      <c r="BV29" s="128">
        <v>0.7</v>
      </c>
      <c r="BW29" s="128">
        <v>1.6</v>
      </c>
      <c r="BX29" s="243">
        <v>1.7</v>
      </c>
      <c r="BY29" s="243">
        <v>0.6</v>
      </c>
      <c r="BZ29" s="128">
        <v>1.4</v>
      </c>
      <c r="CA29" s="128">
        <v>0.7</v>
      </c>
      <c r="CB29" s="243">
        <v>1</v>
      </c>
      <c r="CC29" s="128">
        <v>1.5</v>
      </c>
      <c r="CD29" s="128">
        <v>1.5</v>
      </c>
      <c r="CE29" s="128">
        <v>1.4</v>
      </c>
      <c r="CF29" s="128">
        <v>1.3</v>
      </c>
      <c r="CG29" s="128">
        <v>1.5</v>
      </c>
      <c r="CH29" s="128">
        <v>1.2</v>
      </c>
    </row>
    <row r="30" spans="1:86" ht="12">
      <c r="A30" s="82" t="s">
        <v>482</v>
      </c>
      <c r="B30" s="82" t="s">
        <v>523</v>
      </c>
      <c r="C30" s="83">
        <v>2.5</v>
      </c>
      <c r="D30" s="83">
        <v>3.2</v>
      </c>
      <c r="E30" s="83">
        <v>3.3</v>
      </c>
      <c r="F30" s="83">
        <v>3.7</v>
      </c>
      <c r="G30" s="83">
        <v>3.7</v>
      </c>
      <c r="H30" s="83">
        <v>3.7</v>
      </c>
      <c r="I30" s="83">
        <v>3.8</v>
      </c>
      <c r="J30" s="83">
        <v>3.7</v>
      </c>
      <c r="K30" s="83">
        <v>3.9</v>
      </c>
      <c r="L30" s="83">
        <v>3.8</v>
      </c>
      <c r="M30" s="83">
        <v>3.8</v>
      </c>
      <c r="N30" s="83">
        <v>3.4</v>
      </c>
      <c r="O30" s="83">
        <v>2.9</v>
      </c>
      <c r="P30" s="83">
        <v>2.6</v>
      </c>
      <c r="Q30" s="83">
        <v>2.6</v>
      </c>
      <c r="R30" s="83">
        <v>2.3</v>
      </c>
      <c r="S30" s="83">
        <v>2.2</v>
      </c>
      <c r="T30" s="83">
        <v>2.2</v>
      </c>
      <c r="U30" s="83">
        <v>2.1</v>
      </c>
      <c r="V30" s="83">
        <v>2.3</v>
      </c>
      <c r="W30" s="83">
        <v>2.8</v>
      </c>
      <c r="X30" s="83">
        <v>2.9</v>
      </c>
      <c r="Y30" s="83">
        <v>2.9</v>
      </c>
      <c r="Z30" s="83">
        <v>2.9</v>
      </c>
      <c r="AA30" s="83">
        <v>2.8</v>
      </c>
      <c r="AB30" s="83">
        <v>2.6</v>
      </c>
      <c r="AC30" s="83">
        <v>2.4</v>
      </c>
      <c r="AD30" s="83">
        <v>2.1</v>
      </c>
      <c r="AE30" s="83">
        <v>2.4</v>
      </c>
      <c r="AF30" s="83">
        <v>2.2</v>
      </c>
      <c r="AG30" s="83">
        <v>2.1</v>
      </c>
      <c r="AH30" s="83">
        <v>2</v>
      </c>
      <c r="AI30" s="83">
        <v>1.8</v>
      </c>
      <c r="AJ30" s="83">
        <v>1.5</v>
      </c>
      <c r="AK30" s="83">
        <v>1.5</v>
      </c>
      <c r="AL30" s="83">
        <v>2</v>
      </c>
      <c r="AM30" s="110">
        <v>1.5</v>
      </c>
      <c r="AN30" s="111">
        <v>1.5</v>
      </c>
      <c r="AO30" s="111">
        <v>1.5</v>
      </c>
      <c r="AP30" s="111">
        <v>1.6</v>
      </c>
      <c r="AQ30" s="111">
        <v>1.5</v>
      </c>
      <c r="AR30" s="111">
        <v>1.7</v>
      </c>
      <c r="AS30" s="111">
        <v>1.7</v>
      </c>
      <c r="AT30" s="111">
        <v>1.5</v>
      </c>
      <c r="AU30" s="111">
        <v>1.4</v>
      </c>
      <c r="AV30" s="117">
        <v>1.4</v>
      </c>
      <c r="AW30" s="117">
        <v>1.5</v>
      </c>
      <c r="AX30" s="117">
        <v>0.8</v>
      </c>
      <c r="AY30" s="117">
        <v>0.5</v>
      </c>
      <c r="AZ30" s="117">
        <v>0.5</v>
      </c>
      <c r="BA30" s="117">
        <v>0.9</v>
      </c>
      <c r="BB30" s="117">
        <v>0.9</v>
      </c>
      <c r="BC30" s="117">
        <v>1</v>
      </c>
      <c r="BD30" s="117">
        <v>1</v>
      </c>
      <c r="BE30" s="117">
        <v>1.1</v>
      </c>
      <c r="BF30" s="117">
        <v>1</v>
      </c>
      <c r="BG30" s="117">
        <v>0.6</v>
      </c>
      <c r="BH30" s="117">
        <v>0.7</v>
      </c>
      <c r="BI30" s="118">
        <v>0.5</v>
      </c>
      <c r="BJ30" s="151">
        <v>1.1</v>
      </c>
      <c r="BK30" s="128">
        <v>1.4</v>
      </c>
      <c r="BL30" s="128">
        <v>1</v>
      </c>
      <c r="BM30" s="128">
        <v>0.7</v>
      </c>
      <c r="BN30" s="128">
        <v>0.6</v>
      </c>
      <c r="BO30" s="128">
        <v>0.6</v>
      </c>
      <c r="BP30" s="128">
        <v>0.6</v>
      </c>
      <c r="BQ30" s="128">
        <v>0.6</v>
      </c>
      <c r="BR30" s="128">
        <v>0.6</v>
      </c>
      <c r="BS30" s="128">
        <v>1.1</v>
      </c>
      <c r="BT30" s="128">
        <v>1.4</v>
      </c>
      <c r="BU30" s="128">
        <v>1.5</v>
      </c>
      <c r="BV30" s="128">
        <v>1.6</v>
      </c>
      <c r="BW30" s="128">
        <v>2.1</v>
      </c>
      <c r="BX30" s="243">
        <v>2.4</v>
      </c>
      <c r="BY30" s="243">
        <v>2.1</v>
      </c>
      <c r="BZ30" s="128">
        <v>2.3</v>
      </c>
      <c r="CA30" s="128">
        <v>2.1</v>
      </c>
      <c r="CB30" s="243">
        <v>2</v>
      </c>
      <c r="CC30" s="128">
        <v>2</v>
      </c>
      <c r="CD30" s="128">
        <v>2.1</v>
      </c>
      <c r="CE30" s="128">
        <v>2.5</v>
      </c>
      <c r="CF30" s="128">
        <v>2.4</v>
      </c>
      <c r="CG30" s="128">
        <v>2.4</v>
      </c>
      <c r="CH30" s="128">
        <v>2.3</v>
      </c>
    </row>
    <row r="31" spans="1:86" ht="12">
      <c r="A31" s="82" t="s">
        <v>481</v>
      </c>
      <c r="B31" s="82" t="s">
        <v>524</v>
      </c>
      <c r="C31" s="83">
        <v>3.5</v>
      </c>
      <c r="D31" s="83">
        <v>3.4</v>
      </c>
      <c r="E31" s="83">
        <v>4</v>
      </c>
      <c r="F31" s="83">
        <v>4.1</v>
      </c>
      <c r="G31" s="83">
        <v>4.3</v>
      </c>
      <c r="H31" s="83">
        <v>3.8</v>
      </c>
      <c r="I31" s="83">
        <v>3.6</v>
      </c>
      <c r="J31" s="83">
        <v>4</v>
      </c>
      <c r="K31" s="83">
        <v>3.6</v>
      </c>
      <c r="L31" s="83">
        <v>3.8</v>
      </c>
      <c r="M31" s="83">
        <v>4.4</v>
      </c>
      <c r="N31" s="83">
        <v>4.6</v>
      </c>
      <c r="O31" s="83">
        <v>4.1</v>
      </c>
      <c r="P31" s="83">
        <v>4.3</v>
      </c>
      <c r="Q31" s="83">
        <v>4</v>
      </c>
      <c r="R31" s="83">
        <v>4</v>
      </c>
      <c r="S31" s="83">
        <v>3.6</v>
      </c>
      <c r="T31" s="83">
        <v>4.1</v>
      </c>
      <c r="U31" s="83">
        <v>4.1</v>
      </c>
      <c r="V31" s="83">
        <v>3.9</v>
      </c>
      <c r="W31" s="83">
        <v>3.7</v>
      </c>
      <c r="X31" s="83">
        <v>3.4</v>
      </c>
      <c r="Y31" s="83">
        <v>2.7</v>
      </c>
      <c r="Z31" s="83">
        <v>2.1</v>
      </c>
      <c r="AA31" s="83">
        <v>1.6</v>
      </c>
      <c r="AB31" s="83">
        <v>1.2</v>
      </c>
      <c r="AC31" s="83">
        <v>1</v>
      </c>
      <c r="AD31" s="83">
        <v>0.8</v>
      </c>
      <c r="AE31" s="83">
        <v>0.5</v>
      </c>
      <c r="AF31" s="83">
        <v>0.3</v>
      </c>
      <c r="AG31" s="83">
        <v>0.9</v>
      </c>
      <c r="AH31" s="83">
        <v>0.8</v>
      </c>
      <c r="AI31" s="83">
        <v>0.9</v>
      </c>
      <c r="AJ31" s="83">
        <v>0.7</v>
      </c>
      <c r="AK31" s="83">
        <v>0.5</v>
      </c>
      <c r="AL31" s="83">
        <v>0.6</v>
      </c>
      <c r="AM31" s="110">
        <v>0.6</v>
      </c>
      <c r="AN31" s="111">
        <v>0.7</v>
      </c>
      <c r="AO31" s="111">
        <v>0.6</v>
      </c>
      <c r="AP31" s="111">
        <v>0.3</v>
      </c>
      <c r="AQ31" s="111">
        <v>0.3</v>
      </c>
      <c r="AR31" s="111">
        <v>0.3</v>
      </c>
      <c r="AS31" s="111">
        <v>0</v>
      </c>
      <c r="AT31" s="111">
        <v>-0.1</v>
      </c>
      <c r="AU31" s="111">
        <v>-0.2</v>
      </c>
      <c r="AV31" s="117">
        <v>-0.3</v>
      </c>
      <c r="AW31" s="117">
        <v>-0.3</v>
      </c>
      <c r="AX31" s="117">
        <v>-0.7</v>
      </c>
      <c r="AY31" s="117">
        <v>-1.1</v>
      </c>
      <c r="AZ31" s="117">
        <v>-1.3</v>
      </c>
      <c r="BA31" s="117">
        <v>-1.2</v>
      </c>
      <c r="BB31" s="117">
        <v>-0.8</v>
      </c>
      <c r="BC31" s="117">
        <v>-0.6</v>
      </c>
      <c r="BD31" s="117">
        <v>-0.5</v>
      </c>
      <c r="BE31" s="117">
        <v>-0.5</v>
      </c>
      <c r="BF31" s="117">
        <v>-0.4</v>
      </c>
      <c r="BG31" s="117">
        <v>-0.7</v>
      </c>
      <c r="BH31" s="117">
        <v>-0.6</v>
      </c>
      <c r="BI31" s="118">
        <v>-0.5</v>
      </c>
      <c r="BJ31" s="151">
        <v>-0.4</v>
      </c>
      <c r="BK31" s="128">
        <v>-0.3</v>
      </c>
      <c r="BL31" s="128">
        <v>-0.2</v>
      </c>
      <c r="BM31" s="128">
        <v>-0.4</v>
      </c>
      <c r="BN31" s="128">
        <v>-0.5</v>
      </c>
      <c r="BO31" s="128">
        <v>-0.4</v>
      </c>
      <c r="BP31" s="128">
        <v>-0.4</v>
      </c>
      <c r="BQ31" s="128">
        <v>-0.6</v>
      </c>
      <c r="BR31" s="128">
        <v>-0.5</v>
      </c>
      <c r="BS31" s="128">
        <v>-0.2</v>
      </c>
      <c r="BT31" s="128">
        <v>0.1</v>
      </c>
      <c r="BU31" s="128">
        <v>0.2</v>
      </c>
      <c r="BV31" s="128">
        <v>0.9</v>
      </c>
      <c r="BW31" s="128">
        <v>1.4</v>
      </c>
      <c r="BX31" s="243">
        <v>1.9</v>
      </c>
      <c r="BY31" s="243">
        <v>1.8</v>
      </c>
      <c r="BZ31" s="128">
        <v>1.8</v>
      </c>
      <c r="CA31" s="128">
        <v>1.5</v>
      </c>
      <c r="CB31" s="243">
        <v>1.3</v>
      </c>
      <c r="CC31" s="128">
        <v>1.4</v>
      </c>
      <c r="CD31" s="128">
        <v>1.4</v>
      </c>
      <c r="CE31" s="128">
        <v>1.6</v>
      </c>
      <c r="CF31" s="128">
        <v>1.6</v>
      </c>
      <c r="CG31" s="128">
        <v>2</v>
      </c>
      <c r="CH31" s="128">
        <v>1.7</v>
      </c>
    </row>
    <row r="32" spans="1:86" ht="12">
      <c r="A32" s="82" t="s">
        <v>480</v>
      </c>
      <c r="B32" s="82" t="s">
        <v>525</v>
      </c>
      <c r="C32" s="83">
        <v>3.6</v>
      </c>
      <c r="D32" s="83">
        <v>3.5</v>
      </c>
      <c r="E32" s="83">
        <v>3.9</v>
      </c>
      <c r="F32" s="83">
        <v>4</v>
      </c>
      <c r="G32" s="83">
        <v>3.7</v>
      </c>
      <c r="H32" s="83">
        <v>3.3</v>
      </c>
      <c r="I32" s="83">
        <v>3</v>
      </c>
      <c r="J32" s="83">
        <v>2.8</v>
      </c>
      <c r="K32" s="83">
        <v>3.5</v>
      </c>
      <c r="L32" s="83">
        <v>4</v>
      </c>
      <c r="M32" s="83">
        <v>3.8</v>
      </c>
      <c r="N32" s="83">
        <v>3.5</v>
      </c>
      <c r="O32" s="83">
        <v>3.3</v>
      </c>
      <c r="P32" s="83">
        <v>3.5</v>
      </c>
      <c r="Q32" s="83">
        <v>3.1</v>
      </c>
      <c r="R32" s="83">
        <v>2.9</v>
      </c>
      <c r="S32" s="83">
        <v>2.7</v>
      </c>
      <c r="T32" s="83">
        <v>2.7</v>
      </c>
      <c r="U32" s="83">
        <v>2.8</v>
      </c>
      <c r="V32" s="83">
        <v>3.1</v>
      </c>
      <c r="W32" s="83">
        <v>2.9</v>
      </c>
      <c r="X32" s="83">
        <v>2.1</v>
      </c>
      <c r="Y32" s="83">
        <v>1.9</v>
      </c>
      <c r="Z32" s="83">
        <v>2.1</v>
      </c>
      <c r="AA32" s="83">
        <v>0.4</v>
      </c>
      <c r="AB32" s="83">
        <v>0.2</v>
      </c>
      <c r="AC32" s="83">
        <v>0.7</v>
      </c>
      <c r="AD32" s="83">
        <v>0.4</v>
      </c>
      <c r="AE32" s="83">
        <v>0.9</v>
      </c>
      <c r="AF32" s="83">
        <v>1.2</v>
      </c>
      <c r="AG32" s="83">
        <v>0.8</v>
      </c>
      <c r="AH32" s="83">
        <v>0.2</v>
      </c>
      <c r="AI32" s="83">
        <v>0.3</v>
      </c>
      <c r="AJ32" s="83">
        <v>0</v>
      </c>
      <c r="AK32" s="83">
        <v>0.1</v>
      </c>
      <c r="AL32" s="83">
        <v>0.2</v>
      </c>
      <c r="AM32" s="110">
        <v>0.1</v>
      </c>
      <c r="AN32" s="111">
        <v>-0.1</v>
      </c>
      <c r="AO32" s="111">
        <v>-0.4</v>
      </c>
      <c r="AP32" s="111">
        <v>-0.1</v>
      </c>
      <c r="AQ32" s="111">
        <v>-0.3</v>
      </c>
      <c r="AR32" s="111">
        <v>-0.2</v>
      </c>
      <c r="AS32" s="111">
        <v>-0.7</v>
      </c>
      <c r="AT32" s="111">
        <v>-0.1</v>
      </c>
      <c r="AU32" s="111">
        <v>0</v>
      </c>
      <c r="AV32" s="117">
        <v>0.1</v>
      </c>
      <c r="AW32" s="117">
        <v>0.1</v>
      </c>
      <c r="AX32" s="117">
        <v>-0.3</v>
      </c>
      <c r="AY32" s="117">
        <v>-0.4</v>
      </c>
      <c r="AZ32" s="117">
        <v>-0.1</v>
      </c>
      <c r="BA32" s="117">
        <v>0.4</v>
      </c>
      <c r="BB32" s="117">
        <v>0.5</v>
      </c>
      <c r="BC32" s="117">
        <v>1</v>
      </c>
      <c r="BD32" s="117">
        <v>0.8</v>
      </c>
      <c r="BE32" s="117">
        <v>0.7</v>
      </c>
      <c r="BF32" s="117">
        <v>0.7</v>
      </c>
      <c r="BG32" s="117">
        <v>0.9</v>
      </c>
      <c r="BH32" s="117">
        <v>0.7</v>
      </c>
      <c r="BI32" s="118">
        <v>0.6</v>
      </c>
      <c r="BJ32" s="151">
        <v>0.3</v>
      </c>
      <c r="BK32" s="128">
        <v>0.7</v>
      </c>
      <c r="BL32" s="128">
        <v>0.2</v>
      </c>
      <c r="BM32" s="128">
        <v>0.5</v>
      </c>
      <c r="BN32" s="128">
        <v>0.5</v>
      </c>
      <c r="BO32" s="128">
        <v>0.4</v>
      </c>
      <c r="BP32" s="128">
        <v>0.7</v>
      </c>
      <c r="BQ32" s="128">
        <v>0.7</v>
      </c>
      <c r="BR32" s="128">
        <v>0.8</v>
      </c>
      <c r="BS32" s="128">
        <v>0.7</v>
      </c>
      <c r="BT32" s="128">
        <v>1.1</v>
      </c>
      <c r="BU32" s="128">
        <v>0.5</v>
      </c>
      <c r="BV32" s="128">
        <v>0.9</v>
      </c>
      <c r="BW32" s="128">
        <v>1.3</v>
      </c>
      <c r="BX32" s="243">
        <v>1.6</v>
      </c>
      <c r="BY32" s="243">
        <v>1.4</v>
      </c>
      <c r="BZ32" s="128">
        <v>2.4</v>
      </c>
      <c r="CA32" s="128">
        <v>1.7</v>
      </c>
      <c r="CB32" s="243">
        <v>1</v>
      </c>
      <c r="CC32" s="128">
        <v>1</v>
      </c>
      <c r="CD32" s="128">
        <v>1.3</v>
      </c>
      <c r="CE32" s="128">
        <v>1.6</v>
      </c>
      <c r="CF32" s="128">
        <v>1.9</v>
      </c>
      <c r="CG32" s="128">
        <v>1.8</v>
      </c>
      <c r="CH32" s="128">
        <v>1.6</v>
      </c>
    </row>
    <row r="33" spans="1:86" ht="12">
      <c r="A33" s="82" t="s">
        <v>479</v>
      </c>
      <c r="B33" s="82" t="s">
        <v>526</v>
      </c>
      <c r="C33" s="83">
        <v>7</v>
      </c>
      <c r="D33" s="83">
        <v>7.6</v>
      </c>
      <c r="E33" s="83">
        <v>8</v>
      </c>
      <c r="F33" s="83">
        <v>8.4</v>
      </c>
      <c r="G33" s="83">
        <v>8.5</v>
      </c>
      <c r="H33" s="83">
        <v>8</v>
      </c>
      <c r="I33" s="83">
        <v>4.9</v>
      </c>
      <c r="J33" s="83">
        <v>4.3</v>
      </c>
      <c r="K33" s="83">
        <v>3.5</v>
      </c>
      <c r="L33" s="83">
        <v>3.6</v>
      </c>
      <c r="M33" s="83">
        <v>3.5</v>
      </c>
      <c r="N33" s="83">
        <v>3.2</v>
      </c>
      <c r="O33" s="83">
        <v>2.8</v>
      </c>
      <c r="P33" s="83">
        <v>2.7</v>
      </c>
      <c r="Q33" s="83">
        <v>2.5</v>
      </c>
      <c r="R33" s="83">
        <v>1.9</v>
      </c>
      <c r="S33" s="83">
        <v>2</v>
      </c>
      <c r="T33" s="83">
        <v>2.2</v>
      </c>
      <c r="U33" s="83">
        <v>3.1</v>
      </c>
      <c r="V33" s="83">
        <v>4</v>
      </c>
      <c r="W33" s="83">
        <v>5.4</v>
      </c>
      <c r="X33" s="83">
        <v>5</v>
      </c>
      <c r="Y33" s="83">
        <v>4.4</v>
      </c>
      <c r="Z33" s="83">
        <v>4.6</v>
      </c>
      <c r="AA33" s="83">
        <v>5.1</v>
      </c>
      <c r="AB33" s="83">
        <v>4.9</v>
      </c>
      <c r="AC33" s="83">
        <v>4.4</v>
      </c>
      <c r="AD33" s="83">
        <v>4.4</v>
      </c>
      <c r="AE33" s="83">
        <v>4.4</v>
      </c>
      <c r="AF33" s="83">
        <v>4.5</v>
      </c>
      <c r="AG33" s="83">
        <v>3.4</v>
      </c>
      <c r="AH33" s="83">
        <v>2.6</v>
      </c>
      <c r="AI33" s="83">
        <v>1.1</v>
      </c>
      <c r="AJ33" s="83">
        <v>1.2</v>
      </c>
      <c r="AK33" s="83">
        <v>1.3</v>
      </c>
      <c r="AL33" s="83">
        <v>1.3</v>
      </c>
      <c r="AM33" s="110">
        <v>1.2</v>
      </c>
      <c r="AN33" s="111">
        <v>1.3</v>
      </c>
      <c r="AO33" s="111">
        <v>1.3</v>
      </c>
      <c r="AP33" s="111">
        <v>1.6</v>
      </c>
      <c r="AQ33" s="111">
        <v>1.3</v>
      </c>
      <c r="AR33" s="111">
        <v>0.9</v>
      </c>
      <c r="AS33" s="111">
        <v>1.5</v>
      </c>
      <c r="AT33" s="111">
        <v>1.3</v>
      </c>
      <c r="AU33" s="111">
        <v>1.8</v>
      </c>
      <c r="AV33" s="117">
        <v>1.8</v>
      </c>
      <c r="AW33" s="117">
        <v>1.5</v>
      </c>
      <c r="AX33" s="117">
        <v>1</v>
      </c>
      <c r="AY33" s="117">
        <v>0.5</v>
      </c>
      <c r="AZ33" s="117">
        <v>0.4</v>
      </c>
      <c r="BA33" s="117">
        <v>0.8</v>
      </c>
      <c r="BB33" s="117">
        <v>0.6</v>
      </c>
      <c r="BC33" s="117">
        <v>1.3</v>
      </c>
      <c r="BD33" s="117">
        <v>-0.9</v>
      </c>
      <c r="BE33" s="117">
        <v>-1.4</v>
      </c>
      <c r="BF33" s="117">
        <v>-1.7</v>
      </c>
      <c r="BG33" s="117">
        <v>-1.5</v>
      </c>
      <c r="BH33" s="117">
        <v>-1.4</v>
      </c>
      <c r="BI33" s="118">
        <v>-0.9</v>
      </c>
      <c r="BJ33" s="151">
        <v>-0.7</v>
      </c>
      <c r="BK33" s="128">
        <v>-1.5</v>
      </c>
      <c r="BL33" s="128">
        <v>-2.1</v>
      </c>
      <c r="BM33" s="128">
        <v>-2.4</v>
      </c>
      <c r="BN33" s="128">
        <v>-2.6</v>
      </c>
      <c r="BO33" s="128">
        <v>-3</v>
      </c>
      <c r="BP33" s="128">
        <v>-0.7</v>
      </c>
      <c r="BQ33" s="128">
        <v>-0.3</v>
      </c>
      <c r="BR33" s="128">
        <v>0.3</v>
      </c>
      <c r="BS33" s="128">
        <v>-0.1</v>
      </c>
      <c r="BT33" s="128">
        <v>0.1</v>
      </c>
      <c r="BU33" s="128">
        <v>-0.2</v>
      </c>
      <c r="BV33" s="128">
        <v>-0.1</v>
      </c>
      <c r="BW33" s="128">
        <v>0.3</v>
      </c>
      <c r="BX33" s="243">
        <v>0.5</v>
      </c>
      <c r="BY33" s="243">
        <v>0.4</v>
      </c>
      <c r="BZ33" s="128">
        <v>0.6</v>
      </c>
      <c r="CA33" s="128">
        <v>0.5</v>
      </c>
      <c r="CB33" s="243">
        <v>0.7</v>
      </c>
      <c r="CC33" s="128">
        <v>0.9</v>
      </c>
      <c r="CD33" s="128">
        <v>0.6</v>
      </c>
      <c r="CE33" s="128">
        <v>1.3</v>
      </c>
      <c r="CF33" s="128">
        <v>2</v>
      </c>
      <c r="CG33" s="128">
        <v>2.6</v>
      </c>
      <c r="CH33" s="128">
        <v>2.6</v>
      </c>
    </row>
    <row r="34" spans="1:86" ht="12">
      <c r="A34" s="82" t="s">
        <v>478</v>
      </c>
      <c r="B34" s="82" t="s">
        <v>527</v>
      </c>
      <c r="C34" s="83">
        <v>2.3</v>
      </c>
      <c r="D34" s="83">
        <v>2</v>
      </c>
      <c r="E34" s="83">
        <v>2.4</v>
      </c>
      <c r="F34" s="83">
        <v>2</v>
      </c>
      <c r="G34" s="83">
        <v>2.4</v>
      </c>
      <c r="H34" s="83">
        <v>1.6</v>
      </c>
      <c r="I34" s="83">
        <v>1.1</v>
      </c>
      <c r="J34" s="83">
        <v>1.2</v>
      </c>
      <c r="K34" s="83">
        <v>2.3</v>
      </c>
      <c r="L34" s="83">
        <v>2.9</v>
      </c>
      <c r="M34" s="83">
        <v>2.8</v>
      </c>
      <c r="N34" s="83">
        <v>2.1</v>
      </c>
      <c r="O34" s="83">
        <v>2.2</v>
      </c>
      <c r="P34" s="83">
        <v>2.8</v>
      </c>
      <c r="Q34" s="83">
        <v>2.4</v>
      </c>
      <c r="R34" s="83">
        <v>2.9</v>
      </c>
      <c r="S34" s="83">
        <v>2.4</v>
      </c>
      <c r="T34" s="83">
        <v>2.4</v>
      </c>
      <c r="U34" s="83">
        <v>2.6</v>
      </c>
      <c r="V34" s="83">
        <v>3.1</v>
      </c>
      <c r="W34" s="83">
        <v>3.7</v>
      </c>
      <c r="X34" s="83">
        <v>3.2</v>
      </c>
      <c r="Y34" s="83">
        <v>2.8</v>
      </c>
      <c r="Z34" s="83">
        <v>3.1</v>
      </c>
      <c r="AA34" s="83">
        <v>2.8</v>
      </c>
      <c r="AB34" s="83">
        <v>2.9</v>
      </c>
      <c r="AC34" s="83">
        <v>2.2</v>
      </c>
      <c r="AD34" s="83">
        <v>1.6</v>
      </c>
      <c r="AE34" s="83">
        <v>1.6</v>
      </c>
      <c r="AF34" s="83">
        <v>2.2</v>
      </c>
      <c r="AG34" s="83">
        <v>2.8</v>
      </c>
      <c r="AH34" s="83">
        <v>2.2</v>
      </c>
      <c r="AI34" s="83">
        <v>1.5</v>
      </c>
      <c r="AJ34" s="83">
        <v>1.1</v>
      </c>
      <c r="AK34" s="83">
        <v>1.2</v>
      </c>
      <c r="AL34" s="83">
        <v>0.9</v>
      </c>
      <c r="AM34" s="110">
        <v>0.9</v>
      </c>
      <c r="AN34" s="111">
        <v>0.2</v>
      </c>
      <c r="AO34" s="111">
        <v>0.6</v>
      </c>
      <c r="AP34" s="111">
        <v>0.5</v>
      </c>
      <c r="AQ34" s="111">
        <v>1</v>
      </c>
      <c r="AR34" s="111">
        <v>1</v>
      </c>
      <c r="AS34" s="111">
        <v>0.3</v>
      </c>
      <c r="AT34" s="111">
        <v>0</v>
      </c>
      <c r="AU34" s="111">
        <v>-0.1</v>
      </c>
      <c r="AV34" s="117">
        <v>0.1</v>
      </c>
      <c r="AW34" s="117">
        <v>0.1</v>
      </c>
      <c r="AX34" s="117">
        <v>-0.1</v>
      </c>
      <c r="AY34" s="117">
        <v>-0.7</v>
      </c>
      <c r="AZ34" s="117">
        <v>-0.5</v>
      </c>
      <c r="BA34" s="117">
        <v>-0.4</v>
      </c>
      <c r="BB34" s="117">
        <v>-0.7</v>
      </c>
      <c r="BC34" s="117">
        <v>-0.8</v>
      </c>
      <c r="BD34" s="117">
        <v>-0.9</v>
      </c>
      <c r="BE34" s="117">
        <v>-0.7</v>
      </c>
      <c r="BF34" s="117">
        <v>-0.6</v>
      </c>
      <c r="BG34" s="117">
        <v>-1</v>
      </c>
      <c r="BH34" s="117">
        <v>-1.2</v>
      </c>
      <c r="BI34" s="118">
        <v>-0.9</v>
      </c>
      <c r="BJ34" s="151">
        <v>-0.6</v>
      </c>
      <c r="BK34" s="128">
        <v>-0.8</v>
      </c>
      <c r="BL34" s="128">
        <v>-0.9</v>
      </c>
      <c r="BM34" s="128">
        <v>-0.9</v>
      </c>
      <c r="BN34" s="128">
        <v>-0.7</v>
      </c>
      <c r="BO34" s="128">
        <v>-0.5</v>
      </c>
      <c r="BP34" s="128">
        <v>0</v>
      </c>
      <c r="BQ34" s="128">
        <v>-0.1</v>
      </c>
      <c r="BR34" s="128">
        <v>-0.2</v>
      </c>
      <c r="BS34" s="128">
        <v>0.2</v>
      </c>
      <c r="BT34" s="128">
        <v>0.7</v>
      </c>
      <c r="BU34" s="128">
        <v>0.7</v>
      </c>
      <c r="BV34" s="128">
        <v>0.6</v>
      </c>
      <c r="BW34" s="128">
        <v>1.5</v>
      </c>
      <c r="BX34" s="243">
        <v>2.5</v>
      </c>
      <c r="BY34" s="243">
        <v>2</v>
      </c>
      <c r="BZ34" s="128">
        <v>1.7</v>
      </c>
      <c r="CA34" s="128">
        <v>1.5</v>
      </c>
      <c r="CB34" s="243">
        <v>0.9</v>
      </c>
      <c r="CC34" s="128">
        <v>1.2</v>
      </c>
      <c r="CD34" s="128">
        <v>1.4</v>
      </c>
      <c r="CE34" s="128">
        <v>1.4</v>
      </c>
      <c r="CF34" s="128">
        <v>1.3</v>
      </c>
      <c r="CG34" s="128">
        <v>1.4</v>
      </c>
      <c r="CH34" s="128">
        <v>1.9</v>
      </c>
    </row>
    <row r="35" spans="1:86" ht="12">
      <c r="A35" s="82" t="s">
        <v>477</v>
      </c>
      <c r="B35" s="82" t="s">
        <v>528</v>
      </c>
      <c r="C35" s="83">
        <v>3.2</v>
      </c>
      <c r="D35" s="83">
        <v>3.5</v>
      </c>
      <c r="E35" s="83">
        <v>3.8</v>
      </c>
      <c r="F35" s="83">
        <v>3.9</v>
      </c>
      <c r="G35" s="83">
        <v>4.2</v>
      </c>
      <c r="H35" s="83">
        <v>4.1</v>
      </c>
      <c r="I35" s="83">
        <v>3.8</v>
      </c>
      <c r="J35" s="83">
        <v>4.1</v>
      </c>
      <c r="K35" s="83">
        <v>4.4</v>
      </c>
      <c r="L35" s="83">
        <v>4.6</v>
      </c>
      <c r="M35" s="83">
        <v>4.8</v>
      </c>
      <c r="N35" s="83">
        <v>4.6</v>
      </c>
      <c r="O35" s="83">
        <v>4</v>
      </c>
      <c r="P35" s="83">
        <v>4</v>
      </c>
      <c r="Q35" s="83">
        <v>3.9</v>
      </c>
      <c r="R35" s="83">
        <v>3.7</v>
      </c>
      <c r="S35" s="83">
        <v>3.4</v>
      </c>
      <c r="T35" s="83">
        <v>3.7</v>
      </c>
      <c r="U35" s="83">
        <v>3.8</v>
      </c>
      <c r="V35" s="83">
        <v>3.8</v>
      </c>
      <c r="W35" s="83">
        <v>3.8</v>
      </c>
      <c r="X35" s="83">
        <v>3.9</v>
      </c>
      <c r="Y35" s="83">
        <v>3.5</v>
      </c>
      <c r="Z35" s="83">
        <v>3.4</v>
      </c>
      <c r="AA35" s="83">
        <v>2.5</v>
      </c>
      <c r="AB35" s="83">
        <v>2.3</v>
      </c>
      <c r="AC35" s="83">
        <v>1.9</v>
      </c>
      <c r="AD35" s="83">
        <v>1.7</v>
      </c>
      <c r="AE35" s="83">
        <v>1.8</v>
      </c>
      <c r="AF35" s="83">
        <v>1.7</v>
      </c>
      <c r="AG35" s="83">
        <v>1.6</v>
      </c>
      <c r="AH35" s="83">
        <v>1.4</v>
      </c>
      <c r="AI35" s="83">
        <v>1.1</v>
      </c>
      <c r="AJ35" s="83">
        <v>0.7</v>
      </c>
      <c r="AK35" s="83">
        <v>0.5</v>
      </c>
      <c r="AL35" s="83">
        <v>0.4</v>
      </c>
      <c r="AM35" s="110">
        <v>0</v>
      </c>
      <c r="AN35" s="111">
        <v>-0.1</v>
      </c>
      <c r="AO35" s="111">
        <v>-0.2</v>
      </c>
      <c r="AP35" s="111">
        <v>-0.2</v>
      </c>
      <c r="AQ35" s="111">
        <v>0</v>
      </c>
      <c r="AR35" s="111">
        <v>-0.1</v>
      </c>
      <c r="AS35" s="111">
        <v>-0.1</v>
      </c>
      <c r="AT35" s="111">
        <v>-0.2</v>
      </c>
      <c r="AU35" s="111">
        <v>-0.1</v>
      </c>
      <c r="AV35" s="117">
        <v>0</v>
      </c>
      <c r="AW35" s="117">
        <v>0</v>
      </c>
      <c r="AX35" s="117">
        <v>-0.1</v>
      </c>
      <c r="AY35" s="117">
        <v>-0.5</v>
      </c>
      <c r="AZ35" s="117">
        <v>-0.6</v>
      </c>
      <c r="BA35" s="117">
        <v>-0.4</v>
      </c>
      <c r="BB35" s="117">
        <v>-0.1</v>
      </c>
      <c r="BC35" s="117">
        <v>-0.1</v>
      </c>
      <c r="BD35" s="117">
        <v>-0.1</v>
      </c>
      <c r="BE35" s="117">
        <v>-0.2</v>
      </c>
      <c r="BF35" s="117">
        <v>-0.2</v>
      </c>
      <c r="BG35" s="117">
        <v>-0.5</v>
      </c>
      <c r="BH35" s="117">
        <v>-0.5</v>
      </c>
      <c r="BI35" s="118">
        <v>-0.4</v>
      </c>
      <c r="BJ35" s="151">
        <v>-0.5</v>
      </c>
      <c r="BK35" s="128">
        <v>-0.6</v>
      </c>
      <c r="BL35" s="128">
        <v>-0.3</v>
      </c>
      <c r="BM35" s="128">
        <v>-0.5</v>
      </c>
      <c r="BN35" s="128">
        <v>-0.4</v>
      </c>
      <c r="BO35" s="128">
        <v>-0.7</v>
      </c>
      <c r="BP35" s="128">
        <v>-0.7</v>
      </c>
      <c r="BQ35" s="128">
        <v>-0.9</v>
      </c>
      <c r="BR35" s="128">
        <v>-0.8</v>
      </c>
      <c r="BS35" s="128">
        <v>-0.5</v>
      </c>
      <c r="BT35" s="128">
        <v>-0.3</v>
      </c>
      <c r="BU35" s="128">
        <v>-0.2</v>
      </c>
      <c r="BV35" s="128">
        <v>0.2</v>
      </c>
      <c r="BW35" s="128">
        <v>0.8</v>
      </c>
      <c r="BX35" s="243">
        <v>1.2</v>
      </c>
      <c r="BY35" s="243">
        <v>1</v>
      </c>
      <c r="BZ35" s="128">
        <v>0.8</v>
      </c>
      <c r="CA35" s="128">
        <v>1.1</v>
      </c>
      <c r="CB35" s="243">
        <v>1</v>
      </c>
      <c r="CC35" s="128">
        <v>1.5</v>
      </c>
      <c r="CD35" s="128">
        <v>1.6</v>
      </c>
      <c r="CE35" s="128">
        <v>1.8</v>
      </c>
      <c r="CF35" s="128">
        <v>1.8</v>
      </c>
      <c r="CG35" s="128">
        <v>2.1</v>
      </c>
      <c r="CH35" s="128">
        <v>2</v>
      </c>
    </row>
    <row r="36" spans="1:86" ht="12">
      <c r="A36" s="82" t="s">
        <v>476</v>
      </c>
      <c r="B36" s="82" t="s">
        <v>529</v>
      </c>
      <c r="C36" s="83">
        <v>3.1</v>
      </c>
      <c r="D36" s="83">
        <v>3.5</v>
      </c>
      <c r="E36" s="83">
        <v>3.5</v>
      </c>
      <c r="F36" s="83">
        <v>3.4</v>
      </c>
      <c r="G36" s="83">
        <v>3.4</v>
      </c>
      <c r="H36" s="83">
        <v>3.4</v>
      </c>
      <c r="I36" s="83">
        <v>3.7</v>
      </c>
      <c r="J36" s="83">
        <v>3.5</v>
      </c>
      <c r="K36" s="83">
        <v>3.5</v>
      </c>
      <c r="L36" s="83">
        <v>3.2</v>
      </c>
      <c r="M36" s="83">
        <v>3.2</v>
      </c>
      <c r="N36" s="83">
        <v>2.6</v>
      </c>
      <c r="O36" s="83">
        <v>3</v>
      </c>
      <c r="P36" s="83">
        <v>3</v>
      </c>
      <c r="Q36" s="83">
        <v>2.9</v>
      </c>
      <c r="R36" s="83">
        <v>3</v>
      </c>
      <c r="S36" s="83">
        <v>3.1</v>
      </c>
      <c r="T36" s="83">
        <v>2.9</v>
      </c>
      <c r="U36" s="83">
        <v>3.1</v>
      </c>
      <c r="V36" s="83">
        <v>3.3</v>
      </c>
      <c r="W36" s="83">
        <v>3.4</v>
      </c>
      <c r="X36" s="83">
        <v>3.5</v>
      </c>
      <c r="Y36" s="83">
        <v>3.2</v>
      </c>
      <c r="Z36" s="83">
        <v>3.4</v>
      </c>
      <c r="AA36" s="83">
        <v>2.6</v>
      </c>
      <c r="AB36" s="83">
        <v>2.4</v>
      </c>
      <c r="AC36" s="83">
        <v>2.5</v>
      </c>
      <c r="AD36" s="83">
        <v>2.4</v>
      </c>
      <c r="AE36" s="83">
        <v>2.5</v>
      </c>
      <c r="AF36" s="83">
        <v>2.3</v>
      </c>
      <c r="AG36" s="83">
        <v>2.5</v>
      </c>
      <c r="AH36" s="83">
        <v>2.1</v>
      </c>
      <c r="AI36" s="83">
        <v>1.8</v>
      </c>
      <c r="AJ36" s="83">
        <v>1.7</v>
      </c>
      <c r="AK36" s="83">
        <v>1.8</v>
      </c>
      <c r="AL36" s="83">
        <v>1.9</v>
      </c>
      <c r="AM36" s="110">
        <v>1.9</v>
      </c>
      <c r="AN36" s="111">
        <v>1.6</v>
      </c>
      <c r="AO36" s="111">
        <v>1.3</v>
      </c>
      <c r="AP36" s="111">
        <v>1.3</v>
      </c>
      <c r="AQ36" s="111">
        <v>1</v>
      </c>
      <c r="AR36" s="111">
        <v>1.1</v>
      </c>
      <c r="AS36" s="111">
        <v>1</v>
      </c>
      <c r="AT36" s="111">
        <v>1.2</v>
      </c>
      <c r="AU36" s="111">
        <v>1.5</v>
      </c>
      <c r="AV36" s="117">
        <v>1.2</v>
      </c>
      <c r="AW36" s="117">
        <v>1.1</v>
      </c>
      <c r="AX36" s="117">
        <v>0.6</v>
      </c>
      <c r="AY36" s="117">
        <v>-0.1</v>
      </c>
      <c r="AZ36" s="117">
        <v>-0.1</v>
      </c>
      <c r="BA36" s="117">
        <v>0</v>
      </c>
      <c r="BB36" s="117">
        <v>-0.1</v>
      </c>
      <c r="BC36" s="117">
        <v>0.1</v>
      </c>
      <c r="BD36" s="117">
        <v>0.1</v>
      </c>
      <c r="BE36" s="117">
        <v>-0.1</v>
      </c>
      <c r="BF36" s="117">
        <v>-0.2</v>
      </c>
      <c r="BG36" s="117">
        <v>-0.7</v>
      </c>
      <c r="BH36" s="117">
        <v>-0.3</v>
      </c>
      <c r="BI36" s="118">
        <v>-0.2</v>
      </c>
      <c r="BJ36" s="151">
        <v>-0.2</v>
      </c>
      <c r="BK36" s="128">
        <v>0</v>
      </c>
      <c r="BL36" s="128">
        <v>-0.1</v>
      </c>
      <c r="BM36" s="128">
        <v>0</v>
      </c>
      <c r="BN36" s="128">
        <v>0.3</v>
      </c>
      <c r="BO36" s="128">
        <v>0.3</v>
      </c>
      <c r="BP36" s="128">
        <v>0.3</v>
      </c>
      <c r="BQ36" s="128">
        <v>0.5</v>
      </c>
      <c r="BR36" s="128">
        <v>0.5</v>
      </c>
      <c r="BS36" s="128">
        <v>0.5</v>
      </c>
      <c r="BT36" s="128">
        <v>0.6</v>
      </c>
      <c r="BU36" s="128">
        <v>0.6</v>
      </c>
      <c r="BV36" s="128">
        <v>1.1</v>
      </c>
      <c r="BW36" s="128">
        <v>0.9</v>
      </c>
      <c r="BX36" s="243">
        <v>1.4</v>
      </c>
      <c r="BY36" s="243">
        <v>0.9</v>
      </c>
      <c r="BZ36" s="128">
        <v>1</v>
      </c>
      <c r="CA36" s="128">
        <v>0.9</v>
      </c>
      <c r="CB36" s="243">
        <v>0.9</v>
      </c>
      <c r="CC36" s="128">
        <v>0.6</v>
      </c>
      <c r="CD36" s="128">
        <v>0.8</v>
      </c>
      <c r="CE36" s="128">
        <v>0.8</v>
      </c>
      <c r="CF36" s="128">
        <v>0.5</v>
      </c>
      <c r="CG36" s="128">
        <v>0.9</v>
      </c>
      <c r="CH36" s="128">
        <v>0.5</v>
      </c>
    </row>
    <row r="37" spans="1:86" ht="12">
      <c r="A37" s="82" t="s">
        <v>475</v>
      </c>
      <c r="B37" s="82" t="s">
        <v>530</v>
      </c>
      <c r="C37" s="83">
        <v>1.4</v>
      </c>
      <c r="D37" s="83">
        <v>1.2</v>
      </c>
      <c r="E37" s="83">
        <v>1.4</v>
      </c>
      <c r="F37" s="83">
        <v>1.8</v>
      </c>
      <c r="G37" s="83">
        <v>1.7</v>
      </c>
      <c r="H37" s="83">
        <v>1.5</v>
      </c>
      <c r="I37" s="83">
        <v>1.6</v>
      </c>
      <c r="J37" s="83">
        <v>1.6</v>
      </c>
      <c r="K37" s="83">
        <v>1.5</v>
      </c>
      <c r="L37" s="83">
        <v>1.1</v>
      </c>
      <c r="M37" s="83">
        <v>1.1</v>
      </c>
      <c r="N37" s="83">
        <v>0.4</v>
      </c>
      <c r="O37" s="83">
        <v>0.8</v>
      </c>
      <c r="P37" s="83">
        <v>1</v>
      </c>
      <c r="Q37" s="83">
        <v>1.1</v>
      </c>
      <c r="R37" s="83">
        <v>1</v>
      </c>
      <c r="S37" s="83">
        <v>0.9</v>
      </c>
      <c r="T37" s="83">
        <v>0.9</v>
      </c>
      <c r="U37" s="83">
        <v>0.7</v>
      </c>
      <c r="V37" s="83">
        <v>0.9</v>
      </c>
      <c r="W37" s="83">
        <v>1</v>
      </c>
      <c r="X37" s="83">
        <v>1.2</v>
      </c>
      <c r="Y37" s="83">
        <v>0.8</v>
      </c>
      <c r="Z37" s="83">
        <v>1</v>
      </c>
      <c r="AA37" s="83">
        <v>0.6</v>
      </c>
      <c r="AB37" s="83">
        <v>0.5</v>
      </c>
      <c r="AC37" s="83">
        <v>0.5</v>
      </c>
      <c r="AD37" s="83">
        <v>0</v>
      </c>
      <c r="AE37" s="83">
        <v>0.3</v>
      </c>
      <c r="AF37" s="83">
        <v>0.5</v>
      </c>
      <c r="AG37" s="83">
        <v>0.8</v>
      </c>
      <c r="AH37" s="83">
        <v>0.8</v>
      </c>
      <c r="AI37" s="83">
        <v>0.5</v>
      </c>
      <c r="AJ37" s="83">
        <v>0.2</v>
      </c>
      <c r="AK37" s="83">
        <v>0.3</v>
      </c>
      <c r="AL37" s="83">
        <v>0.4</v>
      </c>
      <c r="AM37" s="110">
        <v>0.2</v>
      </c>
      <c r="AN37" s="111">
        <v>0.1</v>
      </c>
      <c r="AO37" s="111">
        <v>-0.3</v>
      </c>
      <c r="AP37" s="111">
        <v>0.3</v>
      </c>
      <c r="AQ37" s="111">
        <v>0.2</v>
      </c>
      <c r="AR37" s="111">
        <v>0.5</v>
      </c>
      <c r="AS37" s="111">
        <v>0.4</v>
      </c>
      <c r="AT37" s="111">
        <v>0.2</v>
      </c>
      <c r="AU37" s="111">
        <v>0</v>
      </c>
      <c r="AV37" s="117">
        <v>0.3</v>
      </c>
      <c r="AW37" s="117">
        <v>0.3</v>
      </c>
      <c r="AX37" s="117">
        <v>0.3</v>
      </c>
      <c r="AY37" s="117">
        <v>0.4</v>
      </c>
      <c r="AZ37" s="117">
        <v>0.7</v>
      </c>
      <c r="BA37" s="117">
        <v>0.7</v>
      </c>
      <c r="BB37" s="117">
        <v>0.5</v>
      </c>
      <c r="BC37" s="117">
        <v>0.9</v>
      </c>
      <c r="BD37" s="117">
        <v>0.4</v>
      </c>
      <c r="BE37" s="117">
        <v>0.8</v>
      </c>
      <c r="BF37" s="117">
        <v>0.6</v>
      </c>
      <c r="BG37" s="117">
        <v>0.9</v>
      </c>
      <c r="BH37" s="117">
        <v>0.9</v>
      </c>
      <c r="BI37" s="118">
        <v>0.8</v>
      </c>
      <c r="BJ37" s="151">
        <v>0.7</v>
      </c>
      <c r="BK37" s="128">
        <v>1.3</v>
      </c>
      <c r="BL37" s="128">
        <v>0.8</v>
      </c>
      <c r="BM37" s="128">
        <v>1.2</v>
      </c>
      <c r="BN37" s="128">
        <v>1</v>
      </c>
      <c r="BO37" s="128">
        <v>0.8</v>
      </c>
      <c r="BP37" s="128">
        <v>1.2</v>
      </c>
      <c r="BQ37" s="128">
        <v>1.1</v>
      </c>
      <c r="BR37" s="128">
        <v>1.2</v>
      </c>
      <c r="BS37" s="128">
        <v>0.8</v>
      </c>
      <c r="BT37" s="128">
        <v>1.1</v>
      </c>
      <c r="BU37" s="128">
        <v>1.3</v>
      </c>
      <c r="BV37" s="128">
        <v>1.7</v>
      </c>
      <c r="BW37" s="128">
        <v>1.5</v>
      </c>
      <c r="BX37" s="243">
        <v>1.9</v>
      </c>
      <c r="BY37" s="243">
        <v>1.4</v>
      </c>
      <c r="BZ37" s="128">
        <v>2</v>
      </c>
      <c r="CA37" s="128">
        <v>1.8</v>
      </c>
      <c r="CB37" s="243">
        <v>1.8</v>
      </c>
      <c r="CC37" s="128">
        <v>2.3</v>
      </c>
      <c r="CD37" s="128">
        <v>2.2</v>
      </c>
      <c r="CE37" s="128">
        <v>2.2</v>
      </c>
      <c r="CF37" s="128">
        <v>1.7</v>
      </c>
      <c r="CG37" s="128">
        <v>1.9</v>
      </c>
      <c r="CH37" s="128">
        <v>1.7</v>
      </c>
    </row>
    <row r="38" spans="1:86" ht="12">
      <c r="A38" s="82" t="s">
        <v>474</v>
      </c>
      <c r="B38" s="82" t="s">
        <v>531</v>
      </c>
      <c r="C38" s="83">
        <v>4</v>
      </c>
      <c r="D38" s="83">
        <v>4.4</v>
      </c>
      <c r="E38" s="83">
        <v>4</v>
      </c>
      <c r="F38" s="83">
        <v>4.5</v>
      </c>
      <c r="G38" s="83">
        <v>4.5</v>
      </c>
      <c r="H38" s="83">
        <v>4.2</v>
      </c>
      <c r="I38" s="83">
        <v>4.4</v>
      </c>
      <c r="J38" s="83">
        <v>4.5</v>
      </c>
      <c r="K38" s="83">
        <v>5.2</v>
      </c>
      <c r="L38" s="83">
        <v>5</v>
      </c>
      <c r="M38" s="83">
        <v>4.8</v>
      </c>
      <c r="N38" s="83">
        <v>4.2</v>
      </c>
      <c r="O38" s="83">
        <v>3.6</v>
      </c>
      <c r="P38" s="83">
        <v>3.4</v>
      </c>
      <c r="Q38" s="83">
        <v>3.5</v>
      </c>
      <c r="R38" s="83">
        <v>3</v>
      </c>
      <c r="S38" s="83">
        <v>2.8</v>
      </c>
      <c r="T38" s="83">
        <v>2.4</v>
      </c>
      <c r="U38" s="83">
        <v>2.6</v>
      </c>
      <c r="V38" s="83">
        <v>2.5</v>
      </c>
      <c r="W38" s="83">
        <v>2.2</v>
      </c>
      <c r="X38" s="83">
        <v>2.7</v>
      </c>
      <c r="Y38" s="83">
        <v>2.7</v>
      </c>
      <c r="Z38" s="83">
        <v>2.7</v>
      </c>
      <c r="AA38" s="83">
        <v>2.7</v>
      </c>
      <c r="AB38" s="83">
        <v>2.8</v>
      </c>
      <c r="AC38" s="83">
        <v>2.8</v>
      </c>
      <c r="AD38" s="83">
        <v>2.4</v>
      </c>
      <c r="AE38" s="83">
        <v>2.7</v>
      </c>
      <c r="AF38" s="83">
        <v>2.9</v>
      </c>
      <c r="AG38" s="83">
        <v>2.8</v>
      </c>
      <c r="AH38" s="83">
        <v>2.7</v>
      </c>
      <c r="AI38" s="83">
        <v>2.7</v>
      </c>
      <c r="AJ38" s="83">
        <v>2.2</v>
      </c>
      <c r="AK38" s="83">
        <v>2.1</v>
      </c>
      <c r="AL38" s="83">
        <v>2</v>
      </c>
      <c r="AM38" s="110">
        <v>1.9</v>
      </c>
      <c r="AN38" s="111">
        <v>1.7</v>
      </c>
      <c r="AO38" s="111">
        <v>1.6</v>
      </c>
      <c r="AP38" s="111">
        <v>1.8</v>
      </c>
      <c r="AQ38" s="111">
        <v>1.5</v>
      </c>
      <c r="AR38" s="111">
        <v>1.9</v>
      </c>
      <c r="AS38" s="111">
        <v>1.6</v>
      </c>
      <c r="AT38" s="111">
        <v>1.5</v>
      </c>
      <c r="AU38" s="111">
        <v>1.2</v>
      </c>
      <c r="AV38" s="117">
        <v>1.3</v>
      </c>
      <c r="AW38" s="117">
        <v>1</v>
      </c>
      <c r="AX38" s="117">
        <v>0.5</v>
      </c>
      <c r="AY38" s="117">
        <v>0.3</v>
      </c>
      <c r="AZ38" s="118">
        <v>0</v>
      </c>
      <c r="BA38" s="118">
        <v>0</v>
      </c>
      <c r="BB38" s="117">
        <v>-0.1</v>
      </c>
      <c r="BC38" s="117">
        <v>0.1</v>
      </c>
      <c r="BD38" s="117">
        <v>0</v>
      </c>
      <c r="BE38" s="118">
        <v>0.1</v>
      </c>
      <c r="BF38" s="118">
        <v>0</v>
      </c>
      <c r="BG38" s="118">
        <v>-0.1</v>
      </c>
      <c r="BH38" s="118">
        <v>-0.1</v>
      </c>
      <c r="BI38" s="118">
        <v>0.1</v>
      </c>
      <c r="BJ38" s="151">
        <v>0.2</v>
      </c>
      <c r="BK38" s="128">
        <v>0.3</v>
      </c>
      <c r="BL38" s="128">
        <v>0.3</v>
      </c>
      <c r="BM38" s="128">
        <v>0.5</v>
      </c>
      <c r="BN38" s="128">
        <v>0.3</v>
      </c>
      <c r="BO38" s="128">
        <v>0.3</v>
      </c>
      <c r="BP38" s="128">
        <v>0.5</v>
      </c>
      <c r="BQ38" s="128">
        <v>0.6</v>
      </c>
      <c r="BR38" s="128">
        <v>0.6</v>
      </c>
      <c r="BS38" s="128">
        <v>1</v>
      </c>
      <c r="BT38" s="128">
        <v>0.9</v>
      </c>
      <c r="BU38" s="128">
        <v>1.2</v>
      </c>
      <c r="BV38" s="128">
        <v>1.6</v>
      </c>
      <c r="BW38" s="128">
        <v>1.8</v>
      </c>
      <c r="BX38" s="243">
        <v>2.3</v>
      </c>
      <c r="BY38" s="243">
        <v>2.3</v>
      </c>
      <c r="BZ38" s="128">
        <v>2.7</v>
      </c>
      <c r="CA38" s="128">
        <v>2.9</v>
      </c>
      <c r="CB38" s="243">
        <v>2.6</v>
      </c>
      <c r="CC38" s="128">
        <v>2.6</v>
      </c>
      <c r="CD38" s="128">
        <v>2.9</v>
      </c>
      <c r="CE38" s="243">
        <v>3</v>
      </c>
      <c r="CF38" s="128">
        <v>3</v>
      </c>
      <c r="CG38" s="128">
        <v>3.1</v>
      </c>
      <c r="CH38" s="128">
        <v>3</v>
      </c>
    </row>
    <row r="39" spans="1:86" ht="12">
      <c r="A39" s="82"/>
      <c r="B39" s="82"/>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2"/>
      <c r="AO39" s="122"/>
      <c r="AP39" s="122"/>
      <c r="AQ39" s="123"/>
      <c r="AR39" s="122"/>
      <c r="AS39" s="123"/>
      <c r="AT39" s="124"/>
      <c r="AU39" s="125"/>
      <c r="AV39" s="126"/>
      <c r="AW39" s="126"/>
      <c r="AX39" s="126"/>
      <c r="AY39" s="126"/>
      <c r="AZ39" s="126"/>
      <c r="BA39" s="126"/>
      <c r="BC39" s="153"/>
      <c r="BD39" s="153"/>
      <c r="BE39" s="153"/>
      <c r="BF39" s="154"/>
      <c r="BG39" s="128"/>
      <c r="BH39" s="128"/>
      <c r="BI39" s="128"/>
      <c r="BJ39" s="114"/>
      <c r="BK39" s="128"/>
      <c r="BL39" s="128"/>
      <c r="BM39" s="128"/>
      <c r="BN39" s="128"/>
      <c r="BO39" s="128"/>
      <c r="BP39" s="128"/>
      <c r="BQ39" s="128"/>
      <c r="BR39" s="128"/>
      <c r="BS39" s="251"/>
      <c r="BT39" s="251"/>
      <c r="BU39" s="251"/>
      <c r="BV39" s="258"/>
      <c r="BW39" s="128"/>
      <c r="BX39" s="128"/>
      <c r="BY39" s="128"/>
      <c r="BZ39" s="128"/>
      <c r="CA39" s="128"/>
      <c r="CB39" s="128"/>
      <c r="CC39" s="128"/>
      <c r="CD39" s="128"/>
      <c r="CE39" s="128"/>
      <c r="CF39" s="128"/>
      <c r="CG39" s="128"/>
      <c r="CH39" s="128"/>
    </row>
    <row r="40" spans="1:86" ht="12">
      <c r="A40" s="82" t="s">
        <v>473</v>
      </c>
      <c r="B40" s="152" t="s">
        <v>532</v>
      </c>
      <c r="C40" s="112">
        <v>2.2</v>
      </c>
      <c r="D40" s="112">
        <v>2.3</v>
      </c>
      <c r="E40" s="112">
        <v>2.3</v>
      </c>
      <c r="F40" s="112">
        <v>3</v>
      </c>
      <c r="G40" s="112">
        <v>4.3</v>
      </c>
      <c r="H40" s="112">
        <v>4.8</v>
      </c>
      <c r="I40" s="112">
        <v>5.2</v>
      </c>
      <c r="J40" s="112">
        <v>5</v>
      </c>
      <c r="K40" s="112">
        <v>5.6</v>
      </c>
      <c r="L40" s="112">
        <v>5.3</v>
      </c>
      <c r="M40" s="112">
        <v>5.1</v>
      </c>
      <c r="N40" s="112">
        <v>5.3</v>
      </c>
      <c r="O40" s="112">
        <v>6.2</v>
      </c>
      <c r="P40" s="112">
        <v>6.7</v>
      </c>
      <c r="Q40" s="112">
        <v>7.8</v>
      </c>
      <c r="R40" s="112">
        <v>7.2</v>
      </c>
      <c r="S40" s="112">
        <v>6</v>
      </c>
      <c r="T40" s="112">
        <v>6.9</v>
      </c>
      <c r="U40" s="112">
        <v>5.4</v>
      </c>
      <c r="V40" s="112">
        <v>4.5</v>
      </c>
      <c r="W40" s="112">
        <v>5.3</v>
      </c>
      <c r="X40" s="112">
        <v>5.1</v>
      </c>
      <c r="Y40" s="112">
        <v>6</v>
      </c>
      <c r="Z40" s="112">
        <v>5.1</v>
      </c>
      <c r="AA40" s="112">
        <v>6.1</v>
      </c>
      <c r="AB40" s="112">
        <v>6.2</v>
      </c>
      <c r="AC40" s="112">
        <v>4.5</v>
      </c>
      <c r="AD40" s="112">
        <v>4</v>
      </c>
      <c r="AE40" s="112">
        <v>3.4</v>
      </c>
      <c r="AF40" s="112">
        <v>3.1</v>
      </c>
      <c r="AG40" s="112">
        <v>4.2</v>
      </c>
      <c r="AH40" s="112">
        <v>4.7</v>
      </c>
      <c r="AI40" s="112">
        <v>3.8</v>
      </c>
      <c r="AJ40" s="112">
        <v>3.2</v>
      </c>
      <c r="AK40" s="112">
        <v>3</v>
      </c>
      <c r="AL40" s="112">
        <v>3.7</v>
      </c>
      <c r="AM40" s="112">
        <v>1.5</v>
      </c>
      <c r="AN40" s="112">
        <v>0.8</v>
      </c>
      <c r="AO40" s="112">
        <v>0.9</v>
      </c>
      <c r="AP40" s="112">
        <v>1.3</v>
      </c>
      <c r="AQ40" s="112">
        <v>1.1</v>
      </c>
      <c r="AR40" s="112">
        <v>1.3</v>
      </c>
      <c r="AS40" s="112">
        <v>2.3</v>
      </c>
      <c r="AT40" s="112">
        <v>2.3</v>
      </c>
      <c r="AU40" s="112">
        <v>0.4</v>
      </c>
      <c r="AV40" s="118">
        <v>1</v>
      </c>
      <c r="AW40" s="118">
        <v>-0.6</v>
      </c>
      <c r="AX40" s="118">
        <v>-0.4</v>
      </c>
      <c r="AY40" s="118">
        <v>-0.1</v>
      </c>
      <c r="AZ40" s="118">
        <v>-0.8</v>
      </c>
      <c r="BA40" s="118">
        <v>-0.1</v>
      </c>
      <c r="BB40" s="118">
        <v>-0.3</v>
      </c>
      <c r="BC40" s="118">
        <v>0.3</v>
      </c>
      <c r="BD40" s="118">
        <v>0</v>
      </c>
      <c r="BE40" s="118">
        <v>0.5</v>
      </c>
      <c r="BF40" s="118">
        <v>1.1</v>
      </c>
      <c r="BG40" s="118">
        <v>0.9</v>
      </c>
      <c r="BH40" s="118">
        <v>0.4</v>
      </c>
      <c r="BI40" s="118">
        <v>0.5</v>
      </c>
      <c r="BJ40" s="118">
        <v>0.7</v>
      </c>
      <c r="BK40" s="118">
        <v>1.1</v>
      </c>
      <c r="BL40" s="118">
        <v>0.9</v>
      </c>
      <c r="BM40" s="118">
        <v>0.3</v>
      </c>
      <c r="BN40" s="118">
        <v>0.4</v>
      </c>
      <c r="BO40" s="118">
        <v>1.5</v>
      </c>
      <c r="BP40" s="118">
        <v>1.6</v>
      </c>
      <c r="BQ40" s="118">
        <v>1.1</v>
      </c>
      <c r="BR40" s="118">
        <v>0.7</v>
      </c>
      <c r="BS40" s="118">
        <v>1.1</v>
      </c>
      <c r="BT40" s="118">
        <v>0.3</v>
      </c>
      <c r="BU40" s="118">
        <v>0.6</v>
      </c>
      <c r="BV40" s="118">
        <v>-0.1</v>
      </c>
      <c r="BW40" s="128">
        <v>-0.6</v>
      </c>
      <c r="BX40" s="128">
        <v>-0.2</v>
      </c>
      <c r="BY40" s="128">
        <v>-1.4</v>
      </c>
      <c r="BZ40" s="128">
        <v>-0.8</v>
      </c>
      <c r="CA40" s="128">
        <v>-2.5</v>
      </c>
      <c r="CB40" s="243">
        <v>-2.6</v>
      </c>
      <c r="CC40" s="128">
        <v>-1.9</v>
      </c>
      <c r="CD40" s="128">
        <v>-2.6</v>
      </c>
      <c r="CE40" s="128">
        <v>-2.7</v>
      </c>
      <c r="CF40" s="128">
        <v>-1.2</v>
      </c>
      <c r="CG40" s="128">
        <v>-2.2</v>
      </c>
      <c r="CH40" s="128">
        <v>-1</v>
      </c>
    </row>
    <row r="41" spans="1:86" ht="12">
      <c r="A41" s="82" t="s">
        <v>472</v>
      </c>
      <c r="B41" s="152" t="s">
        <v>533</v>
      </c>
      <c r="C41" s="112">
        <v>2</v>
      </c>
      <c r="D41" s="112">
        <v>1.2</v>
      </c>
      <c r="E41" s="112">
        <v>0.9</v>
      </c>
      <c r="F41" s="112">
        <v>1.4</v>
      </c>
      <c r="G41" s="112">
        <v>1.6</v>
      </c>
      <c r="H41" s="112">
        <v>1.3</v>
      </c>
      <c r="I41" s="112">
        <v>1.6</v>
      </c>
      <c r="J41" s="112">
        <v>1.2</v>
      </c>
      <c r="K41" s="112">
        <v>1.6</v>
      </c>
      <c r="L41" s="112">
        <v>1.4</v>
      </c>
      <c r="M41" s="112">
        <v>1.2</v>
      </c>
      <c r="N41" s="112">
        <v>-0.1</v>
      </c>
      <c r="O41" s="112">
        <v>0.2</v>
      </c>
      <c r="P41" s="112">
        <v>1</v>
      </c>
      <c r="Q41" s="112">
        <v>0.4</v>
      </c>
      <c r="R41" s="112">
        <v>-0.1</v>
      </c>
      <c r="S41" s="112">
        <v>0.2</v>
      </c>
      <c r="T41" s="112">
        <v>0</v>
      </c>
      <c r="U41" s="112">
        <v>-0.2</v>
      </c>
      <c r="V41" s="112">
        <v>0</v>
      </c>
      <c r="W41" s="112">
        <v>0.1</v>
      </c>
      <c r="X41" s="112">
        <v>0.7</v>
      </c>
      <c r="Y41" s="112">
        <v>0.7</v>
      </c>
      <c r="Z41" s="112">
        <v>1.2</v>
      </c>
      <c r="AA41" s="112">
        <v>1.2</v>
      </c>
      <c r="AB41" s="112">
        <v>0.6</v>
      </c>
      <c r="AC41" s="112">
        <v>1.2</v>
      </c>
      <c r="AD41" s="112">
        <v>1.8</v>
      </c>
      <c r="AE41" s="112">
        <v>1.7</v>
      </c>
      <c r="AF41" s="112">
        <v>1.9</v>
      </c>
      <c r="AG41" s="112">
        <v>2.9</v>
      </c>
      <c r="AH41" s="112">
        <v>3.3</v>
      </c>
      <c r="AI41" s="112">
        <v>2.7</v>
      </c>
      <c r="AJ41" s="112">
        <v>2.2</v>
      </c>
      <c r="AK41" s="112">
        <v>2.4</v>
      </c>
      <c r="AL41" s="112">
        <v>1.8</v>
      </c>
      <c r="AM41" s="112">
        <v>2.1</v>
      </c>
      <c r="AN41" s="112">
        <v>1.9</v>
      </c>
      <c r="AO41" s="112">
        <v>1.9</v>
      </c>
      <c r="AP41" s="112">
        <v>1.6</v>
      </c>
      <c r="AQ41" s="112">
        <v>1.7</v>
      </c>
      <c r="AR41" s="112">
        <v>1.8</v>
      </c>
      <c r="AS41" s="112">
        <v>2.2</v>
      </c>
      <c r="AT41" s="112">
        <v>1.9</v>
      </c>
      <c r="AU41" s="112">
        <v>2</v>
      </c>
      <c r="AV41" s="118">
        <v>2</v>
      </c>
      <c r="AW41" s="118">
        <v>1.9</v>
      </c>
      <c r="AX41" s="118">
        <v>2</v>
      </c>
      <c r="AY41" s="118">
        <v>1.9</v>
      </c>
      <c r="AZ41" s="118">
        <v>1.7</v>
      </c>
      <c r="BA41" s="118">
        <v>1.7</v>
      </c>
      <c r="BB41" s="118">
        <v>1.7</v>
      </c>
      <c r="BC41" s="118">
        <v>1.9</v>
      </c>
      <c r="BD41" s="118">
        <v>2.6</v>
      </c>
      <c r="BE41" s="118">
        <v>1.5</v>
      </c>
      <c r="BF41" s="118">
        <v>1.7</v>
      </c>
      <c r="BG41" s="118">
        <v>1.9</v>
      </c>
      <c r="BH41" s="118">
        <v>2.4</v>
      </c>
      <c r="BI41" s="118">
        <v>2.7</v>
      </c>
      <c r="BJ41" s="118">
        <v>2.4</v>
      </c>
      <c r="BK41" s="118">
        <v>3.1</v>
      </c>
      <c r="BL41" s="118">
        <v>3.3</v>
      </c>
      <c r="BM41" s="118">
        <v>3.6</v>
      </c>
      <c r="BN41" s="118">
        <v>3.5</v>
      </c>
      <c r="BO41" s="118">
        <v>3.7</v>
      </c>
      <c r="BP41" s="118">
        <v>4.1</v>
      </c>
      <c r="BQ41" s="118">
        <v>5</v>
      </c>
      <c r="BR41" s="118">
        <v>4.5</v>
      </c>
      <c r="BS41" s="118">
        <v>4.1</v>
      </c>
      <c r="BT41" s="118">
        <v>4.1</v>
      </c>
      <c r="BU41" s="118">
        <v>3.9</v>
      </c>
      <c r="BV41" s="118">
        <v>3.8</v>
      </c>
      <c r="BW41" s="243">
        <v>2.9</v>
      </c>
      <c r="BX41" s="243">
        <v>2.7</v>
      </c>
      <c r="BY41" s="128">
        <v>2.5</v>
      </c>
      <c r="BZ41" s="128">
        <v>2.3</v>
      </c>
      <c r="CA41" s="128">
        <v>2.2</v>
      </c>
      <c r="CB41" s="243">
        <v>1.9</v>
      </c>
      <c r="CC41" s="128">
        <v>1.4</v>
      </c>
      <c r="CD41" s="128">
        <v>1.3</v>
      </c>
      <c r="CE41" s="128">
        <v>1.6</v>
      </c>
      <c r="CF41" s="128">
        <v>1</v>
      </c>
      <c r="CG41" s="128">
        <v>1</v>
      </c>
      <c r="CH41" s="128">
        <v>1.5</v>
      </c>
    </row>
    <row r="42" spans="1:86" ht="12">
      <c r="A42" s="82" t="s">
        <v>471</v>
      </c>
      <c r="B42" s="152" t="s">
        <v>534</v>
      </c>
      <c r="C42" s="112">
        <v>0</v>
      </c>
      <c r="D42" s="112">
        <v>0.4</v>
      </c>
      <c r="E42" s="112">
        <v>0.9</v>
      </c>
      <c r="F42" s="112">
        <v>0.1</v>
      </c>
      <c r="G42" s="112">
        <v>0.3</v>
      </c>
      <c r="H42" s="112">
        <v>0.6</v>
      </c>
      <c r="I42" s="112">
        <v>0.2</v>
      </c>
      <c r="J42" s="112">
        <v>-0.4</v>
      </c>
      <c r="K42" s="112">
        <v>0.3</v>
      </c>
      <c r="L42" s="112">
        <v>-0.3</v>
      </c>
      <c r="M42" s="112">
        <v>-0.7</v>
      </c>
      <c r="N42" s="112">
        <v>-0.4</v>
      </c>
      <c r="O42" s="112">
        <v>-0.9</v>
      </c>
      <c r="P42" s="112">
        <v>-1.1</v>
      </c>
      <c r="Q42" s="112">
        <v>-1.1</v>
      </c>
      <c r="R42" s="112">
        <v>-1.1</v>
      </c>
      <c r="S42" s="112">
        <v>-1.1</v>
      </c>
      <c r="T42" s="112">
        <v>-1.3</v>
      </c>
      <c r="U42" s="112">
        <v>-0.7</v>
      </c>
      <c r="V42" s="112">
        <v>-0.4</v>
      </c>
      <c r="W42" s="112">
        <v>-0.3</v>
      </c>
      <c r="X42" s="112">
        <v>-0.1</v>
      </c>
      <c r="Y42" s="112">
        <v>-0.1</v>
      </c>
      <c r="Z42" s="112">
        <v>-0.3</v>
      </c>
      <c r="AA42" s="112">
        <v>-0.1</v>
      </c>
      <c r="AB42" s="112">
        <v>0.1</v>
      </c>
      <c r="AC42" s="112">
        <v>-0.3</v>
      </c>
      <c r="AD42" s="112">
        <v>-0.4</v>
      </c>
      <c r="AE42" s="112">
        <v>-0.2</v>
      </c>
      <c r="AF42" s="112">
        <v>0.2</v>
      </c>
      <c r="AG42" s="112">
        <v>0.5</v>
      </c>
      <c r="AH42" s="112">
        <v>0.4</v>
      </c>
      <c r="AI42" s="112">
        <v>0.2</v>
      </c>
      <c r="AJ42" s="112">
        <v>0</v>
      </c>
      <c r="AK42" s="112">
        <v>0.2</v>
      </c>
      <c r="AL42" s="112">
        <v>0.2</v>
      </c>
      <c r="AM42" s="112">
        <v>0.2</v>
      </c>
      <c r="AN42" s="112">
        <v>-0.2</v>
      </c>
      <c r="AO42" s="112">
        <v>-0.1</v>
      </c>
      <c r="AP42" s="112">
        <v>0.1</v>
      </c>
      <c r="AQ42" s="112">
        <v>0.2</v>
      </c>
      <c r="AR42" s="112">
        <v>-0.1</v>
      </c>
      <c r="AS42" s="112">
        <v>-0.1</v>
      </c>
      <c r="AT42" s="112">
        <v>0</v>
      </c>
      <c r="AU42" s="112">
        <v>0</v>
      </c>
      <c r="AV42" s="118">
        <v>0.1</v>
      </c>
      <c r="AW42" s="118">
        <v>0.1</v>
      </c>
      <c r="AX42" s="118">
        <v>-0.1</v>
      </c>
      <c r="AY42" s="118">
        <v>-0.1</v>
      </c>
      <c r="AZ42" s="118">
        <v>-0.4</v>
      </c>
      <c r="BA42" s="118">
        <v>-0.4</v>
      </c>
      <c r="BB42" s="118">
        <v>-0.9</v>
      </c>
      <c r="BC42" s="118">
        <v>-0.9</v>
      </c>
      <c r="BD42" s="118">
        <v>-0.6</v>
      </c>
      <c r="BE42" s="118">
        <v>-0.8</v>
      </c>
      <c r="BF42" s="118">
        <v>-1.1</v>
      </c>
      <c r="BG42" s="118">
        <v>-1.2</v>
      </c>
      <c r="BH42" s="118">
        <v>-1.1</v>
      </c>
      <c r="BI42" s="118">
        <v>-1.2</v>
      </c>
      <c r="BJ42" s="118">
        <v>-1.3</v>
      </c>
      <c r="BK42" s="118">
        <v>-1.5</v>
      </c>
      <c r="BL42" s="118">
        <v>-0.9</v>
      </c>
      <c r="BM42" s="118">
        <v>-1</v>
      </c>
      <c r="BN42" s="118">
        <v>-0.5</v>
      </c>
      <c r="BO42" s="118">
        <v>-0.5</v>
      </c>
      <c r="BP42" s="118">
        <v>-0.6</v>
      </c>
      <c r="BQ42" s="118">
        <v>-0.5</v>
      </c>
      <c r="BR42" s="118">
        <v>0</v>
      </c>
      <c r="BS42" s="118">
        <v>-0.3</v>
      </c>
      <c r="BT42" s="118">
        <v>-0.3</v>
      </c>
      <c r="BU42" s="118">
        <v>-0.2</v>
      </c>
      <c r="BV42" s="118">
        <v>-0.2</v>
      </c>
      <c r="BW42" s="243">
        <v>0.3</v>
      </c>
      <c r="BX42" s="243">
        <v>0.7</v>
      </c>
      <c r="BY42" s="128">
        <v>0.5</v>
      </c>
      <c r="BZ42" s="128">
        <v>0.7</v>
      </c>
      <c r="CA42" s="128">
        <v>0.4</v>
      </c>
      <c r="CB42" s="243">
        <v>0.4</v>
      </c>
      <c r="CC42" s="128">
        <v>0.6</v>
      </c>
      <c r="CD42" s="128">
        <v>0.5</v>
      </c>
      <c r="CE42" s="128">
        <v>0.8</v>
      </c>
      <c r="CF42" s="128">
        <v>0.8</v>
      </c>
      <c r="CG42" s="128">
        <v>0.8</v>
      </c>
      <c r="CH42" s="128">
        <v>1.1</v>
      </c>
    </row>
    <row r="43" spans="1:86" ht="12">
      <c r="A43" s="82" t="s">
        <v>651</v>
      </c>
      <c r="B43" s="152" t="s">
        <v>652</v>
      </c>
      <c r="C43" s="112">
        <v>11.1</v>
      </c>
      <c r="D43" s="112">
        <v>12.3</v>
      </c>
      <c r="E43" s="112">
        <v>13.8</v>
      </c>
      <c r="F43" s="112">
        <v>14.4</v>
      </c>
      <c r="G43" s="112">
        <v>13.5</v>
      </c>
      <c r="H43" s="112">
        <v>12.9</v>
      </c>
      <c r="I43" s="112">
        <v>12.2</v>
      </c>
      <c r="J43" s="112">
        <v>10.7</v>
      </c>
      <c r="K43" s="112">
        <v>9.4</v>
      </c>
      <c r="L43" s="112">
        <v>8.8</v>
      </c>
      <c r="M43" s="112">
        <v>8.3</v>
      </c>
      <c r="N43" s="112">
        <v>6.9</v>
      </c>
      <c r="O43" s="112">
        <v>5.5</v>
      </c>
      <c r="P43" s="112">
        <v>4.8</v>
      </c>
      <c r="Q43" s="112">
        <v>3.2</v>
      </c>
      <c r="R43" s="112">
        <v>2.6</v>
      </c>
      <c r="S43" s="112">
        <v>4.5</v>
      </c>
      <c r="T43" s="112">
        <v>6</v>
      </c>
      <c r="U43" s="112">
        <v>6.2</v>
      </c>
      <c r="V43" s="112">
        <v>7.9</v>
      </c>
      <c r="W43" s="112">
        <v>10.3</v>
      </c>
      <c r="X43" s="112">
        <v>12.9</v>
      </c>
      <c r="Y43" s="112">
        <v>12.2</v>
      </c>
      <c r="Z43" s="112">
        <v>12.4</v>
      </c>
      <c r="AA43" s="112">
        <v>12.7</v>
      </c>
      <c r="AB43" s="112">
        <v>12.4</v>
      </c>
      <c r="AC43" s="112">
        <v>11.2</v>
      </c>
      <c r="AD43" s="112">
        <v>11.5</v>
      </c>
      <c r="AE43" s="112">
        <v>9.5</v>
      </c>
      <c r="AF43" s="112">
        <v>9.6</v>
      </c>
      <c r="AG43" s="112">
        <v>8.7</v>
      </c>
      <c r="AH43" s="112">
        <v>7.4</v>
      </c>
      <c r="AI43" s="112">
        <v>5</v>
      </c>
      <c r="AJ43" s="112">
        <v>2.4</v>
      </c>
      <c r="AK43" s="112">
        <v>1.8</v>
      </c>
      <c r="AL43" s="112">
        <v>2.3</v>
      </c>
      <c r="AM43" s="112">
        <v>3</v>
      </c>
      <c r="AN43" s="112">
        <v>2.6</v>
      </c>
      <c r="AO43" s="112">
        <v>2.5</v>
      </c>
      <c r="AP43" s="112">
        <v>2.3</v>
      </c>
      <c r="AQ43" s="112">
        <v>2.5</v>
      </c>
      <c r="AR43" s="112">
        <v>1.5</v>
      </c>
      <c r="AS43" s="112">
        <v>2.5</v>
      </c>
      <c r="AT43" s="112">
        <v>1.9</v>
      </c>
      <c r="AU43" s="112">
        <v>2.5</v>
      </c>
      <c r="AV43" s="118">
        <v>2</v>
      </c>
      <c r="AW43" s="118">
        <v>2.4</v>
      </c>
      <c r="AX43" s="118">
        <v>1.9</v>
      </c>
      <c r="AY43" s="118">
        <v>0.4</v>
      </c>
      <c r="AZ43" s="118">
        <v>0.8</v>
      </c>
      <c r="BA43" s="118">
        <v>1.6</v>
      </c>
      <c r="BB43" s="118">
        <v>1.6</v>
      </c>
      <c r="BC43" s="118">
        <v>1.3</v>
      </c>
      <c r="BD43" s="118">
        <v>1.9</v>
      </c>
      <c r="BE43" s="118">
        <v>1.2</v>
      </c>
      <c r="BF43" s="118">
        <v>2.2</v>
      </c>
      <c r="BG43" s="118">
        <v>1.6</v>
      </c>
      <c r="BH43" s="118">
        <v>1.7</v>
      </c>
      <c r="BI43" s="118">
        <v>1.6</v>
      </c>
      <c r="BJ43" s="118">
        <v>1.8</v>
      </c>
      <c r="BK43" s="118">
        <v>2.7</v>
      </c>
      <c r="BL43" s="118">
        <v>1.9</v>
      </c>
      <c r="BM43" s="118">
        <v>1.1</v>
      </c>
      <c r="BN43" s="118">
        <v>0.9</v>
      </c>
      <c r="BO43" s="118">
        <v>0.9</v>
      </c>
      <c r="BP43" s="118">
        <v>0.3</v>
      </c>
      <c r="BQ43" s="118">
        <v>1.2</v>
      </c>
      <c r="BR43" s="118">
        <v>1.4</v>
      </c>
      <c r="BS43" s="118">
        <v>0.7</v>
      </c>
      <c r="BT43" s="118">
        <v>1.6</v>
      </c>
      <c r="BU43" s="118">
        <v>1.7</v>
      </c>
      <c r="BV43" s="118">
        <v>1.7</v>
      </c>
      <c r="BW43" s="243">
        <v>2.5</v>
      </c>
      <c r="BX43" s="243">
        <v>3.4</v>
      </c>
      <c r="BY43" s="128">
        <v>3.8</v>
      </c>
      <c r="BZ43" s="128">
        <v>4.3</v>
      </c>
      <c r="CA43" s="128">
        <v>3.8</v>
      </c>
      <c r="CB43" s="243">
        <v>3.9</v>
      </c>
      <c r="CC43" s="128">
        <v>3.4</v>
      </c>
      <c r="CD43" s="128">
        <v>2.6</v>
      </c>
      <c r="CE43" s="128">
        <v>3.3</v>
      </c>
      <c r="CF43" s="128">
        <v>2.8</v>
      </c>
      <c r="CG43" s="128">
        <v>2.8</v>
      </c>
      <c r="CH43" s="128">
        <v>3</v>
      </c>
    </row>
    <row r="44" spans="1:86" ht="12">
      <c r="A44" s="82" t="s">
        <v>470</v>
      </c>
      <c r="B44" s="152" t="s">
        <v>535</v>
      </c>
      <c r="C44" s="112">
        <v>4.9</v>
      </c>
      <c r="D44" s="112">
        <v>4.2</v>
      </c>
      <c r="E44" s="112">
        <v>4</v>
      </c>
      <c r="F44" s="112">
        <v>4.3</v>
      </c>
      <c r="G44" s="112">
        <v>7.2</v>
      </c>
      <c r="H44" s="112">
        <v>6.2</v>
      </c>
      <c r="I44" s="112">
        <v>6.3</v>
      </c>
      <c r="J44" s="112">
        <v>6.7</v>
      </c>
      <c r="K44" s="112">
        <v>6.1</v>
      </c>
      <c r="L44" s="112">
        <v>7.7</v>
      </c>
      <c r="M44" s="112">
        <v>9.5</v>
      </c>
      <c r="N44" s="112">
        <v>10.4</v>
      </c>
      <c r="O44" s="112">
        <v>10.6</v>
      </c>
      <c r="P44" s="112">
        <v>10.5</v>
      </c>
      <c r="Q44" s="112">
        <v>10.5</v>
      </c>
      <c r="R44" s="112">
        <v>11.3</v>
      </c>
      <c r="S44" s="112">
        <v>8.4</v>
      </c>
      <c r="T44" s="112">
        <v>9</v>
      </c>
      <c r="U44" s="112">
        <v>9.2</v>
      </c>
      <c r="V44" s="112">
        <v>8.9</v>
      </c>
      <c r="W44" s="112">
        <v>9.1</v>
      </c>
      <c r="X44" s="112">
        <v>7.9</v>
      </c>
      <c r="Y44" s="112">
        <v>6.3</v>
      </c>
      <c r="Z44" s="112">
        <v>6.1</v>
      </c>
      <c r="AA44" s="112">
        <v>7.4</v>
      </c>
      <c r="AB44" s="112">
        <v>7.2</v>
      </c>
      <c r="AC44" s="112">
        <v>7.5</v>
      </c>
      <c r="AD44" s="112">
        <v>6</v>
      </c>
      <c r="AE44" s="112">
        <v>6.3</v>
      </c>
      <c r="AF44" s="112">
        <v>8</v>
      </c>
      <c r="AG44" s="112">
        <v>8.6</v>
      </c>
      <c r="AH44" s="112">
        <v>8</v>
      </c>
      <c r="AI44" s="112">
        <v>7.9</v>
      </c>
      <c r="AJ44" s="112">
        <v>7.7</v>
      </c>
      <c r="AK44" s="112">
        <v>7.3</v>
      </c>
      <c r="AL44" s="112">
        <v>7.4</v>
      </c>
      <c r="AM44" s="112">
        <v>7.8</v>
      </c>
      <c r="AN44" s="112">
        <v>7.9</v>
      </c>
      <c r="AO44" s="112">
        <v>8.5</v>
      </c>
      <c r="AP44" s="112">
        <v>9.4</v>
      </c>
      <c r="AQ44" s="112">
        <v>9.4</v>
      </c>
      <c r="AR44" s="112">
        <v>9.2</v>
      </c>
      <c r="AS44" s="112">
        <v>9.4</v>
      </c>
      <c r="AT44" s="112">
        <v>9.8</v>
      </c>
      <c r="AU44" s="112">
        <v>9</v>
      </c>
      <c r="AV44" s="118">
        <v>9</v>
      </c>
      <c r="AW44" s="118">
        <v>9.2</v>
      </c>
      <c r="AX44" s="118">
        <v>8.2</v>
      </c>
      <c r="AY44" s="118">
        <v>7.2</v>
      </c>
      <c r="AZ44" s="118">
        <v>7.6</v>
      </c>
      <c r="BA44" s="118">
        <v>7.6</v>
      </c>
      <c r="BB44" s="118">
        <v>7.9</v>
      </c>
      <c r="BC44" s="118">
        <v>8.3</v>
      </c>
      <c r="BD44" s="118">
        <v>7.6</v>
      </c>
      <c r="BE44" s="118">
        <v>7.1</v>
      </c>
      <c r="BF44" s="118">
        <v>7.1</v>
      </c>
      <c r="BG44" s="118">
        <v>7.9</v>
      </c>
      <c r="BH44" s="118">
        <v>7.7</v>
      </c>
      <c r="BI44" s="118">
        <v>8.1</v>
      </c>
      <c r="BJ44" s="118">
        <v>8.8</v>
      </c>
      <c r="BK44" s="118">
        <v>9.6</v>
      </c>
      <c r="BL44" s="118">
        <v>8.7</v>
      </c>
      <c r="BM44" s="118">
        <v>7.3</v>
      </c>
      <c r="BN44" s="118">
        <v>6.6</v>
      </c>
      <c r="BO44" s="118">
        <v>6.6</v>
      </c>
      <c r="BP44" s="118">
        <v>7</v>
      </c>
      <c r="BQ44" s="118">
        <v>8.3</v>
      </c>
      <c r="BR44" s="118">
        <v>7.9</v>
      </c>
      <c r="BS44" s="118">
        <v>7.3</v>
      </c>
      <c r="BT44" s="118">
        <v>7.2</v>
      </c>
      <c r="BU44" s="118">
        <v>7</v>
      </c>
      <c r="BV44" s="118">
        <v>8.5</v>
      </c>
      <c r="BW44" s="243">
        <v>9</v>
      </c>
      <c r="BX44" s="243">
        <v>9.9</v>
      </c>
      <c r="BY44" s="128">
        <v>11.1</v>
      </c>
      <c r="BZ44" s="128">
        <v>11.8</v>
      </c>
      <c r="CA44" s="128">
        <v>11.8</v>
      </c>
      <c r="CB44" s="243">
        <v>11.2</v>
      </c>
      <c r="CC44" s="128">
        <v>10</v>
      </c>
      <c r="CD44" s="128">
        <v>10.7</v>
      </c>
      <c r="CE44" s="128">
        <v>11.1</v>
      </c>
      <c r="CF44" s="128">
        <v>11.7</v>
      </c>
      <c r="CG44" s="128">
        <v>13</v>
      </c>
      <c r="CH44" s="128">
        <v>11.9</v>
      </c>
    </row>
    <row r="45" spans="1:86" ht="12">
      <c r="A45" s="82" t="s">
        <v>469</v>
      </c>
      <c r="B45" s="152" t="s">
        <v>536</v>
      </c>
      <c r="C45" s="118">
        <v>2</v>
      </c>
      <c r="D45" s="118">
        <v>2.6</v>
      </c>
      <c r="E45" s="118">
        <v>3.3</v>
      </c>
      <c r="F45" s="118">
        <v>3.9</v>
      </c>
      <c r="G45" s="118">
        <v>4.4</v>
      </c>
      <c r="H45" s="118">
        <v>4.4</v>
      </c>
      <c r="I45" s="118">
        <v>4.4</v>
      </c>
      <c r="J45" s="118">
        <v>4.5</v>
      </c>
      <c r="K45" s="118">
        <v>4.7</v>
      </c>
      <c r="L45" s="118">
        <v>4.2</v>
      </c>
      <c r="M45" s="118">
        <v>4</v>
      </c>
      <c r="N45" s="118">
        <v>3.4</v>
      </c>
      <c r="O45" s="118">
        <v>3.3</v>
      </c>
      <c r="P45" s="118">
        <v>3.2</v>
      </c>
      <c r="Q45" s="118">
        <v>2.8</v>
      </c>
      <c r="R45" s="118">
        <v>2.3</v>
      </c>
      <c r="S45" s="118">
        <v>1.5</v>
      </c>
      <c r="T45" s="118">
        <v>1.5</v>
      </c>
      <c r="U45" s="118">
        <v>1.4</v>
      </c>
      <c r="V45" s="118">
        <v>1.7</v>
      </c>
      <c r="W45" s="118">
        <v>2</v>
      </c>
      <c r="X45" s="118">
        <v>2.2</v>
      </c>
      <c r="Y45" s="118">
        <v>1.7</v>
      </c>
      <c r="Z45" s="118">
        <v>1.7</v>
      </c>
      <c r="AA45" s="118">
        <v>1.5</v>
      </c>
      <c r="AB45" s="118">
        <v>2</v>
      </c>
      <c r="AC45" s="118">
        <v>1.4</v>
      </c>
      <c r="AD45" s="118">
        <v>0.8</v>
      </c>
      <c r="AE45" s="118">
        <v>1.2</v>
      </c>
      <c r="AF45" s="118">
        <v>1.7</v>
      </c>
      <c r="AG45" s="118">
        <v>1.8</v>
      </c>
      <c r="AH45" s="118">
        <v>1.3</v>
      </c>
      <c r="AI45" s="118">
        <v>0.8</v>
      </c>
      <c r="AJ45" s="118">
        <v>0.5</v>
      </c>
      <c r="AK45" s="118">
        <v>0.9</v>
      </c>
      <c r="AL45" s="118">
        <v>1.2</v>
      </c>
      <c r="AM45" s="118">
        <v>1.3</v>
      </c>
      <c r="AN45" s="118">
        <v>0.7</v>
      </c>
      <c r="AO45" s="118">
        <v>1.2</v>
      </c>
      <c r="AP45" s="118">
        <v>1.7</v>
      </c>
      <c r="AQ45" s="118">
        <v>2</v>
      </c>
      <c r="AR45" s="118">
        <v>1.9</v>
      </c>
      <c r="AS45" s="118">
        <v>1.8</v>
      </c>
      <c r="AT45" s="118">
        <v>1.4</v>
      </c>
      <c r="AU45" s="118">
        <v>1.4</v>
      </c>
      <c r="AV45" s="118">
        <v>1.3</v>
      </c>
      <c r="AW45" s="118">
        <v>0.9</v>
      </c>
      <c r="AX45" s="118">
        <v>0.2</v>
      </c>
      <c r="AY45" s="118">
        <v>-0.9</v>
      </c>
      <c r="AZ45" s="118">
        <v>-0.9</v>
      </c>
      <c r="BA45" s="118">
        <v>-0.9</v>
      </c>
      <c r="BB45" s="118">
        <v>-1.1</v>
      </c>
      <c r="BC45" s="118">
        <v>-0.9</v>
      </c>
      <c r="BD45" s="118">
        <v>-0.8</v>
      </c>
      <c r="BE45" s="118">
        <v>-0.7</v>
      </c>
      <c r="BF45" s="118">
        <v>-0.7</v>
      </c>
      <c r="BG45" s="118">
        <v>-1</v>
      </c>
      <c r="BH45" s="118">
        <v>-0.7</v>
      </c>
      <c r="BI45" s="118">
        <v>-0.3</v>
      </c>
      <c r="BJ45" s="118">
        <v>0.3</v>
      </c>
      <c r="BK45" s="118">
        <v>0.8</v>
      </c>
      <c r="BL45" s="118">
        <v>0.3</v>
      </c>
      <c r="BM45" s="118">
        <v>0.1</v>
      </c>
      <c r="BN45" s="118">
        <v>0.5</v>
      </c>
      <c r="BO45" s="118">
        <v>0.3</v>
      </c>
      <c r="BP45" s="118">
        <v>0.3</v>
      </c>
      <c r="BQ45" s="118">
        <v>0</v>
      </c>
      <c r="BR45" s="118">
        <v>0.3</v>
      </c>
      <c r="BS45" s="118">
        <v>0.8</v>
      </c>
      <c r="BT45" s="118">
        <v>1</v>
      </c>
      <c r="BU45" s="118">
        <v>1</v>
      </c>
      <c r="BV45" s="118">
        <v>1.5</v>
      </c>
      <c r="BW45" s="243">
        <v>2.1</v>
      </c>
      <c r="BX45" s="243">
        <v>2.5</v>
      </c>
      <c r="BY45" s="128">
        <v>2</v>
      </c>
      <c r="BZ45" s="128">
        <v>1.8</v>
      </c>
      <c r="CA45" s="128">
        <v>1.4</v>
      </c>
      <c r="CB45" s="243">
        <v>1.1</v>
      </c>
      <c r="CC45" s="128">
        <v>1.2</v>
      </c>
      <c r="CD45" s="243">
        <v>1.5</v>
      </c>
      <c r="CE45" s="243">
        <v>1.9</v>
      </c>
      <c r="CF45" s="128">
        <v>1.7</v>
      </c>
      <c r="CG45" s="128">
        <v>1.9</v>
      </c>
      <c r="CH45" s="128">
        <v>1.8</v>
      </c>
    </row>
    <row r="46" spans="1:2" ht="12">
      <c r="A46" s="80" t="s">
        <v>468</v>
      </c>
      <c r="B46" s="80"/>
    </row>
    <row r="47" spans="1:3" ht="12">
      <c r="A47" s="80" t="s">
        <v>467</v>
      </c>
      <c r="B47" s="80"/>
      <c r="C47" s="80" t="s">
        <v>466</v>
      </c>
    </row>
    <row r="49" spans="5:6" ht="12">
      <c r="E49" s="81" t="s">
        <v>541</v>
      </c>
      <c r="F49" s="81" t="s">
        <v>432</v>
      </c>
    </row>
    <row r="50" spans="3:6" ht="12">
      <c r="C50" s="96"/>
      <c r="D50" s="88" t="s">
        <v>461</v>
      </c>
      <c r="E50" s="86" t="str">
        <f>INDEX(B9:B45,D1)</f>
        <v>EU (28)</v>
      </c>
      <c r="F50" s="86" t="str">
        <f>INDEX(A9:A45,E1)</f>
        <v>European Union (28 countries)</v>
      </c>
    </row>
    <row r="51" spans="3:11" ht="12">
      <c r="C51" s="87" t="s">
        <v>359</v>
      </c>
      <c r="D51" s="88">
        <v>0.018638589559565988</v>
      </c>
      <c r="E51" s="88">
        <f aca="true" t="shared" si="0" ref="E51:E82">INDEX($C$8:$CH$45,$D$1+1,MATCH(C51,$C$8:$CH$8,0))/100</f>
        <v>0.027000000000000003</v>
      </c>
      <c r="F51" s="88">
        <f aca="true" t="shared" si="1" ref="F51:F82">INDEX($C$8:$CH$45,$E$1+1,MATCH(C51,$C$8:$CH$8,0))/100</f>
        <v>0.027000000000000003</v>
      </c>
      <c r="I51" s="88"/>
      <c r="K51" s="88"/>
    </row>
    <row r="52" spans="3:11" ht="12">
      <c r="C52" s="87" t="s">
        <v>361</v>
      </c>
      <c r="D52" s="88">
        <v>0.026585527456789215</v>
      </c>
      <c r="E52" s="88">
        <f t="shared" si="0"/>
        <v>0.028999999999999998</v>
      </c>
      <c r="F52" s="88">
        <f t="shared" si="1"/>
        <v>0.028999999999999998</v>
      </c>
      <c r="I52" s="88"/>
      <c r="K52" s="88"/>
    </row>
    <row r="53" spans="3:11" ht="12">
      <c r="C53" s="87" t="s">
        <v>362</v>
      </c>
      <c r="D53" s="88">
        <v>0.037044174008095565</v>
      </c>
      <c r="E53" s="88">
        <f t="shared" si="0"/>
        <v>0.031</v>
      </c>
      <c r="F53" s="88">
        <f t="shared" si="1"/>
        <v>0.031</v>
      </c>
      <c r="I53" s="88"/>
      <c r="K53" s="88"/>
    </row>
    <row r="54" spans="3:11" ht="12">
      <c r="C54" s="87" t="s">
        <v>363</v>
      </c>
      <c r="D54" s="88">
        <v>0.03542389774937971</v>
      </c>
      <c r="E54" s="88">
        <f t="shared" si="0"/>
        <v>0.033</v>
      </c>
      <c r="F54" s="88">
        <f t="shared" si="1"/>
        <v>0.033</v>
      </c>
      <c r="I54" s="88"/>
      <c r="K54" s="88"/>
    </row>
    <row r="55" spans="3:11" ht="12">
      <c r="C55" s="87" t="s">
        <v>365</v>
      </c>
      <c r="D55" s="88">
        <v>0.03727544552323825</v>
      </c>
      <c r="E55" s="88">
        <f t="shared" si="0"/>
        <v>0.032</v>
      </c>
      <c r="F55" s="88">
        <f t="shared" si="1"/>
        <v>0.032</v>
      </c>
      <c r="I55" s="88"/>
      <c r="K55" s="88"/>
    </row>
    <row r="56" spans="3:11" ht="12">
      <c r="C56" s="87" t="s">
        <v>366</v>
      </c>
      <c r="D56" s="88">
        <v>0.03873380856757436</v>
      </c>
      <c r="E56" s="88">
        <f t="shared" si="0"/>
        <v>0.031</v>
      </c>
      <c r="F56" s="88">
        <f t="shared" si="1"/>
        <v>0.031</v>
      </c>
      <c r="I56" s="88"/>
      <c r="K56" s="88"/>
    </row>
    <row r="57" spans="3:11" ht="12">
      <c r="C57" s="87" t="s">
        <v>367</v>
      </c>
      <c r="D57" s="88">
        <v>0.030277470363820225</v>
      </c>
      <c r="E57" s="88">
        <f t="shared" si="0"/>
        <v>0.028999999999999998</v>
      </c>
      <c r="F57" s="88">
        <f t="shared" si="1"/>
        <v>0.028999999999999998</v>
      </c>
      <c r="I57" s="88"/>
      <c r="K57" s="88"/>
    </row>
    <row r="58" spans="3:11" ht="12">
      <c r="C58" s="87" t="s">
        <v>369</v>
      </c>
      <c r="D58" s="88">
        <v>0.03576066531083155</v>
      </c>
      <c r="E58" s="88">
        <f t="shared" si="0"/>
        <v>0.028999999999999998</v>
      </c>
      <c r="F58" s="88">
        <f t="shared" si="1"/>
        <v>0.028999999999999998</v>
      </c>
      <c r="I58" s="88"/>
      <c r="K58" s="88"/>
    </row>
    <row r="59" spans="3:11" ht="12">
      <c r="C59" s="87" t="s">
        <v>370</v>
      </c>
      <c r="D59" s="88">
        <v>0.03675441943715074</v>
      </c>
      <c r="E59" s="88">
        <f t="shared" si="0"/>
        <v>0.033</v>
      </c>
      <c r="F59" s="88">
        <f t="shared" si="1"/>
        <v>0.033</v>
      </c>
      <c r="I59" s="88"/>
      <c r="K59" s="88"/>
    </row>
    <row r="60" spans="3:11" ht="12">
      <c r="C60" s="87" t="s">
        <v>371</v>
      </c>
      <c r="D60" s="88">
        <v>0.03940567126729544</v>
      </c>
      <c r="E60" s="88">
        <f t="shared" si="0"/>
        <v>0.033</v>
      </c>
      <c r="F60" s="88">
        <f t="shared" si="1"/>
        <v>0.033</v>
      </c>
      <c r="I60" s="88"/>
      <c r="K60" s="88"/>
    </row>
    <row r="61" spans="3:11" ht="12">
      <c r="C61" s="87" t="s">
        <v>373</v>
      </c>
      <c r="D61" s="88">
        <v>0.034765431360486376</v>
      </c>
      <c r="E61" s="88">
        <f t="shared" si="0"/>
        <v>0.033</v>
      </c>
      <c r="F61" s="88">
        <f t="shared" si="1"/>
        <v>0.033</v>
      </c>
      <c r="I61" s="88"/>
      <c r="K61" s="88"/>
    </row>
    <row r="62" spans="3:11" ht="12">
      <c r="C62" s="87" t="s">
        <v>374</v>
      </c>
      <c r="D62" s="88">
        <v>0.030140104596043438</v>
      </c>
      <c r="E62" s="88">
        <f t="shared" si="0"/>
        <v>0.03</v>
      </c>
      <c r="F62" s="88">
        <f t="shared" si="1"/>
        <v>0.03</v>
      </c>
      <c r="I62" s="88"/>
      <c r="K62" s="88"/>
    </row>
    <row r="63" spans="3:11" ht="12">
      <c r="C63" s="87" t="s">
        <v>375</v>
      </c>
      <c r="D63" s="88">
        <v>0.031336319067237994</v>
      </c>
      <c r="E63" s="88">
        <f t="shared" si="0"/>
        <v>0.028999999999999998</v>
      </c>
      <c r="F63" s="88">
        <f t="shared" si="1"/>
        <v>0.028999999999999998</v>
      </c>
      <c r="I63" s="88"/>
      <c r="K63" s="88"/>
    </row>
    <row r="64" spans="3:11" ht="12">
      <c r="C64" s="87" t="s">
        <v>377</v>
      </c>
      <c r="D64" s="88">
        <v>0.031303980960805555</v>
      </c>
      <c r="E64" s="88">
        <f t="shared" si="0"/>
        <v>0.028999999999999998</v>
      </c>
      <c r="F64" s="88">
        <f t="shared" si="1"/>
        <v>0.028999999999999998</v>
      </c>
      <c r="I64" s="88"/>
      <c r="K64" s="88"/>
    </row>
    <row r="65" spans="3:11" ht="12">
      <c r="C65" s="87" t="s">
        <v>378</v>
      </c>
      <c r="D65" s="88">
        <v>0.021471623484946578</v>
      </c>
      <c r="E65" s="88">
        <f t="shared" si="0"/>
        <v>0.028999999999999998</v>
      </c>
      <c r="F65" s="88">
        <f t="shared" si="1"/>
        <v>0.028999999999999998</v>
      </c>
      <c r="I65" s="88"/>
      <c r="K65" s="88"/>
    </row>
    <row r="66" spans="3:11" ht="12">
      <c r="C66" s="87" t="s">
        <v>379</v>
      </c>
      <c r="D66" s="88">
        <v>0.029467013461413893</v>
      </c>
      <c r="E66" s="88">
        <f t="shared" si="0"/>
        <v>0.027000000000000003</v>
      </c>
      <c r="F66" s="88">
        <f t="shared" si="1"/>
        <v>0.027000000000000003</v>
      </c>
      <c r="I66" s="88"/>
      <c r="K66" s="88"/>
    </row>
    <row r="67" spans="3:11" ht="12">
      <c r="C67" s="130" t="s">
        <v>655</v>
      </c>
      <c r="D67" s="88">
        <v>0.03553467946675348</v>
      </c>
      <c r="E67" s="88">
        <f t="shared" si="0"/>
        <v>0.026000000000000002</v>
      </c>
      <c r="F67" s="88">
        <f t="shared" si="1"/>
        <v>0.026000000000000002</v>
      </c>
      <c r="I67" s="88"/>
      <c r="K67" s="88"/>
    </row>
    <row r="68" spans="3:11" ht="12">
      <c r="C68" s="130" t="s">
        <v>661</v>
      </c>
      <c r="D68" s="88">
        <v>0.044065552346409076</v>
      </c>
      <c r="E68" s="88">
        <f t="shared" si="0"/>
        <v>0.025</v>
      </c>
      <c r="F68" s="88">
        <f t="shared" si="1"/>
        <v>0.025</v>
      </c>
      <c r="I68" s="88"/>
      <c r="K68" s="88"/>
    </row>
    <row r="69" spans="3:11" ht="12">
      <c r="C69" s="130" t="s">
        <v>656</v>
      </c>
      <c r="D69" s="88">
        <v>0.0548238416793303</v>
      </c>
      <c r="E69" s="88">
        <f t="shared" si="0"/>
        <v>0.026000000000000002</v>
      </c>
      <c r="F69" s="88">
        <f t="shared" si="1"/>
        <v>0.026000000000000002</v>
      </c>
      <c r="I69" s="88"/>
      <c r="K69" s="88"/>
    </row>
    <row r="70" spans="3:11" ht="12">
      <c r="C70" s="130" t="s">
        <v>657</v>
      </c>
      <c r="D70" s="88">
        <v>0.04988387494040758</v>
      </c>
      <c r="E70" s="88">
        <f t="shared" si="0"/>
        <v>0.027000000000000003</v>
      </c>
      <c r="F70" s="88">
        <f t="shared" si="1"/>
        <v>0.027000000000000003</v>
      </c>
      <c r="I70" s="88"/>
      <c r="K70" s="88"/>
    </row>
    <row r="71" spans="3:11" ht="12">
      <c r="C71" s="130" t="s">
        <v>382</v>
      </c>
      <c r="D71" s="88">
        <v>0.04646254718048981</v>
      </c>
      <c r="E71" s="88">
        <f t="shared" si="0"/>
        <v>0.027000000000000003</v>
      </c>
      <c r="F71" s="88">
        <f t="shared" si="1"/>
        <v>0.027000000000000003</v>
      </c>
      <c r="I71" s="88"/>
      <c r="K71" s="88"/>
    </row>
    <row r="72" spans="3:11" ht="12">
      <c r="C72" s="130" t="s">
        <v>658</v>
      </c>
      <c r="D72" s="88">
        <v>0.04893116146739729</v>
      </c>
      <c r="E72" s="88">
        <f t="shared" si="0"/>
        <v>0.027000000000000003</v>
      </c>
      <c r="F72" s="88">
        <f t="shared" si="1"/>
        <v>0.027000000000000003</v>
      </c>
      <c r="I72" s="88"/>
      <c r="K72" s="88"/>
    </row>
    <row r="73" spans="3:11" ht="12">
      <c r="C73" s="130" t="s">
        <v>659</v>
      </c>
      <c r="D73" s="88">
        <v>0.04834343292874177</v>
      </c>
      <c r="E73" s="88">
        <f t="shared" si="0"/>
        <v>0.024</v>
      </c>
      <c r="F73" s="88">
        <f t="shared" si="1"/>
        <v>0.024</v>
      </c>
      <c r="I73" s="88"/>
      <c r="K73" s="88"/>
    </row>
    <row r="74" spans="3:11" ht="12">
      <c r="C74" s="130" t="s">
        <v>660</v>
      </c>
      <c r="D74" s="88">
        <v>0.04402219173599131</v>
      </c>
      <c r="E74" s="88">
        <f t="shared" si="0"/>
        <v>0.023</v>
      </c>
      <c r="F74" s="88">
        <f t="shared" si="1"/>
        <v>0.023</v>
      </c>
      <c r="I74" s="88"/>
      <c r="K74" s="88"/>
    </row>
    <row r="75" spans="3:11" ht="12">
      <c r="C75" s="130" t="s">
        <v>384</v>
      </c>
      <c r="D75" s="88">
        <v>0.037745860845083135</v>
      </c>
      <c r="E75" s="88">
        <f t="shared" si="0"/>
        <v>0.021</v>
      </c>
      <c r="F75" s="88">
        <f t="shared" si="1"/>
        <v>0.021</v>
      </c>
      <c r="I75" s="88"/>
      <c r="K75" s="88"/>
    </row>
    <row r="76" spans="3:11" ht="12">
      <c r="C76" s="130" t="s">
        <v>386</v>
      </c>
      <c r="D76" s="88">
        <v>0.03147774582271956</v>
      </c>
      <c r="E76" s="88">
        <f t="shared" si="0"/>
        <v>0.02</v>
      </c>
      <c r="F76" s="88">
        <f t="shared" si="1"/>
        <v>0.02</v>
      </c>
      <c r="I76" s="88"/>
      <c r="K76" s="88"/>
    </row>
    <row r="77" spans="3:11" ht="12">
      <c r="C77" s="130" t="s">
        <v>387</v>
      </c>
      <c r="D77" s="88">
        <v>0.0296238072703785</v>
      </c>
      <c r="E77" s="88">
        <f t="shared" si="0"/>
        <v>0.019</v>
      </c>
      <c r="F77" s="88">
        <f t="shared" si="1"/>
        <v>0.019</v>
      </c>
      <c r="I77" s="88"/>
      <c r="K77" s="88"/>
    </row>
    <row r="78" spans="3:11" ht="12">
      <c r="C78" s="130" t="s">
        <v>388</v>
      </c>
      <c r="D78" s="88">
        <v>0.024385411830866177</v>
      </c>
      <c r="E78" s="88">
        <f t="shared" si="0"/>
        <v>0.013999999999999999</v>
      </c>
      <c r="F78" s="88">
        <f t="shared" si="1"/>
        <v>0.013999999999999999</v>
      </c>
      <c r="I78" s="88"/>
      <c r="K78" s="88"/>
    </row>
    <row r="79" spans="3:11" ht="12">
      <c r="C79" s="130" t="s">
        <v>390</v>
      </c>
      <c r="D79" s="88">
        <v>0.021203332457417234</v>
      </c>
      <c r="E79" s="88">
        <f t="shared" si="0"/>
        <v>0.016</v>
      </c>
      <c r="F79" s="88">
        <f t="shared" si="1"/>
        <v>0.016</v>
      </c>
      <c r="I79" s="88"/>
      <c r="K79" s="88"/>
    </row>
    <row r="80" spans="3:11" ht="12">
      <c r="C80" s="130" t="s">
        <v>391</v>
      </c>
      <c r="D80" s="88">
        <v>0.01514315305023084</v>
      </c>
      <c r="E80" s="88">
        <f t="shared" si="0"/>
        <v>0.017</v>
      </c>
      <c r="F80" s="88">
        <f t="shared" si="1"/>
        <v>0.017</v>
      </c>
      <c r="I80" s="88"/>
      <c r="K80" s="88"/>
    </row>
    <row r="81" spans="3:11" ht="12">
      <c r="C81" s="130" t="s">
        <v>392</v>
      </c>
      <c r="D81" s="88">
        <v>0.021565611878504365</v>
      </c>
      <c r="E81" s="88">
        <f t="shared" si="0"/>
        <v>0.017</v>
      </c>
      <c r="F81" s="88">
        <f t="shared" si="1"/>
        <v>0.017</v>
      </c>
      <c r="I81" s="88"/>
      <c r="K81" s="88"/>
    </row>
    <row r="82" spans="3:11" ht="12">
      <c r="C82" s="130" t="s">
        <v>394</v>
      </c>
      <c r="D82" s="88">
        <v>0.01720954507649375</v>
      </c>
      <c r="E82" s="88">
        <f t="shared" si="0"/>
        <v>0.015</v>
      </c>
      <c r="F82" s="88">
        <f t="shared" si="1"/>
        <v>0.015</v>
      </c>
      <c r="I82" s="88"/>
      <c r="K82" s="88"/>
    </row>
    <row r="83" spans="3:11" ht="12">
      <c r="C83" s="130" t="s">
        <v>395</v>
      </c>
      <c r="D83" s="88">
        <v>0.015261863324340652</v>
      </c>
      <c r="E83" s="88">
        <f aca="true" t="shared" si="2" ref="E83:E114">INDEX($C$8:$CH$45,$D$1+1,MATCH(C83,$C$8:$CH$8,0))/100</f>
        <v>0.013000000000000001</v>
      </c>
      <c r="F83" s="88">
        <f aca="true" t="shared" si="3" ref="F83:F114">INDEX($C$8:$CH$45,$E$1+1,MATCH(C83,$C$8:$CH$8,0))/100</f>
        <v>0.013000000000000001</v>
      </c>
      <c r="I83" s="88"/>
      <c r="K83" s="88"/>
    </row>
    <row r="84" spans="3:11" ht="12">
      <c r="C84" s="130" t="s">
        <v>396</v>
      </c>
      <c r="D84" s="88">
        <v>0.0034415048776492707</v>
      </c>
      <c r="E84" s="88">
        <f t="shared" si="2"/>
        <v>0.009000000000000001</v>
      </c>
      <c r="F84" s="88">
        <f t="shared" si="3"/>
        <v>0.009000000000000001</v>
      </c>
      <c r="I84" s="88"/>
      <c r="K84" s="88"/>
    </row>
    <row r="85" spans="3:11" ht="12">
      <c r="C85" s="130" t="s">
        <v>398</v>
      </c>
      <c r="D85" s="88">
        <v>0.0004951559792207849</v>
      </c>
      <c r="E85" s="88">
        <f t="shared" si="2"/>
        <v>0.01</v>
      </c>
      <c r="F85" s="88">
        <f t="shared" si="3"/>
        <v>0.01</v>
      </c>
      <c r="I85" s="88"/>
      <c r="K85" s="88"/>
    </row>
    <row r="86" spans="3:11" ht="12">
      <c r="C86" s="130" t="s">
        <v>399</v>
      </c>
      <c r="D86" s="88">
        <v>0.003853853342773217</v>
      </c>
      <c r="E86" s="88">
        <f t="shared" si="2"/>
        <v>0.01</v>
      </c>
      <c r="F86" s="88">
        <f t="shared" si="3"/>
        <v>0.01</v>
      </c>
      <c r="I86" s="88"/>
      <c r="K86" s="88"/>
    </row>
    <row r="87" spans="3:11" ht="12">
      <c r="C87" s="130" t="s">
        <v>400</v>
      </c>
      <c r="D87" s="88">
        <v>0.0013507606669231897</v>
      </c>
      <c r="E87" s="88">
        <f t="shared" si="2"/>
        <v>0.009000000000000001</v>
      </c>
      <c r="F87" s="88">
        <f t="shared" si="3"/>
        <v>0.009000000000000001</v>
      </c>
      <c r="I87" s="88"/>
      <c r="K87" s="88"/>
    </row>
    <row r="88" spans="3:11" ht="12">
      <c r="C88" s="130" t="s">
        <v>402</v>
      </c>
      <c r="D88" s="88">
        <v>-0.00018002195726118941</v>
      </c>
      <c r="E88" s="88">
        <f t="shared" si="2"/>
        <v>0.008</v>
      </c>
      <c r="F88" s="88">
        <f t="shared" si="3"/>
        <v>0.008</v>
      </c>
      <c r="I88" s="88"/>
      <c r="K88" s="88"/>
    </row>
    <row r="89" spans="1:11" ht="12">
      <c r="A89" s="81" t="s">
        <v>546</v>
      </c>
      <c r="C89" s="130" t="s">
        <v>403</v>
      </c>
      <c r="D89" s="88">
        <v>-0.004285842493669034</v>
      </c>
      <c r="E89" s="88">
        <f t="shared" si="2"/>
        <v>0.006</v>
      </c>
      <c r="F89" s="88">
        <f t="shared" si="3"/>
        <v>0.006</v>
      </c>
      <c r="I89" s="88"/>
      <c r="K89" s="88"/>
    </row>
    <row r="90" spans="3:11" ht="12">
      <c r="C90" s="130" t="s">
        <v>404</v>
      </c>
      <c r="D90" s="88">
        <v>-0.00781878990781748</v>
      </c>
      <c r="E90" s="88">
        <f t="shared" si="2"/>
        <v>0.008</v>
      </c>
      <c r="F90" s="88">
        <f t="shared" si="3"/>
        <v>0.008</v>
      </c>
      <c r="I90" s="88"/>
      <c r="K90" s="88"/>
    </row>
    <row r="91" spans="3:11" ht="12">
      <c r="C91" s="130" t="s">
        <v>578</v>
      </c>
      <c r="D91" s="97">
        <v>-0.007116288417552963</v>
      </c>
      <c r="E91" s="88">
        <f t="shared" si="2"/>
        <v>0.006</v>
      </c>
      <c r="F91" s="88">
        <f t="shared" si="3"/>
        <v>0.006</v>
      </c>
      <c r="I91" s="97"/>
      <c r="K91" s="88"/>
    </row>
    <row r="92" spans="3:11" ht="12">
      <c r="C92" s="115" t="s">
        <v>415</v>
      </c>
      <c r="D92" s="97">
        <v>0.001672919317733168</v>
      </c>
      <c r="E92" s="88">
        <f t="shared" si="2"/>
        <v>0.006999999999999999</v>
      </c>
      <c r="F92" s="88">
        <f t="shared" si="3"/>
        <v>0.006999999999999999</v>
      </c>
      <c r="I92" s="97"/>
      <c r="K92" s="88"/>
    </row>
    <row r="93" spans="3:11" ht="12">
      <c r="C93" s="115" t="s">
        <v>416</v>
      </c>
      <c r="D93" s="97">
        <v>-0.00866860898074684</v>
      </c>
      <c r="E93" s="88">
        <f t="shared" si="2"/>
        <v>0.005</v>
      </c>
      <c r="F93" s="88">
        <f t="shared" si="3"/>
        <v>0.005</v>
      </c>
      <c r="I93" s="97"/>
      <c r="K93" s="88"/>
    </row>
    <row r="94" spans="3:11" ht="12">
      <c r="C94" s="115" t="s">
        <v>417</v>
      </c>
      <c r="D94" s="97">
        <v>-0.00720251756002066</v>
      </c>
      <c r="E94" s="88">
        <f t="shared" si="2"/>
        <v>0.005</v>
      </c>
      <c r="F94" s="88">
        <f t="shared" si="3"/>
        <v>0.005</v>
      </c>
      <c r="I94" s="88"/>
      <c r="K94" s="88"/>
    </row>
    <row r="95" spans="3:11" ht="12">
      <c r="C95" s="115" t="s">
        <v>418</v>
      </c>
      <c r="D95" s="95">
        <v>-0.00857341240923215</v>
      </c>
      <c r="E95" s="88">
        <f t="shared" si="2"/>
        <v>0.004</v>
      </c>
      <c r="F95" s="88">
        <f t="shared" si="3"/>
        <v>0.004</v>
      </c>
      <c r="I95" s="88"/>
      <c r="K95" s="88"/>
    </row>
    <row r="96" spans="3:11" ht="12">
      <c r="C96" s="115" t="s">
        <v>419</v>
      </c>
      <c r="D96" s="95">
        <v>-0.007513213242329786</v>
      </c>
      <c r="E96" s="88">
        <f t="shared" si="2"/>
        <v>0.005</v>
      </c>
      <c r="F96" s="88">
        <f t="shared" si="3"/>
        <v>0.005</v>
      </c>
      <c r="I96" s="88"/>
      <c r="K96" s="88"/>
    </row>
    <row r="97" spans="3:11" ht="12">
      <c r="C97" s="115" t="s">
        <v>420</v>
      </c>
      <c r="D97" s="95">
        <v>-0.003238869632892216</v>
      </c>
      <c r="E97" s="88">
        <f t="shared" si="2"/>
        <v>0.004</v>
      </c>
      <c r="F97" s="88">
        <f t="shared" si="3"/>
        <v>0.004</v>
      </c>
      <c r="I97" s="88"/>
      <c r="K97" s="88"/>
    </row>
    <row r="98" spans="3:11" ht="12">
      <c r="C98" s="115" t="s">
        <v>421</v>
      </c>
      <c r="D98" s="95">
        <v>-0.005503506236998579</v>
      </c>
      <c r="E98" s="88">
        <f t="shared" si="2"/>
        <v>-0.001</v>
      </c>
      <c r="F98" s="88">
        <f t="shared" si="3"/>
        <v>-0.001</v>
      </c>
      <c r="I98" s="88"/>
      <c r="K98" s="88"/>
    </row>
    <row r="99" spans="3:11" ht="12">
      <c r="C99" s="115" t="s">
        <v>422</v>
      </c>
      <c r="D99" s="95">
        <v>-0.003521172792736449</v>
      </c>
      <c r="E99" s="88">
        <f t="shared" si="2"/>
        <v>-0.005</v>
      </c>
      <c r="F99" s="88">
        <f t="shared" si="3"/>
        <v>-0.005</v>
      </c>
      <c r="I99" s="88"/>
      <c r="K99" s="88"/>
    </row>
    <row r="100" spans="3:11" ht="12">
      <c r="C100" s="115" t="s">
        <v>423</v>
      </c>
      <c r="D100" s="95">
        <v>-0.0012478002648035336</v>
      </c>
      <c r="E100" s="88">
        <f t="shared" si="2"/>
        <v>-0.003</v>
      </c>
      <c r="F100" s="88">
        <f t="shared" si="3"/>
        <v>-0.003</v>
      </c>
      <c r="I100" s="88"/>
      <c r="K100" s="88"/>
    </row>
    <row r="101" spans="3:11" ht="12">
      <c r="C101" s="115" t="s">
        <v>411</v>
      </c>
      <c r="D101" s="95">
        <v>0.00947943100612858</v>
      </c>
      <c r="E101" s="88">
        <f t="shared" si="2"/>
        <v>-0.001</v>
      </c>
      <c r="F101" s="88">
        <f t="shared" si="3"/>
        <v>-0.001</v>
      </c>
      <c r="I101" s="88"/>
      <c r="K101" s="88"/>
    </row>
    <row r="102" spans="3:11" ht="12">
      <c r="C102" s="115" t="s">
        <v>412</v>
      </c>
      <c r="D102" s="95">
        <v>0.013182188448702892</v>
      </c>
      <c r="E102" s="88">
        <f t="shared" si="2"/>
        <v>0</v>
      </c>
      <c r="F102" s="88">
        <f t="shared" si="3"/>
        <v>0</v>
      </c>
      <c r="I102" s="88"/>
      <c r="K102" s="88"/>
    </row>
    <row r="103" spans="3:11" ht="12">
      <c r="C103" s="115" t="s">
        <v>577</v>
      </c>
      <c r="D103" s="95">
        <v>0.015505030189155722</v>
      </c>
      <c r="E103" s="88">
        <f t="shared" si="2"/>
        <v>0.003</v>
      </c>
      <c r="F103" s="88">
        <f t="shared" si="3"/>
        <v>0.003</v>
      </c>
      <c r="I103" s="88"/>
      <c r="K103" s="88"/>
    </row>
    <row r="104" spans="3:11" ht="12">
      <c r="C104" s="115" t="s">
        <v>424</v>
      </c>
      <c r="D104" s="95">
        <v>0.019979706508256534</v>
      </c>
      <c r="E104" s="88">
        <f t="shared" si="2"/>
        <v>0.001</v>
      </c>
      <c r="F104" s="88">
        <f t="shared" si="3"/>
        <v>0.001</v>
      </c>
      <c r="I104" s="88"/>
      <c r="K104" s="88"/>
    </row>
    <row r="105" spans="3:11" ht="12">
      <c r="C105" s="115" t="s">
        <v>425</v>
      </c>
      <c r="D105" s="95">
        <v>0.021516248656575865</v>
      </c>
      <c r="E105" s="88">
        <f t="shared" si="2"/>
        <v>0.002</v>
      </c>
      <c r="F105" s="88">
        <f t="shared" si="3"/>
        <v>0.002</v>
      </c>
      <c r="I105" s="88"/>
      <c r="K105" s="88"/>
    </row>
    <row r="106" spans="3:11" ht="12">
      <c r="C106" s="115" t="s">
        <v>426</v>
      </c>
      <c r="D106" s="95">
        <v>0.021349203515535153</v>
      </c>
      <c r="E106" s="88">
        <f t="shared" si="2"/>
        <v>0</v>
      </c>
      <c r="F106" s="88">
        <f t="shared" si="3"/>
        <v>0</v>
      </c>
      <c r="I106" s="88"/>
      <c r="K106" s="88"/>
    </row>
    <row r="107" spans="3:11" ht="12">
      <c r="C107" s="115" t="s">
        <v>427</v>
      </c>
      <c r="D107" s="95">
        <v>0.023120505103774613</v>
      </c>
      <c r="E107" s="88">
        <f t="shared" si="2"/>
        <v>-0.001</v>
      </c>
      <c r="F107" s="88">
        <f t="shared" si="3"/>
        <v>-0.001</v>
      </c>
      <c r="I107" s="88"/>
      <c r="K107" s="88"/>
    </row>
    <row r="108" spans="3:11" ht="12">
      <c r="C108" s="115" t="s">
        <v>428</v>
      </c>
      <c r="D108" s="95">
        <v>0.018864557696695927</v>
      </c>
      <c r="E108" s="88">
        <f t="shared" si="2"/>
        <v>0</v>
      </c>
      <c r="F108" s="88">
        <f t="shared" si="3"/>
        <v>0</v>
      </c>
      <c r="I108" s="88"/>
      <c r="K108" s="88"/>
    </row>
    <row r="109" spans="3:11" ht="12">
      <c r="C109" s="115" t="s">
        <v>429</v>
      </c>
      <c r="D109" s="95">
        <v>0.01744133814995852</v>
      </c>
      <c r="E109" s="88">
        <f t="shared" si="2"/>
        <v>0.001</v>
      </c>
      <c r="F109" s="88">
        <f t="shared" si="3"/>
        <v>0.001</v>
      </c>
      <c r="I109" s="88"/>
      <c r="K109" s="88"/>
    </row>
    <row r="110" spans="3:11" ht="12">
      <c r="C110" s="115" t="s">
        <v>430</v>
      </c>
      <c r="D110" s="95">
        <v>0.01698802694610002</v>
      </c>
      <c r="E110" s="88">
        <f t="shared" si="2"/>
        <v>0.002</v>
      </c>
      <c r="F110" s="88">
        <f t="shared" si="3"/>
        <v>0.002</v>
      </c>
      <c r="I110" s="88"/>
      <c r="K110" s="88"/>
    </row>
    <row r="111" spans="3:11" ht="12">
      <c r="C111" s="115" t="s">
        <v>433</v>
      </c>
      <c r="D111" s="95">
        <v>0.013562824259276685</v>
      </c>
      <c r="E111" s="88">
        <f t="shared" si="2"/>
        <v>0.003</v>
      </c>
      <c r="F111" s="88">
        <f t="shared" si="3"/>
        <v>0.003</v>
      </c>
      <c r="I111" s="88"/>
      <c r="K111" s="88"/>
    </row>
    <row r="112" spans="3:11" ht="12">
      <c r="C112" s="115" t="s">
        <v>434</v>
      </c>
      <c r="D112" s="95">
        <v>0.007468744661690785</v>
      </c>
      <c r="E112" s="88">
        <f t="shared" si="2"/>
        <v>-0.001</v>
      </c>
      <c r="F112" s="88">
        <f t="shared" si="3"/>
        <v>-0.001</v>
      </c>
      <c r="I112" s="88"/>
      <c r="K112" s="88"/>
    </row>
    <row r="113" spans="3:11" ht="12">
      <c r="C113" s="115" t="s">
        <v>413</v>
      </c>
      <c r="D113" s="95">
        <v>-0.004400051336575839</v>
      </c>
      <c r="E113" s="88">
        <f t="shared" si="2"/>
        <v>0</v>
      </c>
      <c r="F113" s="88">
        <f t="shared" si="3"/>
        <v>0</v>
      </c>
      <c r="K113" s="88"/>
    </row>
    <row r="114" spans="3:11" ht="12">
      <c r="C114" s="115" t="s">
        <v>414</v>
      </c>
      <c r="D114" s="95">
        <v>-0.0021239499169707354</v>
      </c>
      <c r="E114" s="88">
        <f t="shared" si="2"/>
        <v>-0.002</v>
      </c>
      <c r="F114" s="88">
        <f t="shared" si="3"/>
        <v>-0.002</v>
      </c>
      <c r="K114" s="88"/>
    </row>
    <row r="115" spans="3:11" ht="12">
      <c r="C115" s="115" t="s">
        <v>627</v>
      </c>
      <c r="D115" s="95">
        <v>-0.00424442102152045</v>
      </c>
      <c r="E115" s="88">
        <f aca="true" t="shared" si="4" ref="E115:E129">INDEX($C$8:$CH$45,$D$1+1,MATCH(C115,$C$8:$CH$8,0))/100</f>
        <v>-0.001</v>
      </c>
      <c r="F115" s="88">
        <f aca="true" t="shared" si="5" ref="F115:F129">INDEX($C$8:$CH$45,$E$1+1,MATCH(C115,$C$8:$CH$8,0))/100</f>
        <v>-0.001</v>
      </c>
      <c r="K115" s="88"/>
    </row>
    <row r="116" spans="3:11" ht="12">
      <c r="C116" s="115" t="s">
        <v>435</v>
      </c>
      <c r="D116" s="95">
        <v>-0.009590143889158687</v>
      </c>
      <c r="E116" s="88">
        <f t="shared" si="4"/>
        <v>0.001</v>
      </c>
      <c r="F116" s="88">
        <f t="shared" si="5"/>
        <v>0.001</v>
      </c>
      <c r="K116" s="88"/>
    </row>
    <row r="117" spans="3:11" ht="12">
      <c r="C117" s="115" t="s">
        <v>436</v>
      </c>
      <c r="D117" s="95">
        <v>-0.006549177298133202</v>
      </c>
      <c r="E117" s="88">
        <f t="shared" si="4"/>
        <v>0.002</v>
      </c>
      <c r="F117" s="88">
        <f t="shared" si="5"/>
        <v>0.002</v>
      </c>
      <c r="K117" s="88"/>
    </row>
    <row r="118" spans="3:11" ht="12">
      <c r="C118" s="115" t="s">
        <v>437</v>
      </c>
      <c r="D118" s="95">
        <v>-0.004998565252564258</v>
      </c>
      <c r="E118" s="88">
        <f t="shared" si="4"/>
        <v>0.003</v>
      </c>
      <c r="F118" s="88">
        <f t="shared" si="5"/>
        <v>0.003</v>
      </c>
      <c r="K118" s="88"/>
    </row>
    <row r="119" spans="3:11" ht="12">
      <c r="C119" s="115" t="s">
        <v>438</v>
      </c>
      <c r="D119" s="95">
        <v>-0.00136325522550107</v>
      </c>
      <c r="E119" s="88">
        <f t="shared" si="4"/>
        <v>0.004</v>
      </c>
      <c r="F119" s="88">
        <f t="shared" si="5"/>
        <v>0.004</v>
      </c>
      <c r="K119" s="88"/>
    </row>
    <row r="120" spans="3:11" ht="12">
      <c r="C120" s="115" t="s">
        <v>439</v>
      </c>
      <c r="D120" s="95">
        <v>0.0034547371525113224</v>
      </c>
      <c r="E120" s="88">
        <f t="shared" si="4"/>
        <v>0.005</v>
      </c>
      <c r="F120" s="88">
        <f t="shared" si="5"/>
        <v>0.005</v>
      </c>
      <c r="K120" s="88"/>
    </row>
    <row r="121" spans="3:11" ht="12">
      <c r="C121" s="115" t="s">
        <v>440</v>
      </c>
      <c r="D121" s="95">
        <v>0.006765592479049731</v>
      </c>
      <c r="E121" s="88">
        <f t="shared" si="4"/>
        <v>0.006</v>
      </c>
      <c r="F121" s="88">
        <f t="shared" si="5"/>
        <v>0.006</v>
      </c>
      <c r="K121" s="88"/>
    </row>
    <row r="122" spans="3:11" ht="12">
      <c r="C122" s="115" t="s">
        <v>441</v>
      </c>
      <c r="D122" s="95">
        <v>0.01048196094509879</v>
      </c>
      <c r="E122" s="88">
        <f t="shared" si="4"/>
        <v>0.012</v>
      </c>
      <c r="F122" s="88">
        <f t="shared" si="5"/>
        <v>0.012</v>
      </c>
      <c r="K122" s="88"/>
    </row>
    <row r="123" spans="3:11" ht="12">
      <c r="C123" s="115" t="s">
        <v>629</v>
      </c>
      <c r="D123" s="95">
        <v>0.020556029450155888</v>
      </c>
      <c r="E123" s="88">
        <f t="shared" si="4"/>
        <v>0.017</v>
      </c>
      <c r="F123" s="88">
        <f t="shared" si="5"/>
        <v>0.017</v>
      </c>
      <c r="K123" s="88"/>
    </row>
    <row r="124" spans="3:6" ht="12">
      <c r="C124" s="168" t="s">
        <v>632</v>
      </c>
      <c r="D124" s="169">
        <v>0.02527624883534796</v>
      </c>
      <c r="E124" s="88">
        <f t="shared" si="4"/>
        <v>0.02</v>
      </c>
      <c r="F124" s="88">
        <f t="shared" si="5"/>
        <v>0.02</v>
      </c>
    </row>
    <row r="125" spans="3:6" ht="12">
      <c r="C125" s="115" t="s">
        <v>633</v>
      </c>
      <c r="D125" s="169">
        <v>0.027895476005441955</v>
      </c>
      <c r="E125" s="88">
        <f t="shared" si="4"/>
        <v>0.016</v>
      </c>
      <c r="F125" s="88">
        <f t="shared" si="5"/>
        <v>0.016</v>
      </c>
    </row>
    <row r="126" spans="3:6" ht="12">
      <c r="C126" s="115" t="s">
        <v>634</v>
      </c>
      <c r="D126" s="97">
        <v>0.024076778455320413</v>
      </c>
      <c r="E126" s="88">
        <f t="shared" si="4"/>
        <v>0.02</v>
      </c>
      <c r="F126" s="88">
        <f t="shared" si="5"/>
        <v>0.02</v>
      </c>
    </row>
    <row r="127" spans="3:6" ht="12">
      <c r="C127" s="115" t="s">
        <v>635</v>
      </c>
      <c r="D127" s="97">
        <v>0.02556223991510742</v>
      </c>
      <c r="E127" s="88">
        <f t="shared" si="4"/>
        <v>0.016</v>
      </c>
      <c r="F127" s="88">
        <f t="shared" si="5"/>
        <v>0.016</v>
      </c>
    </row>
    <row r="128" spans="3:6" ht="12">
      <c r="C128" s="115" t="s">
        <v>637</v>
      </c>
      <c r="D128" s="97">
        <v>0.024422734167338422</v>
      </c>
      <c r="E128" s="88">
        <f t="shared" si="4"/>
        <v>0.015</v>
      </c>
      <c r="F128" s="88">
        <f t="shared" si="5"/>
        <v>0.015</v>
      </c>
    </row>
    <row r="129" spans="3:13" ht="12">
      <c r="C129" s="115" t="s">
        <v>636</v>
      </c>
      <c r="D129" s="97">
        <v>0.031791033315008654</v>
      </c>
      <c r="E129" s="88">
        <f t="shared" si="4"/>
        <v>0.015</v>
      </c>
      <c r="F129" s="88">
        <f t="shared" si="5"/>
        <v>0.015</v>
      </c>
      <c r="H129" s="314"/>
      <c r="I129" s="314"/>
      <c r="J129" s="314"/>
      <c r="K129" s="314"/>
      <c r="L129" s="314"/>
      <c r="M129" s="314"/>
    </row>
    <row r="130" spans="3:6" ht="12">
      <c r="C130" s="115" t="s">
        <v>638</v>
      </c>
      <c r="D130" s="97">
        <v>0.033919193885437515</v>
      </c>
      <c r="E130" s="88">
        <f>INDEX($C$8:$CH$45,$D$1+1,MATCH(C130,$C$8:$CH$8,0))/100</f>
        <v>0.017</v>
      </c>
      <c r="F130" s="88">
        <f>INDEX($C$8:$CH$45,$E$1+1,MATCH(C130,$C$8:$CH$8,0))/100</f>
        <v>0.017</v>
      </c>
    </row>
    <row r="131" spans="3:6" ht="12">
      <c r="C131" s="115" t="s">
        <v>639</v>
      </c>
      <c r="D131" s="97">
        <v>0.03263512371982569</v>
      </c>
      <c r="E131" s="88">
        <f>INDEX($C$8:$CH$45,$D$1+1,MATCH(C131,$C$8:$CH$8,0))/100</f>
        <v>0.018000000000000002</v>
      </c>
      <c r="F131" s="88">
        <f>INDEX($C$8:$CH$45,$E$1+1,MATCH(C131,$C$8:$CH$8,0))/100</f>
        <v>0.018000000000000002</v>
      </c>
    </row>
    <row r="132" spans="3:6" ht="12">
      <c r="C132" s="115" t="s">
        <v>640</v>
      </c>
      <c r="D132" s="97">
        <v>0.029118941800087006</v>
      </c>
      <c r="E132" s="88">
        <f>INDEX($C$8:$CH$45,$D$1+1,MATCH(C132,$C$8:$CH$8,0))/100</f>
        <v>0.017</v>
      </c>
      <c r="F132" s="88">
        <f>INDEX($C$8:$CH$45,$E$1+1,MATCH(C132,$C$8:$CH$8,0))/100</f>
        <v>0.017</v>
      </c>
    </row>
    <row r="133" spans="3:6" ht="12">
      <c r="C133" s="115" t="s">
        <v>641</v>
      </c>
      <c r="D133" s="97">
        <v>0.03021024641490566</v>
      </c>
      <c r="E133" s="88">
        <f>INDEX($C$8:$CH$45,$D$1+1,MATCH(C133,$C$8:$CH$8,0))/100</f>
        <v>0.018000000000000002</v>
      </c>
      <c r="F133" s="88">
        <f>INDEX($C$8:$CH$45,$E$1+1,MATCH(C133,$C$8:$CH$8,0))/100</f>
        <v>0.018000000000000002</v>
      </c>
    </row>
    <row r="134" spans="3:6" ht="12">
      <c r="C134" s="115" t="s">
        <v>628</v>
      </c>
      <c r="D134" s="97">
        <v>0.029038373157169728</v>
      </c>
      <c r="E134" s="88">
        <f>INDEX($C$8:$CH$45,$D$1+1,MATCH(C134,$C$8:$CH$8,0))/100</f>
        <v>0.017</v>
      </c>
      <c r="F134" s="88">
        <f>INDEX($C$8:$CH$45,$E$1+1,MATCH(C134,$C$8:$CH$8,0))/100</f>
        <v>0.017</v>
      </c>
    </row>
    <row r="135" ht="12">
      <c r="A135" s="86" t="s">
        <v>543</v>
      </c>
    </row>
  </sheetData>
  <sheetProtection selectLockedCells="1" selectUnlockedCells="1"/>
  <mergeCells count="1">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pc</cp:lastModifiedBy>
  <dcterms:created xsi:type="dcterms:W3CDTF">2012-01-31T14:46:35Z</dcterms:created>
  <dcterms:modified xsi:type="dcterms:W3CDTF">2018-01-18T20:21:52Z</dcterms:modified>
  <cp:category/>
  <cp:version/>
  <cp:contentType/>
  <cp:contentStatus/>
</cp:coreProperties>
</file>