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85" windowWidth="19440" windowHeight="9735" tabRatio="687" activeTab="0"/>
  </bookViews>
  <sheets>
    <sheet name="Baza podataka_CPI_CG" sheetId="1" r:id="rId1"/>
    <sheet name="Data base_CPI_ENG" sheetId="2" r:id="rId2"/>
    <sheet name="Mjesečni indeks - Monthly index" sheetId="3" r:id="rId3"/>
    <sheet name="2015=100" sheetId="4" state="hidden" r:id="rId4"/>
    <sheet name="Godišnji indeks - Annual index" sheetId="5" r:id="rId5"/>
    <sheet name="CPI_ ECOICOP_4 digit" sheetId="6" r:id="rId6"/>
    <sheet name="CPI, COLI, RPI" sheetId="7" r:id="rId7"/>
  </sheets>
  <externalReferences>
    <externalReference r:id="rId10"/>
    <externalReference r:id="rId11"/>
    <externalReference r:id="rId12"/>
  </externalReferences>
  <definedNames>
    <definedName name="_GoBack" localSheetId="4">'Godišnji indeks - Annual index'!#REF!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<sst xmlns="http://schemas.openxmlformats.org/spreadsheetml/2006/main" count="3748" uniqueCount="981">
  <si>
    <t>00</t>
  </si>
  <si>
    <t>01</t>
  </si>
  <si>
    <t>011</t>
  </si>
  <si>
    <t>0111</t>
  </si>
  <si>
    <t>0112</t>
  </si>
  <si>
    <t>0113</t>
  </si>
  <si>
    <t>0114</t>
  </si>
  <si>
    <t>0115</t>
  </si>
  <si>
    <t>0116</t>
  </si>
  <si>
    <t>0117</t>
  </si>
  <si>
    <t>0118</t>
  </si>
  <si>
    <t>0119</t>
  </si>
  <si>
    <t>012</t>
  </si>
  <si>
    <t>0121</t>
  </si>
  <si>
    <t>0122</t>
  </si>
  <si>
    <t>02</t>
  </si>
  <si>
    <t>021</t>
  </si>
  <si>
    <t>0211</t>
  </si>
  <si>
    <t>0212</t>
  </si>
  <si>
    <t>0213</t>
  </si>
  <si>
    <t>022</t>
  </si>
  <si>
    <t>0220</t>
  </si>
  <si>
    <t>03</t>
  </si>
  <si>
    <t>031</t>
  </si>
  <si>
    <t>0311</t>
  </si>
  <si>
    <t>0312</t>
  </si>
  <si>
    <t>0313</t>
  </si>
  <si>
    <t>0314</t>
  </si>
  <si>
    <t>032</t>
  </si>
  <si>
    <t>04</t>
  </si>
  <si>
    <t>041</t>
  </si>
  <si>
    <t>043</t>
  </si>
  <si>
    <t>0431</t>
  </si>
  <si>
    <t>0432</t>
  </si>
  <si>
    <t>044</t>
  </si>
  <si>
    <t>0441</t>
  </si>
  <si>
    <t>0442</t>
  </si>
  <si>
    <t>0443</t>
  </si>
  <si>
    <t>045</t>
  </si>
  <si>
    <t>0451</t>
  </si>
  <si>
    <t>0452</t>
  </si>
  <si>
    <t>0454</t>
  </si>
  <si>
    <t>05</t>
  </si>
  <si>
    <t>051</t>
  </si>
  <si>
    <t>0511</t>
  </si>
  <si>
    <t>0512</t>
  </si>
  <si>
    <t>052</t>
  </si>
  <si>
    <t>0520</t>
  </si>
  <si>
    <t>053</t>
  </si>
  <si>
    <t>0533</t>
  </si>
  <si>
    <t>054</t>
  </si>
  <si>
    <t>0540</t>
  </si>
  <si>
    <t>055</t>
  </si>
  <si>
    <t>056</t>
  </si>
  <si>
    <t>0561</t>
  </si>
  <si>
    <t>0562</t>
  </si>
  <si>
    <t>06</t>
  </si>
  <si>
    <t>061</t>
  </si>
  <si>
    <t>0611</t>
  </si>
  <si>
    <t>062</t>
  </si>
  <si>
    <t>0622</t>
  </si>
  <si>
    <t>07</t>
  </si>
  <si>
    <t>071</t>
  </si>
  <si>
    <t>0711</t>
  </si>
  <si>
    <t>072</t>
  </si>
  <si>
    <t>0721</t>
  </si>
  <si>
    <t>0722</t>
  </si>
  <si>
    <t>0723</t>
  </si>
  <si>
    <t>0724</t>
  </si>
  <si>
    <t>073</t>
  </si>
  <si>
    <t>0731</t>
  </si>
  <si>
    <t>0732</t>
  </si>
  <si>
    <t>0733</t>
  </si>
  <si>
    <t>08</t>
  </si>
  <si>
    <t>081</t>
  </si>
  <si>
    <t>0810</t>
  </si>
  <si>
    <t>09</t>
  </si>
  <si>
    <t>091</t>
  </si>
  <si>
    <t>0911</t>
  </si>
  <si>
    <t>0912</t>
  </si>
  <si>
    <t>0913</t>
  </si>
  <si>
    <t>0914</t>
  </si>
  <si>
    <t>0915</t>
  </si>
  <si>
    <t>092</t>
  </si>
  <si>
    <t>093</t>
  </si>
  <si>
    <t>0931</t>
  </si>
  <si>
    <t>0932</t>
  </si>
  <si>
    <t>0933</t>
  </si>
  <si>
    <t>094</t>
  </si>
  <si>
    <t>0941</t>
  </si>
  <si>
    <t>0942</t>
  </si>
  <si>
    <t>095</t>
  </si>
  <si>
    <t>0951  </t>
  </si>
  <si>
    <t>0952</t>
  </si>
  <si>
    <t>10</t>
  </si>
  <si>
    <t>10x</t>
  </si>
  <si>
    <t>10x0</t>
  </si>
  <si>
    <t>11</t>
  </si>
  <si>
    <t>111</t>
  </si>
  <si>
    <t>1111</t>
  </si>
  <si>
    <t>112</t>
  </si>
  <si>
    <t>1120</t>
  </si>
  <si>
    <t>12</t>
  </si>
  <si>
    <t>121</t>
  </si>
  <si>
    <t>1211</t>
  </si>
  <si>
    <t>123</t>
  </si>
  <si>
    <t>1231</t>
  </si>
  <si>
    <t>1232</t>
  </si>
  <si>
    <t>124</t>
  </si>
  <si>
    <t>1240</t>
  </si>
  <si>
    <t>125</t>
  </si>
  <si>
    <t>1254</t>
  </si>
  <si>
    <t>126</t>
  </si>
  <si>
    <t>1262</t>
  </si>
  <si>
    <t>127</t>
  </si>
  <si>
    <t>1270</t>
  </si>
  <si>
    <t>Jun-12</t>
  </si>
  <si>
    <t>Jul-12</t>
  </si>
  <si>
    <t>Nov-12</t>
  </si>
  <si>
    <t>Dec-12</t>
  </si>
  <si>
    <t xml:space="preserve">   021 Alkoholna pića</t>
  </si>
  <si>
    <t>01 FOOD AND NON-ALCOHOLIC BEVERAGES</t>
  </si>
  <si>
    <t xml:space="preserve">   011 Food </t>
  </si>
  <si>
    <t xml:space="preserve">        0111 Bread and cereals </t>
  </si>
  <si>
    <t xml:space="preserve">        0112 Meat </t>
  </si>
  <si>
    <t xml:space="preserve">        0113 Fish </t>
  </si>
  <si>
    <t xml:space="preserve">        0114 Milk, cheese and eggs </t>
  </si>
  <si>
    <t xml:space="preserve">        0115 Oils and fats </t>
  </si>
  <si>
    <t xml:space="preserve">        0116 Fruit </t>
  </si>
  <si>
    <t xml:space="preserve">        0117 Vegetables </t>
  </si>
  <si>
    <t xml:space="preserve">        0118 Sugar, jam, honey, chocolate and confectionery </t>
  </si>
  <si>
    <t xml:space="preserve">        0119 Food products n.e.c.</t>
  </si>
  <si>
    <t xml:space="preserve">   012 Non-alcoholic beverages</t>
  </si>
  <si>
    <t xml:space="preserve">        0121 Coffee, tea and cocoa </t>
  </si>
  <si>
    <t xml:space="preserve">        0122 Mineral waters, soft drinks, fruit and vegetable juices </t>
  </si>
  <si>
    <t xml:space="preserve">   021 Alcoholic beverages</t>
  </si>
  <si>
    <t xml:space="preserve">        0211 Spirits </t>
  </si>
  <si>
    <t xml:space="preserve">        0212 Wine </t>
  </si>
  <si>
    <t xml:space="preserve">        0213 Beer </t>
  </si>
  <si>
    <t xml:space="preserve">   022 Tobacco</t>
  </si>
  <si>
    <t xml:space="preserve">        0220 Tobacco </t>
  </si>
  <si>
    <t>03 CLOTHING AND FOOTWEAR</t>
  </si>
  <si>
    <t xml:space="preserve">   031 Clothing</t>
  </si>
  <si>
    <t xml:space="preserve">        0311 Clothing materials </t>
  </si>
  <si>
    <t xml:space="preserve">        0312 Garments </t>
  </si>
  <si>
    <t xml:space="preserve">        0313 Other articles of clothing and clothing accessories </t>
  </si>
  <si>
    <t xml:space="preserve">        0314 Cleaning, repair and hire of clothing </t>
  </si>
  <si>
    <t xml:space="preserve">   032 Footwear</t>
  </si>
  <si>
    <t xml:space="preserve">        0321/2 Shoes and other footwear including repair and hire of footwear </t>
  </si>
  <si>
    <t>04 HOUSING, WATER, ELECTRICITY, GAS AND OTHER FUELS</t>
  </si>
  <si>
    <t xml:space="preserve">   041 Actual rentals for housing</t>
  </si>
  <si>
    <t xml:space="preserve">        0411/2 Actual rentals paid by tenants including other actual rentals </t>
  </si>
  <si>
    <t xml:space="preserve">   043 Maintenance and repair of the dwelling</t>
  </si>
  <si>
    <t xml:space="preserve">        0431 Materials for the maintenance and repair of the dwelling </t>
  </si>
  <si>
    <t xml:space="preserve">        0432 Services for the maintenance and repair of the dwelling </t>
  </si>
  <si>
    <t xml:space="preserve">   044 Water supply and miscellaneous services relating to the dwelling</t>
  </si>
  <si>
    <t xml:space="preserve">        0441 Water supply </t>
  </si>
  <si>
    <t xml:space="preserve">        0442 Refuse collection </t>
  </si>
  <si>
    <t xml:space="preserve">        0443 Sewerage collection </t>
  </si>
  <si>
    <t xml:space="preserve">   045 Electricity, gas and other fuels</t>
  </si>
  <si>
    <t xml:space="preserve">        0451 Electricity </t>
  </si>
  <si>
    <t xml:space="preserve">        0452 Gas </t>
  </si>
  <si>
    <t xml:space="preserve">        0454 Solid fuels </t>
  </si>
  <si>
    <t>05 FURNISHINGS, HOUSEHOLD EQUIPMENT AND ROUTINE MAINTENANCE OF THE HOUSE</t>
  </si>
  <si>
    <t xml:space="preserve">   051 Furniture and furnishings, carpets and other floor coverings</t>
  </si>
  <si>
    <t xml:space="preserve">        0511 Furniture and furnishings</t>
  </si>
  <si>
    <t xml:space="preserve">        0512 Carpets and other floor coverings </t>
  </si>
  <si>
    <t xml:space="preserve">   052 Household textiles</t>
  </si>
  <si>
    <t xml:space="preserve">        0520 Household textiles </t>
  </si>
  <si>
    <t xml:space="preserve">   053 Household appliances</t>
  </si>
  <si>
    <t xml:space="preserve">        0531/2 Major household appliances whether electric or not and small electric household appliances</t>
  </si>
  <si>
    <t xml:space="preserve">        0533 Repair of household appliances </t>
  </si>
  <si>
    <t xml:space="preserve">   054 Glassware, tableware and household utensils</t>
  </si>
  <si>
    <t xml:space="preserve">        0540 Glassware, tableware and household utensils </t>
  </si>
  <si>
    <t xml:space="preserve">   055 Tools and equipment for house and garden</t>
  </si>
  <si>
    <t xml:space="preserve">        0551/2 Major tools and equipment and small tools and miscellaneous accessories</t>
  </si>
  <si>
    <t xml:space="preserve">   056 Goods and services for routine household maintenance</t>
  </si>
  <si>
    <t xml:space="preserve">        0561 Non-durable household goods </t>
  </si>
  <si>
    <t xml:space="preserve">        0562 Domestic services and household services </t>
  </si>
  <si>
    <t>06 HEALTH</t>
  </si>
  <si>
    <t xml:space="preserve">   061 Medical products, appliances and equipment</t>
  </si>
  <si>
    <t xml:space="preserve">        0611 Pharmaceutical products </t>
  </si>
  <si>
    <t xml:space="preserve">   062 Out-patient services</t>
  </si>
  <si>
    <t xml:space="preserve">        0621/3 Medical and paramedical services</t>
  </si>
  <si>
    <t xml:space="preserve">        0622 Dental services </t>
  </si>
  <si>
    <t>07 TRANSPORT</t>
  </si>
  <si>
    <t xml:space="preserve">   071 Purchase of vehicles</t>
  </si>
  <si>
    <t xml:space="preserve">        0711 Motor cars </t>
  </si>
  <si>
    <t xml:space="preserve">   072 Operation of personal transport equipment</t>
  </si>
  <si>
    <t xml:space="preserve">        0721 Spare parts and accessories for personal transport equipment </t>
  </si>
  <si>
    <t xml:space="preserve">        0722 Fuels and lubricants for personal transport equipment </t>
  </si>
  <si>
    <t xml:space="preserve">        0723 Maintenance and repair of personal transport equipment </t>
  </si>
  <si>
    <t xml:space="preserve">        0724 Other services in respect of personal transport equipment </t>
  </si>
  <si>
    <t xml:space="preserve">   073 Transport services</t>
  </si>
  <si>
    <t xml:space="preserve">        0731 Passenger transport by railway </t>
  </si>
  <si>
    <t xml:space="preserve">        0732 Passenger transport by road </t>
  </si>
  <si>
    <t xml:space="preserve">        0733 Passenger transport by air </t>
  </si>
  <si>
    <t>08 COMMUNICATION</t>
  </si>
  <si>
    <t xml:space="preserve">   081 Postal services</t>
  </si>
  <si>
    <t xml:space="preserve">        0810 Postal services </t>
  </si>
  <si>
    <t xml:space="preserve">        082/30 Telephone and telefax equipment and telephone and telefax services </t>
  </si>
  <si>
    <t>09 RECREATION AND CULTURE</t>
  </si>
  <si>
    <t xml:space="preserve">   091 Audio-visual, photographic and information processing equipment</t>
  </si>
  <si>
    <t xml:space="preserve">        0911 Equipment for the reception, recording and reproduction of sound and pictures</t>
  </si>
  <si>
    <t xml:space="preserve">        0912 Photographic and cinematographic equipment and optical instruments </t>
  </si>
  <si>
    <t xml:space="preserve">        0913 Information processing equipment </t>
  </si>
  <si>
    <t xml:space="preserve">        0914 Recording media </t>
  </si>
  <si>
    <t xml:space="preserve">        0915 Repair of audio-visual, photographic and information processing equipment </t>
  </si>
  <si>
    <t xml:space="preserve">   092 Other major durables for recreation and culture</t>
  </si>
  <si>
    <t xml:space="preserve">   093 Other recreational items and equipment, gardens and pets</t>
  </si>
  <si>
    <t xml:space="preserve">        0931 Games, toys and hobbies </t>
  </si>
  <si>
    <t xml:space="preserve">        0932 Equipment for sport, camping and open-air recreation </t>
  </si>
  <si>
    <t xml:space="preserve">        0933 Gardens, plants and flowers </t>
  </si>
  <si>
    <t xml:space="preserve">   094 Recreational and cultural services </t>
  </si>
  <si>
    <t xml:space="preserve">        0941 Recreational and sporting services </t>
  </si>
  <si>
    <t xml:space="preserve">        0942 Cultural services </t>
  </si>
  <si>
    <t xml:space="preserve">   095 Newspapers, books and stationery</t>
  </si>
  <si>
    <t xml:space="preserve">        0952 Newspapers and periodicals </t>
  </si>
  <si>
    <t>10 EDUCATION</t>
  </si>
  <si>
    <t xml:space="preserve">   10x Pre-primary and primary, secondary, post-secondary non-tertiary, tertiary education, and education not definable by level</t>
  </si>
  <si>
    <t>11 RESTAURANTS AND HOTELS</t>
  </si>
  <si>
    <t xml:space="preserve">   111 Catering services</t>
  </si>
  <si>
    <t xml:space="preserve">        1111 Restaurants, cafes and the like </t>
  </si>
  <si>
    <t xml:space="preserve">   112 Accommodation services</t>
  </si>
  <si>
    <t xml:space="preserve">        1120 Accommodation services </t>
  </si>
  <si>
    <t>12 MISCELLANEOUS GOODS AND SERVICES</t>
  </si>
  <si>
    <t xml:space="preserve">   121 Personal care</t>
  </si>
  <si>
    <t xml:space="preserve">        1211 Hairdressing salons and personal grooming establishments </t>
  </si>
  <si>
    <t xml:space="preserve">        1212/3 Electric appliances for personal care and other appliances, articles and products for personal care </t>
  </si>
  <si>
    <t xml:space="preserve">   123 Personal effects n.e.c.</t>
  </si>
  <si>
    <t xml:space="preserve">        1231 Jewellery, clocks and watches </t>
  </si>
  <si>
    <t xml:space="preserve">        1232 Other personal effects </t>
  </si>
  <si>
    <t xml:space="preserve">   124 Social protection</t>
  </si>
  <si>
    <t xml:space="preserve">        1240 Social protection </t>
  </si>
  <si>
    <t xml:space="preserve">   125 Insurance</t>
  </si>
  <si>
    <t xml:space="preserve">        1254 Insurance connected with transport </t>
  </si>
  <si>
    <t xml:space="preserve">   126 Financial services n.e.c.</t>
  </si>
  <si>
    <t xml:space="preserve">        1262 Other financial services n.e.c. </t>
  </si>
  <si>
    <t xml:space="preserve">   127 Other services n.e.c.</t>
  </si>
  <si>
    <t xml:space="preserve">        1270 Other services n.e.c. </t>
  </si>
  <si>
    <t xml:space="preserve">01 HRANA I BEZALKOHOLNA PIĆA                         </t>
  </si>
  <si>
    <t xml:space="preserve">   011 Hrana                                          </t>
  </si>
  <si>
    <t xml:space="preserve">        0112 Meso                              </t>
  </si>
  <si>
    <t xml:space="preserve">        0113 Riba</t>
  </si>
  <si>
    <t xml:space="preserve">        0115 Ulja i masti</t>
  </si>
  <si>
    <t xml:space="preserve">        0116 Voće</t>
  </si>
  <si>
    <t xml:space="preserve">        0117 Povrće</t>
  </si>
  <si>
    <t xml:space="preserve">        0118 Šećer, džem, med, čokolada i konditorski proizvodi</t>
  </si>
  <si>
    <t xml:space="preserve">        0119 Ostali prehrambeni proizvodi</t>
  </si>
  <si>
    <t xml:space="preserve">   012 Bezalkoholna pića</t>
  </si>
  <si>
    <t xml:space="preserve">        0122 Mineralna voda, bezalkoholna pića, voćni i povrćni sokovi</t>
  </si>
  <si>
    <t>02 ALKOHOLNA PIĆA I DUVAN</t>
  </si>
  <si>
    <t xml:space="preserve">        0211 Žestoka alkoholna pića</t>
  </si>
  <si>
    <t xml:space="preserve">        0212 Vino</t>
  </si>
  <si>
    <t xml:space="preserve">        0213 Pivo</t>
  </si>
  <si>
    <t xml:space="preserve">   022 Duvan</t>
  </si>
  <si>
    <t xml:space="preserve">        0220 Duvan</t>
  </si>
  <si>
    <t>03 ODJEĆA I OBUĆA</t>
  </si>
  <si>
    <t xml:space="preserve">   031 Odjeća</t>
  </si>
  <si>
    <t xml:space="preserve">        0311 Materijal za odjeću</t>
  </si>
  <si>
    <t xml:space="preserve">        0312 Odjeća</t>
  </si>
  <si>
    <t xml:space="preserve">        0313 Ostali odjevi artikli i dodaci odjeći</t>
  </si>
  <si>
    <t xml:space="preserve">        0314 Šivenje, popravka i iznajmljivanje odjece</t>
  </si>
  <si>
    <t xml:space="preserve">   032 Obuća</t>
  </si>
  <si>
    <t xml:space="preserve">        0321/2 Obuća, uključujući popravku i iznajmljivanje obuće</t>
  </si>
  <si>
    <t xml:space="preserve">   041 Stvarne rente</t>
  </si>
  <si>
    <t xml:space="preserve">        0411/2 Stvarne rente</t>
  </si>
  <si>
    <t xml:space="preserve">   043 Održavanje i popravka stanova</t>
  </si>
  <si>
    <t xml:space="preserve">        0431 Materijal za održavanje i popravku stanova</t>
  </si>
  <si>
    <t xml:space="preserve">        0432 Usluge za održavanje i popravku stanova</t>
  </si>
  <si>
    <t xml:space="preserve">   044 Snabdijevanje vodom i druge usluge vezane za stan</t>
  </si>
  <si>
    <t xml:space="preserve">        0441 Snabdijevanje vodom</t>
  </si>
  <si>
    <t xml:space="preserve">        0442 Odnošenje smeća</t>
  </si>
  <si>
    <t xml:space="preserve">        0443 Kanalizacija</t>
  </si>
  <si>
    <t xml:space="preserve">   045 Električna energija, gas i ostala goriva</t>
  </si>
  <si>
    <t xml:space="preserve">        0451 Električna energija</t>
  </si>
  <si>
    <t xml:space="preserve">        0452 Gas</t>
  </si>
  <si>
    <t xml:space="preserve">        0454 Čvrsta goriva</t>
  </si>
  <si>
    <t xml:space="preserve">   051 Namještaj, pokućstvo, tepisi i ostale podne prostirke</t>
  </si>
  <si>
    <t xml:space="preserve">        0511 Namještaj i pokućstvo</t>
  </si>
  <si>
    <t xml:space="preserve">        0512 Tepisi i ostale podne prostirke</t>
  </si>
  <si>
    <t xml:space="preserve">   052 Tekstilni proizvodi za domaćinstvo</t>
  </si>
  <si>
    <t xml:space="preserve">        0520 Tekstilni proizvodi za domaćinstvo</t>
  </si>
  <si>
    <t xml:space="preserve">   053 Aparati za domaćinstvo</t>
  </si>
  <si>
    <t xml:space="preserve">        0531/2 Veliki kućni aparati bilo električni ili ne i mali električni aparati</t>
  </si>
  <si>
    <t xml:space="preserve">   054 Staklarija, pribor za jelo i kućne potrebštine</t>
  </si>
  <si>
    <t xml:space="preserve">        0540 Staklarija, pribor za jelo i kućne potrebštine</t>
  </si>
  <si>
    <t xml:space="preserve">   055 Alati i razne potrebštine za kuću i vrt</t>
  </si>
  <si>
    <t xml:space="preserve">        0551/2 Veliki i mali alati kao i razne potrebštine</t>
  </si>
  <si>
    <t xml:space="preserve">   056 Proizvodi i usluge za rutinsko održavanje stana</t>
  </si>
  <si>
    <t xml:space="preserve">   061 Medicinski proizvodi, uređaji i oprema</t>
  </si>
  <si>
    <t xml:space="preserve">        0611 Farmaceutski proizvodi</t>
  </si>
  <si>
    <t xml:space="preserve">   062 Nebolničke usluge</t>
  </si>
  <si>
    <t xml:space="preserve">        0621/3 Medicinske i ostale nebolničke usluge</t>
  </si>
  <si>
    <t xml:space="preserve">        0622 Stomatološke usluge</t>
  </si>
  <si>
    <t>07 PREVOZ</t>
  </si>
  <si>
    <t xml:space="preserve">   071 Kupovina vozila</t>
  </si>
  <si>
    <t xml:space="preserve">        0711 Motorna vozila</t>
  </si>
  <si>
    <t xml:space="preserve">   072 Troškovi korišćenja i održavanja vozila</t>
  </si>
  <si>
    <t xml:space="preserve">        0721 Rezervni djelovi i pribor za održavanje vozila</t>
  </si>
  <si>
    <t xml:space="preserve">        0722 Gorivo i mazivo</t>
  </si>
  <si>
    <t xml:space="preserve">        0723 Održavanje i popravka vozila</t>
  </si>
  <si>
    <t xml:space="preserve">        0724 Ostale usluge vezane za korišćenje vozila</t>
  </si>
  <si>
    <t xml:space="preserve">   073 Prevozne usluge</t>
  </si>
  <si>
    <t xml:space="preserve">        0731 Prevoz putnika željeznicom</t>
  </si>
  <si>
    <t xml:space="preserve">        0732 Prevoz putnika drumom</t>
  </si>
  <si>
    <t xml:space="preserve">        0733 Vazdušni prevoz                                  </t>
  </si>
  <si>
    <t>08 KOMUNIKACIJE</t>
  </si>
  <si>
    <t xml:space="preserve">   081 Poštanske usluge</t>
  </si>
  <si>
    <t xml:space="preserve">        0810 Poštanske usluge</t>
  </si>
  <si>
    <t xml:space="preserve">        082/30 Telefonska i telefaks oprema, telefonske i telefaks usluge</t>
  </si>
  <si>
    <t>09 REKREACIJA I KULTURA</t>
  </si>
  <si>
    <t xml:space="preserve">   091 Audio-video, fotografska i oprema za obradu podataka</t>
  </si>
  <si>
    <t xml:space="preserve">        0911 Oprema za prijem, snimanje i reprodukciju slike i zvuka</t>
  </si>
  <si>
    <t xml:space="preserve">        0912 Fotografska i filmska oprema i optički instrumenti</t>
  </si>
  <si>
    <t xml:space="preserve">        0913 Oprema za obradu podataka</t>
  </si>
  <si>
    <t xml:space="preserve">        0914 Mediji za snimanje slike i zvuka</t>
  </si>
  <si>
    <t xml:space="preserve">   092 Ostala veća trajna dobra za rekreaciju i kulturu </t>
  </si>
  <si>
    <t xml:space="preserve">   093 Ostala rekreaciona oprema, cvijeće i kućni ljubimci</t>
  </si>
  <si>
    <t xml:space="preserve">        0931 Igre, igračke i hobi</t>
  </si>
  <si>
    <t xml:space="preserve">        0932 Oprema za sport, kampovanje i rekreaciju na otvorenom</t>
  </si>
  <si>
    <t xml:space="preserve">        0933 Vrt, biljke i cvijeće</t>
  </si>
  <si>
    <t xml:space="preserve">   094 Rekreacione i kulturne usluge</t>
  </si>
  <si>
    <t xml:space="preserve">        0941 Rekreacione i sportske usluge</t>
  </si>
  <si>
    <t xml:space="preserve">   095 Novine, knjige i kancelarijski pribor</t>
  </si>
  <si>
    <t xml:space="preserve">        0952 Novine i časopisi</t>
  </si>
  <si>
    <t xml:space="preserve">   10x Predškolsko i osnovno obrazovanje, više i visoko obrazovanje i obrazovanje za koje se ne može definisati nivo</t>
  </si>
  <si>
    <t>11 HOTELI I RESTORANI</t>
  </si>
  <si>
    <t xml:space="preserve">   111 Usluge ishrane</t>
  </si>
  <si>
    <t xml:space="preserve">        1111 Restorani, kafei, barovi i kiosci</t>
  </si>
  <si>
    <t xml:space="preserve">   112 Usluge smještaja</t>
  </si>
  <si>
    <t xml:space="preserve">        1120 Usluge smještaja</t>
  </si>
  <si>
    <t>12 OSTALI PROIZVODI I USLUGE</t>
  </si>
  <si>
    <t xml:space="preserve">   121 Lična njega</t>
  </si>
  <si>
    <t xml:space="preserve">        1211 Frizerske, kozmetičke i druge lične usluge</t>
  </si>
  <si>
    <t xml:space="preserve">        1212/3 Električni aparati za lični njegu i ostali proizvodi i aparati za ličnu njegu</t>
  </si>
  <si>
    <t xml:space="preserve">   123 Lični predmeti</t>
  </si>
  <si>
    <t xml:space="preserve">        1231 Nakit, satovi i časovnici</t>
  </si>
  <si>
    <t xml:space="preserve">   125 Osiguranje</t>
  </si>
  <si>
    <t xml:space="preserve">        1254 Osiguranje povezano sa transportom</t>
  </si>
  <si>
    <t xml:space="preserve">   126 Finansijske usluge</t>
  </si>
  <si>
    <t xml:space="preserve">        1262 Ostale finansijske usluge</t>
  </si>
  <si>
    <t xml:space="preserve">   127 Ostale usluge</t>
  </si>
  <si>
    <t xml:space="preserve">        1270 Ostale usluge</t>
  </si>
  <si>
    <t>q/q-1</t>
  </si>
  <si>
    <t>q/q-4</t>
  </si>
  <si>
    <t>Jan 10</t>
  </si>
  <si>
    <t>I 2010</t>
  </si>
  <si>
    <t>Feb 10</t>
  </si>
  <si>
    <t>Mar 10</t>
  </si>
  <si>
    <t>Apr 10</t>
  </si>
  <si>
    <t>II 2010</t>
  </si>
  <si>
    <t>May 10</t>
  </si>
  <si>
    <t>Jun 10</t>
  </si>
  <si>
    <t>Jul 10</t>
  </si>
  <si>
    <t>III 2010</t>
  </si>
  <si>
    <t>Aug 10</t>
  </si>
  <si>
    <t>Sep 10</t>
  </si>
  <si>
    <t>Oct 10</t>
  </si>
  <si>
    <t>IV 2010</t>
  </si>
  <si>
    <t>Nov 10</t>
  </si>
  <si>
    <t>Dec 10</t>
  </si>
  <si>
    <t>Jan 11</t>
  </si>
  <si>
    <t>I 2011</t>
  </si>
  <si>
    <t>Feb 11</t>
  </si>
  <si>
    <t>Mar 11</t>
  </si>
  <si>
    <t>Apr 11</t>
  </si>
  <si>
    <t>II 2011</t>
  </si>
  <si>
    <t>May 11</t>
  </si>
  <si>
    <t>Jun 11</t>
  </si>
  <si>
    <t>Jul 11</t>
  </si>
  <si>
    <t>III 2011</t>
  </si>
  <si>
    <t>Aug 11</t>
  </si>
  <si>
    <t>Sep 11</t>
  </si>
  <si>
    <t>Oct 11</t>
  </si>
  <si>
    <t>IV 2011</t>
  </si>
  <si>
    <t>Nov 11</t>
  </si>
  <si>
    <t>Dec 11</t>
  </si>
  <si>
    <t>Jan 12</t>
  </si>
  <si>
    <t>I 2012</t>
  </si>
  <si>
    <t>Feb 12</t>
  </si>
  <si>
    <t>Mar 12</t>
  </si>
  <si>
    <t>Apr 12</t>
  </si>
  <si>
    <t>II 2012</t>
  </si>
  <si>
    <t>May-12</t>
  </si>
  <si>
    <t>III 2012</t>
  </si>
  <si>
    <t>Aug-12</t>
  </si>
  <si>
    <t>Sep 12</t>
  </si>
  <si>
    <t>Oct-12</t>
  </si>
  <si>
    <t>IV 2012</t>
  </si>
  <si>
    <t>Jan 13</t>
  </si>
  <si>
    <t>I 2013</t>
  </si>
  <si>
    <t>Feb 13</t>
  </si>
  <si>
    <t>Mar 13</t>
  </si>
  <si>
    <t>Apr 13</t>
  </si>
  <si>
    <t>II 2013</t>
  </si>
  <si>
    <t>May 13</t>
  </si>
  <si>
    <t>Jun 13</t>
  </si>
  <si>
    <t>Jul 13</t>
  </si>
  <si>
    <t>III 2013</t>
  </si>
  <si>
    <t>Aug 13</t>
  </si>
  <si>
    <t>Sep 13</t>
  </si>
  <si>
    <t>Oct 13</t>
  </si>
  <si>
    <t>IV 2013</t>
  </si>
  <si>
    <t>Nov 13</t>
  </si>
  <si>
    <t>Dec 13</t>
  </si>
  <si>
    <t>Jan 14</t>
  </si>
  <si>
    <t>I 2014</t>
  </si>
  <si>
    <t>Feb 14</t>
  </si>
  <si>
    <t>Mar 14</t>
  </si>
  <si>
    <t>Apr 14</t>
  </si>
  <si>
    <t>Izvor: MONSTAT</t>
  </si>
  <si>
    <t>Mjesec</t>
  </si>
  <si>
    <t>Kvartal</t>
  </si>
  <si>
    <t xml:space="preserve">        0921/2 Veća trajna dobra za unutrašnju i spoljnu rekreaciju uključujući i muzičke instrumente</t>
  </si>
  <si>
    <t xml:space="preserve">        10x0 Predškolsko i osnovno obrazovanje, više i visoko obrazovanje i obrazovanje za koje se ne može definisati nivo</t>
  </si>
  <si>
    <t>Mar 15</t>
  </si>
  <si>
    <t>Apr 15</t>
  </si>
  <si>
    <t>Mar 16</t>
  </si>
  <si>
    <t>Apr 16</t>
  </si>
  <si>
    <t>Jun 14</t>
  </si>
  <si>
    <t>Jul 14</t>
  </si>
  <si>
    <t>Aug 14</t>
  </si>
  <si>
    <t>Sep 14</t>
  </si>
  <si>
    <t>Oct 14</t>
  </si>
  <si>
    <t>Nov 14</t>
  </si>
  <si>
    <t>Dec 14</t>
  </si>
  <si>
    <t>Jan 15</t>
  </si>
  <si>
    <t>Feb 15</t>
  </si>
  <si>
    <t>Jun 15</t>
  </si>
  <si>
    <t>Jul 15</t>
  </si>
  <si>
    <t>Aug 15</t>
  </si>
  <si>
    <t>Sep 15</t>
  </si>
  <si>
    <t>Oct 15</t>
  </si>
  <si>
    <t>Nov 15</t>
  </si>
  <si>
    <t>Dec 15</t>
  </si>
  <si>
    <t>MNE</t>
  </si>
  <si>
    <t>ENG</t>
  </si>
  <si>
    <t>Jan 16</t>
  </si>
  <si>
    <t>Feb 16</t>
  </si>
  <si>
    <t>Jun 16</t>
  </si>
  <si>
    <t>Jul 16</t>
  </si>
  <si>
    <t>Aug 16</t>
  </si>
  <si>
    <t>Sep 16</t>
  </si>
  <si>
    <t>Oct 16</t>
  </si>
  <si>
    <t>Nov 16</t>
  </si>
  <si>
    <t>Dec 16</t>
  </si>
  <si>
    <t xml:space="preserve">        0953/4 Različiti štampani materijali, papiri, materijali i pribor za pisanje i crtanje</t>
  </si>
  <si>
    <t xml:space="preserve">        0953/4 Miscellaneous printed matter and stationery and drawing materials</t>
  </si>
  <si>
    <t xml:space="preserve">       10x0 Pre-primary and primary, secondary, post-secondary non-tertiary, tertiary education, and education not definable by level </t>
  </si>
  <si>
    <t xml:space="preserve">        0921/2 Major durables for indoor and outdoor recreation including musical instruments </t>
  </si>
  <si>
    <t xml:space="preserve">        0951 Knjige</t>
  </si>
  <si>
    <r>
      <t xml:space="preserve">Zavod za statistiku Crne Gore             </t>
    </r>
    <r>
      <rPr>
        <i/>
        <sz val="8"/>
        <rFont val="Arial"/>
        <family val="2"/>
      </rPr>
      <t xml:space="preserve">IV Proleterske 2, 81000 Podgorica         Tel: +382 20 230 811                             Fax: +382 20 230 814                                      </t>
    </r>
    <r>
      <rPr>
        <i/>
        <sz val="8"/>
        <color indexed="30"/>
        <rFont val="Arial"/>
        <family val="2"/>
      </rPr>
      <t>www.monstat.org                 contact@monstat.org</t>
    </r>
  </si>
  <si>
    <t>Source: MONSTAT</t>
  </si>
  <si>
    <r>
      <t xml:space="preserve">Statistical Office of Montenegro             </t>
    </r>
    <r>
      <rPr>
        <i/>
        <sz val="8"/>
        <rFont val="Arial"/>
        <family val="2"/>
      </rPr>
      <t xml:space="preserve">IV Proleterske 2, 81000 Podgorica         Tel: +382 20 230 811                             Fax: +382 20 230 814                                      </t>
    </r>
    <r>
      <rPr>
        <i/>
        <sz val="8"/>
        <color indexed="30"/>
        <rFont val="Arial"/>
        <family val="2"/>
      </rPr>
      <t>www.monstat.org                 contact@monstat.org</t>
    </r>
  </si>
  <si>
    <r>
      <rPr>
        <b/>
        <sz val="8"/>
        <color indexed="8"/>
        <rFont val="Arial"/>
        <family val="2"/>
      </rPr>
      <t>annual rate, %</t>
    </r>
    <r>
      <rPr>
        <sz val="8"/>
        <color indexed="8"/>
        <rFont val="Arial"/>
        <family val="2"/>
      </rPr>
      <t xml:space="preserve">               </t>
    </r>
  </si>
  <si>
    <t>end of the year</t>
  </si>
  <si>
    <t xml:space="preserve">average annual change </t>
  </si>
  <si>
    <r>
      <rPr>
        <b/>
        <sz val="8"/>
        <color indexed="8"/>
        <rFont val="Arial"/>
        <family val="2"/>
      </rPr>
      <t>godišnja stopa inflacije, %</t>
    </r>
    <r>
      <rPr>
        <sz val="8"/>
        <color indexed="8"/>
        <rFont val="Arial"/>
        <family val="2"/>
      </rPr>
      <t xml:space="preserve">                 </t>
    </r>
  </si>
  <si>
    <t>prosječna godišnja stopa</t>
  </si>
  <si>
    <t>stopa na kraju godine</t>
  </si>
  <si>
    <t>Kontakt osoba: Miroslav Pejović</t>
  </si>
  <si>
    <r>
      <t xml:space="preserve">E-mail: </t>
    </r>
    <r>
      <rPr>
        <u val="single"/>
        <sz val="8"/>
        <color indexed="30"/>
        <rFont val="Arial"/>
        <family val="2"/>
      </rPr>
      <t>miroslav.pejovic@monstat.org</t>
    </r>
    <r>
      <rPr>
        <sz val="8"/>
        <color indexed="8"/>
        <rFont val="Arial"/>
        <family val="2"/>
      </rPr>
      <t xml:space="preserve"> </t>
    </r>
  </si>
  <si>
    <t>Contact Person: Miroslav Pejović</t>
  </si>
  <si>
    <t xml:space="preserve">        0942 Usluge kulture</t>
  </si>
  <si>
    <t>Month</t>
  </si>
  <si>
    <t>Quarter</t>
  </si>
  <si>
    <t>stopa inflacije, %</t>
  </si>
  <si>
    <t>kvartalna stopa</t>
  </si>
  <si>
    <t>II 2014</t>
  </si>
  <si>
    <t>00 INDEKS POTROŠAČKIH CIJENA (CPI) - UKUPNO</t>
  </si>
  <si>
    <t>Consumer Price Index (CPI) in Montenegro</t>
  </si>
  <si>
    <t>Indeks potrošačkih cijena (CPI) u Crnoj Gori</t>
  </si>
  <si>
    <t xml:space="preserve"> Odaberite u opadajućem meniju željenu seriju podataka</t>
  </si>
  <si>
    <t>Select in the drop-down menu data series that you want</t>
  </si>
  <si>
    <t xml:space="preserve">        0533 Popravka aparata za domaćinstvo</t>
  </si>
  <si>
    <t xml:space="preserve">        0561 Proizvodi za rutinsko održavanje stana</t>
  </si>
  <si>
    <t xml:space="preserve">        0562 Usluge plaćanja osoblja i kućne usluge          </t>
  </si>
  <si>
    <t xml:space="preserve">        0612/3 Ostali medicinski proizvodi, terapeutski uređaji i oprema</t>
  </si>
  <si>
    <t xml:space="preserve">        0712/3/4 Motocikli i bicikli</t>
  </si>
  <si>
    <t xml:space="preserve">        0915 Popravka audio-vizuelne opreme, fotografske opreme i računara</t>
  </si>
  <si>
    <t xml:space="preserve">        1232 Ostali lični predmeti</t>
  </si>
  <si>
    <t xml:space="preserve">   124 Socijalna zaštita</t>
  </si>
  <si>
    <t xml:space="preserve">        1240 Socijalna zaštita</t>
  </si>
  <si>
    <t xml:space="preserve">        0111 Hljeb i žitarice                                </t>
  </si>
  <si>
    <t xml:space="preserve">        0114 Mlijeko, sir i jaja</t>
  </si>
  <si>
    <t xml:space="preserve">        0121 Kafa, čaj i kakao</t>
  </si>
  <si>
    <t>02 ALCOHOLIC BEVERAGES AND TOBACCO</t>
  </si>
  <si>
    <t xml:space="preserve">        0612/3 Other medical products, therapeutic appliances and equipment </t>
  </si>
  <si>
    <t xml:space="preserve">        0712/3/4 Motorcycles, bicycles and animal drawn vehicles </t>
  </si>
  <si>
    <t xml:space="preserve">        0951 Books </t>
  </si>
  <si>
    <t>04 STANOVANJE, VODA, STRUJA, GAS I DRUGA GORIVA</t>
  </si>
  <si>
    <t>05 POKUĆSTVO I RUTINSKO ODRŽAVANJE STANA</t>
  </si>
  <si>
    <t>06 ZDRAVLJE</t>
  </si>
  <si>
    <t>10 OBRAZOVANJE</t>
  </si>
  <si>
    <t>III 2014</t>
  </si>
  <si>
    <r>
      <rPr>
        <b/>
        <i/>
        <sz val="8"/>
        <rFont val="Arial"/>
        <family val="2"/>
      </rPr>
      <t xml:space="preserve"> Source: </t>
    </r>
    <r>
      <rPr>
        <i/>
        <sz val="8"/>
        <rFont val="Arial"/>
        <family val="2"/>
      </rPr>
      <t>Statistical office of Montenegro (MONSTAT)</t>
    </r>
  </si>
  <si>
    <r>
      <rPr>
        <b/>
        <sz val="8"/>
        <color indexed="8"/>
        <rFont val="Arial"/>
        <family val="2"/>
      </rPr>
      <t>Izvor:</t>
    </r>
    <r>
      <rPr>
        <sz val="8"/>
        <color indexed="8"/>
        <rFont val="Arial"/>
        <family val="2"/>
      </rPr>
      <t xml:space="preserve"> Zavod za statistiku Crne Gore - MONSTAT</t>
    </r>
  </si>
  <si>
    <t xml:space="preserve">HRANA I BEZALKOHOLNA PIĆA                         </t>
  </si>
  <si>
    <t>CONSUMER PROCE INDEX (CPI)</t>
  </si>
  <si>
    <t>INDEKS POTROŠAČKIH CIJENA (CPI)</t>
  </si>
  <si>
    <t>DESCRIPTION</t>
  </si>
  <si>
    <t>NAZIV</t>
  </si>
  <si>
    <t xml:space="preserve">Other services n.e.c.   </t>
  </si>
  <si>
    <t>Other services n.e.c</t>
  </si>
  <si>
    <t xml:space="preserve">Other financial services n.e.c.   </t>
  </si>
  <si>
    <t>Financial services n.e.c.</t>
  </si>
  <si>
    <t xml:space="preserve">Insurance connected with transport   </t>
  </si>
  <si>
    <t>Insurance connected with dwelling</t>
  </si>
  <si>
    <t>1252</t>
  </si>
  <si>
    <t>Osiguranje povezano sa stanom</t>
  </si>
  <si>
    <t>Insurance</t>
  </si>
  <si>
    <t xml:space="preserve">Social protection   </t>
  </si>
  <si>
    <t>Socijalna zaštita</t>
  </si>
  <si>
    <t>Social protection</t>
  </si>
  <si>
    <t xml:space="preserve">Other personal effects   </t>
  </si>
  <si>
    <t xml:space="preserve">Jewellery, clocks and watches   </t>
  </si>
  <si>
    <t>Personal effects n.e.c.  </t>
  </si>
  <si>
    <t xml:space="preserve">Electric appliances for personal care and other appliances, articles and products for personal care   </t>
  </si>
  <si>
    <t xml:space="preserve">Hairdressing salons and personal grooming establishments   </t>
  </si>
  <si>
    <t>Personal care</t>
  </si>
  <si>
    <t xml:space="preserve">MISCELLANEOUS GOODS AND SERVICES </t>
  </si>
  <si>
    <t xml:space="preserve">Accommodation services   </t>
  </si>
  <si>
    <t>Usluge smještaja</t>
  </si>
  <si>
    <t>Accommodation services  </t>
  </si>
  <si>
    <t xml:space="preserve">Restaurants, cafés and the like   </t>
  </si>
  <si>
    <t>Catering services</t>
  </si>
  <si>
    <t>RESTAURANTS AND HOTELS</t>
  </si>
  <si>
    <t>HOTELI I RESTORANI</t>
  </si>
  <si>
    <t>EDUCATION</t>
  </si>
  <si>
    <t>OBRAZOVANJE</t>
  </si>
  <si>
    <t xml:space="preserve">Miscellaneous printed matter and stationery and drawing materials   </t>
  </si>
  <si>
    <t xml:space="preserve">Newspapers and periodicals   </t>
  </si>
  <si>
    <t>Novine i časopisi</t>
  </si>
  <si>
    <t xml:space="preserve">Books   </t>
  </si>
  <si>
    <t>0951</t>
  </si>
  <si>
    <t>Knjige</t>
  </si>
  <si>
    <t xml:space="preserve">Newspapers, books and stationery </t>
  </si>
  <si>
    <t xml:space="preserve">Cultural services   </t>
  </si>
  <si>
    <t xml:space="preserve">Recreational and sporting services   </t>
  </si>
  <si>
    <t>Recreational and cultural services  </t>
  </si>
  <si>
    <t>0934</t>
  </si>
  <si>
    <t xml:space="preserve">Gardens, plants and flowers   </t>
  </si>
  <si>
    <t xml:space="preserve">Equipment for sport, camping and open-air recreation   </t>
  </si>
  <si>
    <t>Oprema za sport, kampovanje i rekreaciju na otvorenom</t>
  </si>
  <si>
    <t xml:space="preserve">Games, toys and hobbies   </t>
  </si>
  <si>
    <t xml:space="preserve">Other recreational items and equipment, gardens and pets </t>
  </si>
  <si>
    <t>Other major durables for recreation and culture  </t>
  </si>
  <si>
    <t xml:space="preserve">Repair of audio-visual, photographic and information processing equipment   </t>
  </si>
  <si>
    <t xml:space="preserve">Recording media   </t>
  </si>
  <si>
    <t xml:space="preserve">Information processing equipment   </t>
  </si>
  <si>
    <t>Oprema za obradu podataka</t>
  </si>
  <si>
    <t xml:space="preserve">Photographic and cinematographic equipment and optical instruments   </t>
  </si>
  <si>
    <t>Fotografska i filmska oprema i optički instrumenti</t>
  </si>
  <si>
    <t xml:space="preserve">Equipment for the reception, recording and reproduction of sound and pictures   </t>
  </si>
  <si>
    <t>Audio-visual. photographic and information processing equipment  </t>
  </si>
  <si>
    <t>RECREATION AND CULTURE</t>
  </si>
  <si>
    <t>REKREACIJA I KULTURA</t>
  </si>
  <si>
    <t>Telephone and telefax equipment and telephone and telefax services</t>
  </si>
  <si>
    <t xml:space="preserve">Postal services   </t>
  </si>
  <si>
    <t>Poštanske usluge</t>
  </si>
  <si>
    <t>Postal services</t>
  </si>
  <si>
    <t>COMMUNICATIONS</t>
  </si>
  <si>
    <t>KOMUNIKACIJE</t>
  </si>
  <si>
    <t xml:space="preserve">Passenger transport by air   </t>
  </si>
  <si>
    <t xml:space="preserve">Passenger transport by road   </t>
  </si>
  <si>
    <t>Prevoz putnika drumom</t>
  </si>
  <si>
    <t xml:space="preserve">Passenger transport by railway   </t>
  </si>
  <si>
    <t>Prevoz putnika željeznicom</t>
  </si>
  <si>
    <t>Transport services</t>
  </si>
  <si>
    <t xml:space="preserve">Other services in respect of personal transport equipment   </t>
  </si>
  <si>
    <t xml:space="preserve">Maintenance and repair of personal transport equipment   </t>
  </si>
  <si>
    <t>Održavanje i popravka vozila</t>
  </si>
  <si>
    <t xml:space="preserve">Fuels and lubricants for personal transport equipment   </t>
  </si>
  <si>
    <t xml:space="preserve">Spare parts and accessories for personal transport equipment   </t>
  </si>
  <si>
    <t>Rezervni djelovi i pribor za održavanje vozila</t>
  </si>
  <si>
    <t xml:space="preserve">Operation of personal transport equipment   </t>
  </si>
  <si>
    <t>Motor cycles, bicycles and animal drawn vehicles  </t>
  </si>
  <si>
    <t xml:space="preserve">Motor cars   </t>
  </si>
  <si>
    <t>Motorna vozila</t>
  </si>
  <si>
    <t xml:space="preserve">Purchase of vehicles   </t>
  </si>
  <si>
    <t>TRANSPORT</t>
  </si>
  <si>
    <t xml:space="preserve">Dental services   </t>
  </si>
  <si>
    <t>Stomatološke usluge</t>
  </si>
  <si>
    <t xml:space="preserve">Medical services and paramedical services   </t>
  </si>
  <si>
    <t>Out-patient services  </t>
  </si>
  <si>
    <t>Other medical products and therapeutic appliances and equipment  </t>
  </si>
  <si>
    <t>Ostali medicinski proizvodi, terapeutski uređaji i oprema</t>
  </si>
  <si>
    <t xml:space="preserve">Pharmaceutical products   </t>
  </si>
  <si>
    <t>Farmaceutski proizvodi</t>
  </si>
  <si>
    <t>Medical products, appliances and equipment  </t>
  </si>
  <si>
    <t>HEALTH</t>
  </si>
  <si>
    <t>ZDRAVLJE</t>
  </si>
  <si>
    <t xml:space="preserve">Domestic services and household services   </t>
  </si>
  <si>
    <t xml:space="preserve">Non-durable household goods   </t>
  </si>
  <si>
    <t>Goods and services for routine household maintenance  </t>
  </si>
  <si>
    <t>Tools and equipment for house and garden  </t>
  </si>
  <si>
    <t xml:space="preserve">Glassware, tableware and household utensils   </t>
  </si>
  <si>
    <t>Glassware, tableware and household utensils  </t>
  </si>
  <si>
    <t xml:space="preserve">Repair of household appliances   </t>
  </si>
  <si>
    <t>Household appliances</t>
  </si>
  <si>
    <t xml:space="preserve">Household textiles   </t>
  </si>
  <si>
    <t>Tekstilni proizvodi za domaćinstvo</t>
  </si>
  <si>
    <t xml:space="preserve">Household textiles </t>
  </si>
  <si>
    <t xml:space="preserve">Carpets and other floor coverings   </t>
  </si>
  <si>
    <t>Tepisi i ostale podne prostirke</t>
  </si>
  <si>
    <t xml:space="preserve">Furniture and furnishings   </t>
  </si>
  <si>
    <t>Namještaj i pokućstvo</t>
  </si>
  <si>
    <t xml:space="preserve">Furniture and furnishings, carpets and other floor coverings   </t>
  </si>
  <si>
    <t xml:space="preserve">FURNISHING, HOUSEHOLD EQUIPMENT AND ROUTINE HOUSEHOLD MAINTENANCE </t>
  </si>
  <si>
    <t xml:space="preserve">Solid fuels   </t>
  </si>
  <si>
    <t>Čvrsta goriva</t>
  </si>
  <si>
    <t xml:space="preserve">Gas   </t>
  </si>
  <si>
    <t>Gas</t>
  </si>
  <si>
    <t xml:space="preserve">Electricity   </t>
  </si>
  <si>
    <t>Električna energija</t>
  </si>
  <si>
    <t xml:space="preserve">Electricity, gas, and other fuels </t>
  </si>
  <si>
    <t>Kanalizacija</t>
  </si>
  <si>
    <t xml:space="preserve">Refuse collection   </t>
  </si>
  <si>
    <t>Odnošenje smeća</t>
  </si>
  <si>
    <t xml:space="preserve">Water supply   </t>
  </si>
  <si>
    <t>Snabdijevanje vodom</t>
  </si>
  <si>
    <t xml:space="preserve">Water supply and miscellaneous services relating to the dwelling </t>
  </si>
  <si>
    <t xml:space="preserve">Services for the maintenance and repair of the dwelling   </t>
  </si>
  <si>
    <t>Usluge za održavanje i popravku stanova</t>
  </si>
  <si>
    <t xml:space="preserve">Materials for the maintenance and repair of the dwelling   </t>
  </si>
  <si>
    <t>Materijal za održavanje i popravku stanova</t>
  </si>
  <si>
    <t>Maintenance and repair of the dwelling  </t>
  </si>
  <si>
    <t xml:space="preserve">Actual rentals paid by tenants and other actual rentals   </t>
  </si>
  <si>
    <t>Actual rentals</t>
  </si>
  <si>
    <t>HOUSING, WATER, ELECTRICITY, GAS AND OTHER FUELS</t>
  </si>
  <si>
    <t>STANOVANJE, VODA, STRUJA, GAS I DRUGA GORIVA</t>
  </si>
  <si>
    <t>Footwear</t>
  </si>
  <si>
    <t xml:space="preserve">Cleaning, repair and hire of clothing   </t>
  </si>
  <si>
    <t xml:space="preserve">Other articles of clothing and clothing accessories   </t>
  </si>
  <si>
    <t xml:space="preserve">Garments   </t>
  </si>
  <si>
    <t>Odjeća</t>
  </si>
  <si>
    <t xml:space="preserve">Clothing materials   </t>
  </si>
  <si>
    <t>Materijal za odjeću</t>
  </si>
  <si>
    <t>Clothing</t>
  </si>
  <si>
    <t>CLOTHING AND FOOTWEAR</t>
  </si>
  <si>
    <t>ODJEĆA I OBUĆA</t>
  </si>
  <si>
    <t xml:space="preserve">Tobacco   </t>
  </si>
  <si>
    <t>Duvan</t>
  </si>
  <si>
    <t>Tobacco</t>
  </si>
  <si>
    <t xml:space="preserve">Beer   </t>
  </si>
  <si>
    <t>Pivo</t>
  </si>
  <si>
    <t xml:space="preserve">Wine   </t>
  </si>
  <si>
    <t>Vino</t>
  </si>
  <si>
    <t xml:space="preserve">Spirits   </t>
  </si>
  <si>
    <t>Žestoka alkoholna pića</t>
  </si>
  <si>
    <t xml:space="preserve">Alcoholic beverages </t>
  </si>
  <si>
    <t xml:space="preserve">ALCOHOLIC BEVERAGES AND TOBACCO </t>
  </si>
  <si>
    <t>ALKOHOLNA PIĆA I DUVAN</t>
  </si>
  <si>
    <t xml:space="preserve">Mineral waters, soft drinks, fruit and vegetable juices   </t>
  </si>
  <si>
    <t xml:space="preserve">Coffee, tea and cocoa   </t>
  </si>
  <si>
    <t xml:space="preserve">Non-alcoholic beverages </t>
  </si>
  <si>
    <t xml:space="preserve">Food products n.e.c.   </t>
  </si>
  <si>
    <t xml:space="preserve">Sugar, jam, honey, chocolate and confectionery   </t>
  </si>
  <si>
    <t xml:space="preserve">Vegetables   </t>
  </si>
  <si>
    <t>Povrće</t>
  </si>
  <si>
    <t xml:space="preserve">Fruit   </t>
  </si>
  <si>
    <t>Voće</t>
  </si>
  <si>
    <t xml:space="preserve">Oils and fats   </t>
  </si>
  <si>
    <t>Ulja i masti</t>
  </si>
  <si>
    <t xml:space="preserve">Milk, cheese and eggs   </t>
  </si>
  <si>
    <t xml:space="preserve">Fish   </t>
  </si>
  <si>
    <t xml:space="preserve">Meat   </t>
  </si>
  <si>
    <t xml:space="preserve">Meso                              </t>
  </si>
  <si>
    <t xml:space="preserve">Bread and cereals   </t>
  </si>
  <si>
    <t xml:space="preserve">Food                                          </t>
  </si>
  <si>
    <t xml:space="preserve">FOOD AND NON-ALCOHOLIC BEVERAGES                        </t>
  </si>
  <si>
    <t>Weights    ‰</t>
  </si>
  <si>
    <t>Ponderi     ‰</t>
  </si>
  <si>
    <t>Naziv</t>
  </si>
  <si>
    <t>Inflation rates presented by divisions, groups measured by CPI, in %</t>
  </si>
  <si>
    <t>monthly rate</t>
  </si>
  <si>
    <t>annual rate*</t>
  </si>
  <si>
    <t>Services</t>
  </si>
  <si>
    <t>Goods</t>
  </si>
  <si>
    <t>Total</t>
  </si>
  <si>
    <t>Retail price index (RPI)</t>
  </si>
  <si>
    <t>Cost of living index (COLI)</t>
  </si>
  <si>
    <t>Consumer price index (CPI)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</si>
  <si>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</si>
  <si>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</si>
  <si>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</si>
  <si>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</si>
  <si>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</si>
  <si>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</si>
  <si>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</si>
  <si>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</si>
  <si>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</si>
  <si>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</si>
  <si>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</si>
  <si>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</si>
  <si>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mjesečne stope</t>
  </si>
  <si>
    <t>godišnje stope*</t>
  </si>
  <si>
    <t>Usluge</t>
  </si>
  <si>
    <t xml:space="preserve">Robe </t>
  </si>
  <si>
    <t>Ukupno</t>
  </si>
  <si>
    <t>Indeks cijena na malo***</t>
  </si>
  <si>
    <t>Indeks troškova zivota***</t>
  </si>
  <si>
    <t>Indeks potrošačkih cijena**</t>
  </si>
  <si>
    <t>IV 2014</t>
  </si>
  <si>
    <t>I 2015</t>
  </si>
  <si>
    <t>Odsjek za statistiku cijena</t>
  </si>
  <si>
    <t>May 15</t>
  </si>
  <si>
    <t xml:space="preserve">Hljeb i žitarice                                </t>
  </si>
  <si>
    <t>May 14</t>
  </si>
  <si>
    <t>II 2015</t>
  </si>
  <si>
    <t>III 2015</t>
  </si>
  <si>
    <t>IV 2015</t>
  </si>
  <si>
    <t>0411</t>
  </si>
  <si>
    <t>0531_2</t>
  </si>
  <si>
    <t>0612_3</t>
  </si>
  <si>
    <t>0621_3</t>
  </si>
  <si>
    <t>0712_34</t>
  </si>
  <si>
    <t>08x</t>
  </si>
  <si>
    <t>0921_2</t>
  </si>
  <si>
    <t>0934_5</t>
  </si>
  <si>
    <t>0953_4</t>
  </si>
  <si>
    <t>1212_3</t>
  </si>
  <si>
    <t xml:space="preserve">        1252 Osiguranje povezano sa stanom</t>
  </si>
  <si>
    <t xml:space="preserve">        0934/5 Kućni ljubimci i proizvodi za kućne ljubimce, uključujući veterinarske i ostale usluge</t>
  </si>
  <si>
    <t xml:space="preserve">        0934/5 Pets and related products including veterinary and other services for pets</t>
  </si>
  <si>
    <t xml:space="preserve">        1252 Insurance connected with the dwelling</t>
  </si>
  <si>
    <t xml:space="preserve">   08x Telefonska i telefaks oprema, telefonske i telefaks usluge</t>
  </si>
  <si>
    <t xml:space="preserve">   08x Telephone and telefax equipment and telephone and telefax services</t>
  </si>
  <si>
    <t>May 16</t>
  </si>
  <si>
    <t>Jan 17</t>
  </si>
  <si>
    <t>00 CONSUMER PRICE INDEX (CPI) - TOTAL</t>
  </si>
  <si>
    <r>
      <rPr>
        <b/>
        <sz val="9"/>
        <rFont val="Arial"/>
        <family val="2"/>
      </rPr>
      <t>indeks nivoa</t>
    </r>
    <r>
      <rPr>
        <i/>
        <sz val="9"/>
        <rFont val="Arial"/>
        <family val="2"/>
      </rPr>
      <t xml:space="preserve"> 2015=100</t>
    </r>
  </si>
  <si>
    <t>IV 2016</t>
  </si>
  <si>
    <t>I 2016</t>
  </si>
  <si>
    <t>II 2016</t>
  </si>
  <si>
    <t>III 2016</t>
  </si>
  <si>
    <r>
      <t xml:space="preserve">2015=100                                                           </t>
    </r>
    <r>
      <rPr>
        <i/>
        <sz val="8"/>
        <color indexed="8"/>
        <rFont val="Arial"/>
        <family val="2"/>
      </rPr>
      <t>(indeks nivoa)</t>
    </r>
  </si>
  <si>
    <t>Tel: +382 20 231 004 (office 309)</t>
  </si>
  <si>
    <t>Department for price statistics</t>
  </si>
  <si>
    <r>
      <rPr>
        <b/>
        <sz val="9"/>
        <color indexed="9"/>
        <rFont val="Arial"/>
        <family val="2"/>
      </rPr>
      <t>index level</t>
    </r>
    <r>
      <rPr>
        <sz val="9"/>
        <color indexed="9"/>
        <rFont val="Arial"/>
        <family val="2"/>
      </rPr>
      <t>,</t>
    </r>
    <r>
      <rPr>
        <i/>
        <sz val="9"/>
        <color indexed="9"/>
        <rFont val="Arial"/>
        <family val="2"/>
      </rPr>
      <t xml:space="preserve"> 2015=100 </t>
    </r>
    <r>
      <rPr>
        <i/>
        <sz val="8"/>
        <color indexed="9"/>
        <rFont val="Arial"/>
        <family val="2"/>
      </rPr>
      <t>(left axis)</t>
    </r>
  </si>
  <si>
    <r>
      <rPr>
        <b/>
        <sz val="9"/>
        <color indexed="9"/>
        <rFont val="Arial"/>
        <family val="2"/>
      </rPr>
      <t>annual change</t>
    </r>
    <r>
      <rPr>
        <sz val="9"/>
        <color indexed="9"/>
        <rFont val="Arial"/>
        <family val="2"/>
      </rPr>
      <t>,</t>
    </r>
    <r>
      <rPr>
        <i/>
        <sz val="9"/>
        <color indexed="9"/>
        <rFont val="Arial"/>
        <family val="2"/>
      </rPr>
      <t xml:space="preserve"> m/m-12 </t>
    </r>
    <r>
      <rPr>
        <i/>
        <sz val="8"/>
        <color indexed="9"/>
        <rFont val="Arial"/>
        <family val="2"/>
      </rPr>
      <t>(right axis)</t>
    </r>
  </si>
  <si>
    <r>
      <rPr>
        <b/>
        <sz val="9"/>
        <color indexed="9"/>
        <rFont val="Arial"/>
        <family val="2"/>
      </rPr>
      <t>indeks nivoa</t>
    </r>
    <r>
      <rPr>
        <sz val="9"/>
        <color indexed="9"/>
        <rFont val="Arial"/>
        <family val="2"/>
      </rPr>
      <t>,</t>
    </r>
    <r>
      <rPr>
        <i/>
        <sz val="9"/>
        <color indexed="9"/>
        <rFont val="Arial"/>
        <family val="2"/>
      </rPr>
      <t xml:space="preserve"> 2015=100 </t>
    </r>
    <r>
      <rPr>
        <i/>
        <sz val="8"/>
        <color indexed="9"/>
        <rFont val="Arial"/>
        <family val="2"/>
      </rPr>
      <t>(lijeva aps.)</t>
    </r>
  </si>
  <si>
    <r>
      <rPr>
        <b/>
        <sz val="9"/>
        <color indexed="9"/>
        <rFont val="Arial"/>
        <family val="2"/>
      </rPr>
      <t>godišnja stopa</t>
    </r>
    <r>
      <rPr>
        <sz val="9"/>
        <color indexed="9"/>
        <rFont val="Arial"/>
        <family val="2"/>
      </rPr>
      <t>,</t>
    </r>
    <r>
      <rPr>
        <i/>
        <sz val="9"/>
        <color indexed="9"/>
        <rFont val="Arial"/>
        <family val="2"/>
      </rPr>
      <t xml:space="preserve"> m/m-12 </t>
    </r>
    <r>
      <rPr>
        <i/>
        <sz val="8"/>
        <color indexed="9"/>
        <rFont val="Arial"/>
        <family val="2"/>
      </rPr>
      <t>(desna aps.)</t>
    </r>
  </si>
  <si>
    <r>
      <rPr>
        <b/>
        <sz val="9"/>
        <color indexed="8"/>
        <rFont val="Arial"/>
        <family val="2"/>
      </rPr>
      <t xml:space="preserve">monthly rate
</t>
    </r>
    <r>
      <rPr>
        <i/>
        <sz val="9"/>
        <color indexed="8"/>
        <rFont val="Arial"/>
        <family val="2"/>
      </rPr>
      <t>m/m-1</t>
    </r>
  </si>
  <si>
    <r>
      <rPr>
        <b/>
        <sz val="9"/>
        <color indexed="8"/>
        <rFont val="Arial"/>
        <family val="2"/>
      </rPr>
      <t>annual rate</t>
    </r>
    <r>
      <rPr>
        <i/>
        <sz val="9"/>
        <color indexed="8"/>
        <rFont val="Arial"/>
        <family val="2"/>
      </rPr>
      <t xml:space="preserve"> 
m/m-12</t>
    </r>
  </si>
  <si>
    <t>quarterly rate</t>
  </si>
  <si>
    <r>
      <rPr>
        <b/>
        <sz val="9"/>
        <color indexed="8"/>
        <rFont val="Arial"/>
        <family val="2"/>
      </rPr>
      <t xml:space="preserve">godišnja stopa
</t>
    </r>
    <r>
      <rPr>
        <i/>
        <sz val="9"/>
        <color indexed="8"/>
        <rFont val="Arial"/>
        <family val="2"/>
      </rPr>
      <t xml:space="preserve"> m/m-12</t>
    </r>
  </si>
  <si>
    <r>
      <rPr>
        <b/>
        <sz val="9"/>
        <color indexed="8"/>
        <rFont val="Arial"/>
        <family val="2"/>
      </rPr>
      <t>mjesečna stopa</t>
    </r>
    <r>
      <rPr>
        <sz val="9"/>
        <color indexed="8"/>
        <rFont val="Arial"/>
        <family val="2"/>
      </rPr>
      <t xml:space="preserve"> </t>
    </r>
    <r>
      <rPr>
        <i/>
        <sz val="9"/>
        <color indexed="8"/>
        <rFont val="Arial"/>
        <family val="2"/>
      </rPr>
      <t>m/m-1</t>
    </r>
  </si>
  <si>
    <r>
      <rPr>
        <b/>
        <sz val="9"/>
        <color indexed="8"/>
        <rFont val="Arial"/>
        <family val="2"/>
      </rPr>
      <t>index level</t>
    </r>
    <r>
      <rPr>
        <i/>
        <sz val="9"/>
        <color indexed="8"/>
        <rFont val="Arial"/>
        <family val="2"/>
      </rPr>
      <t xml:space="preserve"> 2015=100</t>
    </r>
  </si>
  <si>
    <r>
      <t xml:space="preserve">2015=100                                                           </t>
    </r>
    <r>
      <rPr>
        <i/>
        <sz val="8"/>
        <color indexed="8"/>
        <rFont val="Arial"/>
        <family val="2"/>
      </rPr>
      <t>index level</t>
    </r>
  </si>
  <si>
    <t>inflation rate, %</t>
  </si>
  <si>
    <t>* Godišnja stopa - promjena cijena u mjesecu tekuće godine u odnosu na isti mjesec prethodne godine, u %</t>
  </si>
  <si>
    <t>** Mjesečna stopa - promjena cijena u tekućem mjesecu u odnosu na prethodni mjesec, u %</t>
  </si>
  <si>
    <t>*** Od januara 2008. godine MONSTAT počinje da publikuje Indeks potrošačkih cijena (CPI)</t>
  </si>
  <si>
    <t>**** Od januara 2009. godine MONSTAT prestaje sa objavljivanjem Indeksa troškova života i Indeksa cijena na malo</t>
  </si>
  <si>
    <t>** Monthly rate - change in prices in a month compared with the previous month, in %</t>
  </si>
  <si>
    <t>* Annual rate - change in prices in a month of current year compared with the same month of the previous year, in %</t>
  </si>
  <si>
    <t>*** From January 2008 MONSTAT begins to publish Consumer price index (CPI)</t>
  </si>
  <si>
    <t>**** From January 2009 MONSTAT ceases to publish Cost of living index (COLI) and Retail price index (RPI)</t>
  </si>
  <si>
    <r>
      <rPr>
        <b/>
        <sz val="9"/>
        <color indexed="8"/>
        <rFont val="Arial"/>
        <family val="2"/>
      </rPr>
      <t>Izvor:</t>
    </r>
    <r>
      <rPr>
        <sz val="9"/>
        <color indexed="8"/>
        <rFont val="Arial"/>
        <family val="2"/>
      </rPr>
      <t xml:space="preserve"> Zavod za statistiku Crne Gore - MONSTAT</t>
    </r>
  </si>
  <si>
    <r>
      <rPr>
        <b/>
        <i/>
        <sz val="9"/>
        <rFont val="Arial"/>
        <family val="2"/>
      </rPr>
      <t xml:space="preserve"> Source: </t>
    </r>
    <r>
      <rPr>
        <i/>
        <sz val="9"/>
        <rFont val="Arial"/>
        <family val="2"/>
      </rPr>
      <t>Statistical office of Montenegro (MONSTAT)</t>
    </r>
  </si>
  <si>
    <t>Stope inflacije prikazane preko oblasti, grupa mjerene CPI-om, u %</t>
  </si>
  <si>
    <t xml:space="preserve">  Description                                   </t>
  </si>
  <si>
    <t>Ø 2015</t>
  </si>
  <si>
    <t>INDEKS POTROŠAČKIH CIJENA (CPI) - ukupno</t>
  </si>
  <si>
    <t xml:space="preserve">CONSUMER PRICE INDEX (CPI)– total </t>
  </si>
  <si>
    <t xml:space="preserve">HRANA                                          </t>
  </si>
  <si>
    <t>Riba i morski plodovi</t>
  </si>
  <si>
    <t>Mlijeko, sir i jaja</t>
  </si>
  <si>
    <t>Šećer, džem, med, čokolada i slatkiši</t>
  </si>
  <si>
    <t>Prehrambeni proizvodi n.d.s.</t>
  </si>
  <si>
    <t>BEZALKOHOLNA PIĆA</t>
  </si>
  <si>
    <t>Kafa, čaj i kakao</t>
  </si>
  <si>
    <t>Mineralna voda, bezalkoholna pića, sokovi od voća i povrća</t>
  </si>
  <si>
    <t>ALKOHOLNA PIĆA</t>
  </si>
  <si>
    <t>DUVAN</t>
  </si>
  <si>
    <t>ODJEĆA</t>
  </si>
  <si>
    <t>Ostali odjevni artikli i dodaci odjeći</t>
  </si>
  <si>
    <t>Čišćenje, popravka i iznajmljivanje odjeće</t>
  </si>
  <si>
    <t>OBUĆA</t>
  </si>
  <si>
    <t>0321</t>
  </si>
  <si>
    <t>Cipele i ostala obuća</t>
  </si>
  <si>
    <t>Shoes and other footwear</t>
  </si>
  <si>
    <t>0322</t>
  </si>
  <si>
    <t>Popravka i iznajmljivanje obuće</t>
  </si>
  <si>
    <t xml:space="preserve">Repair and hire of footwear   </t>
  </si>
  <si>
    <t>STVARNE RENTE ZA STANOVANJE</t>
  </si>
  <si>
    <t>Stvarne rente koje plaćaju stanari za primarno boravište</t>
  </si>
  <si>
    <t>ODRŽAVANJE I POPRAVKA STANOVA</t>
  </si>
  <si>
    <t>SNABDIJEVANJE VODOM I OSTALE USLUGE VEZANE ZA STAN</t>
  </si>
  <si>
    <t xml:space="preserve">Sewage collection   </t>
  </si>
  <si>
    <t>0444</t>
  </si>
  <si>
    <t>Ostale usluge koje su vezane za stan n.d.s.</t>
  </si>
  <si>
    <t>Other services relating to the dwelling n.e.c.</t>
  </si>
  <si>
    <t>ELEKTRIČNA ENERGIJA, GAS I OSTALA GORIVA</t>
  </si>
  <si>
    <t>NAMJEŠTAJ, OPREMA ZA DOMAĆINSTVO I RUTINSKO ODRŽAVANJE STANA</t>
  </si>
  <si>
    <t>NAMJEŠTAJ I POKUĆSTVO, TEPISI I OSTALE PODNE PROSTIRKE</t>
  </si>
  <si>
    <t>TEKSTILNI PROIZVODI ZA DOMAĆINSTVO</t>
  </si>
  <si>
    <t>APARATI ZA DOMAĆINSTVO</t>
  </si>
  <si>
    <t>Veliki kućni aparati bilo električni ili ne i mali električni kućni aparati</t>
  </si>
  <si>
    <t xml:space="preserve">Major household appliances whether electric or not and small electric household appliances   </t>
  </si>
  <si>
    <t>0531</t>
  </si>
  <si>
    <t>Veliki kućni aparati bilo električni ili ne</t>
  </si>
  <si>
    <t xml:space="preserve">Major household appliances whether electric or not  </t>
  </si>
  <si>
    <t>0532</t>
  </si>
  <si>
    <t>Mali električni kućni aparati</t>
  </si>
  <si>
    <t xml:space="preserve">Small electric household appliances    </t>
  </si>
  <si>
    <t>Popravka aparata za domaćinstvo</t>
  </si>
  <si>
    <t>STAKLARIJA, PRIBOR ZA JELO I OSTALE POTREPŠTINE</t>
  </si>
  <si>
    <t>Staklarija, pribor za jelo i ostale potrepštine</t>
  </si>
  <si>
    <t>ALATI I OPREMA ZA KUĆU I BAŠTU</t>
  </si>
  <si>
    <t>0551</t>
  </si>
  <si>
    <t>Veći alati i oprema</t>
  </si>
  <si>
    <t>Major tools and equipment</t>
  </si>
  <si>
    <t>0552</t>
  </si>
  <si>
    <t>Sitni alati i razni pribor</t>
  </si>
  <si>
    <t xml:space="preserve">Small tools and miscellaneous accessories   </t>
  </si>
  <si>
    <t>DOBRA I USLUGE ZA RUTINSKO ODRŽAVANJE DOMAĆINSTVA</t>
  </si>
  <si>
    <t>Kratkotrajna dobra za rutinsko održavanje domaćinstva</t>
  </si>
  <si>
    <t>Usluge domaćinstvima od strane plaćenog osoblja i ostale usluge u domaćinstvu</t>
  </si>
  <si>
    <t>MEDICINSKI PROIZVODI, UREĐAJI I OPREMA</t>
  </si>
  <si>
    <t>0612</t>
  </si>
  <si>
    <t>Ostali medicinski proizvodi</t>
  </si>
  <si>
    <t>Other medical products</t>
  </si>
  <si>
    <t>0613</t>
  </si>
  <si>
    <t>Terapeutski uređaji i oprema</t>
  </si>
  <si>
    <t>Therapeutic appliances and equipment  </t>
  </si>
  <si>
    <t>VANBOLNIČKE USLUGE</t>
  </si>
  <si>
    <t>Medicinske usluge i ostale vanbolničke usluge</t>
  </si>
  <si>
    <t>0621</t>
  </si>
  <si>
    <t>Medicinske usluge</t>
  </si>
  <si>
    <t>Medical services</t>
  </si>
  <si>
    <t>0623</t>
  </si>
  <si>
    <t>Ostale vanbolničke usluge</t>
  </si>
  <si>
    <t xml:space="preserve">Paramedical services   </t>
  </si>
  <si>
    <t>PREVOZ</t>
  </si>
  <si>
    <t>KUPOVINA VOZILA</t>
  </si>
  <si>
    <t>Motocikli, bicikli i zaprežna vozila</t>
  </si>
  <si>
    <t>0713</t>
  </si>
  <si>
    <t>Bicikli</t>
  </si>
  <si>
    <t>Bicycles</t>
  </si>
  <si>
    <t>TROŠKOVI KORIŠĆENJA I ODRŽAVANJA VOZILA</t>
  </si>
  <si>
    <t>Gorivo i mazivo za motorna vozila</t>
  </si>
  <si>
    <t>Ostale usluge u vezi sa korišćenjem vozila</t>
  </si>
  <si>
    <t>USLUGE PREVOZA</t>
  </si>
  <si>
    <t xml:space="preserve">Vazdušni prevoz putnika                           </t>
  </si>
  <si>
    <t>0734</t>
  </si>
  <si>
    <t>Prevoz putnika morem i kopnenim vodama</t>
  </si>
  <si>
    <t>Passenger transport by sea and inland waterway</t>
  </si>
  <si>
    <t>POŠTANSKE USLUGE</t>
  </si>
  <si>
    <t>TELEFONSKA I TELEFAKS OPREMA, TELEFONSKE I TELEFAKS USLUGE</t>
  </si>
  <si>
    <t>Telephone and telefax equipment</t>
  </si>
  <si>
    <t>0820</t>
  </si>
  <si>
    <t>Telefonska i telefaks oprema</t>
  </si>
  <si>
    <t>Telephone and telefax services</t>
  </si>
  <si>
    <t>0830</t>
  </si>
  <si>
    <t>Telefonske i telefaks usluge</t>
  </si>
  <si>
    <t>AUDIO-VIZUELNA, FOTOGRAFSKA I OPREMA ZA OBRADU PODATAKA</t>
  </si>
  <si>
    <t>Oprema za prijem, snimanje i reprodukciju zvuka i slike</t>
  </si>
  <si>
    <t>Mediji za snimanje</t>
  </si>
  <si>
    <t>Popravka audio-vizuelne, fotografske opreme i opreme za obradu podataka</t>
  </si>
  <si>
    <t xml:space="preserve">OSTALA VEĆA TRAJNA DOBRA ZA REKREACIJU I KULTURU </t>
  </si>
  <si>
    <t>Veća trajna dobra za rekreaciju na otvorenom uključujući i muzičke instrumente</t>
  </si>
  <si>
    <t>Major durables for outdoor recreation including musical instruments</t>
  </si>
  <si>
    <t>0922</t>
  </si>
  <si>
    <t>Muzički instrumenti i veća trajna dobra za rekreaciju u zatvorenom</t>
  </si>
  <si>
    <t xml:space="preserve">Musical instruments and major durables for indoor recreation </t>
  </si>
  <si>
    <t>OSTALI PREDMETI I OPREMA ZA REKREACIJU, OPREMA I PRIBOR ZA VRTOVE I KUĆNE LJUBIMCE</t>
  </si>
  <si>
    <t>Igre, igračke i hobiji</t>
  </si>
  <si>
    <t>Vrtovi, sadnice i cvijeće</t>
  </si>
  <si>
    <t>Kućni ljubimci i proizvodi za kućne ljubimce, veterinarske i ostale usluge za kućne ljubimce</t>
  </si>
  <si>
    <t>Pets and related products including veterinary and other services for pets</t>
  </si>
  <si>
    <t>Kućni ljubimci i proizvodi za kućne ljubimce</t>
  </si>
  <si>
    <t>Pets and related products</t>
  </si>
  <si>
    <t>0935</t>
  </si>
  <si>
    <t>Veterinarske i ostale usluge za kućne ljubimce</t>
  </si>
  <si>
    <t>Veterinary and other services for pets</t>
  </si>
  <si>
    <t>USLUGE VEZANE ZA REKREACIJU I KULTURU</t>
  </si>
  <si>
    <t>Usluge vezane za rekreaciju i sport</t>
  </si>
  <si>
    <t>Usluge u kulturi</t>
  </si>
  <si>
    <t>NOVINE, KNJIGE I KANCELARIJSKI PRIBOR</t>
  </si>
  <si>
    <t>Različiti štampani materijali, kancelarijski pribor i pribor za crtanje</t>
  </si>
  <si>
    <t>0953</t>
  </si>
  <si>
    <t>Različiti štampani materijal</t>
  </si>
  <si>
    <t>Miscellaneous printed matter</t>
  </si>
  <si>
    <t>0954</t>
  </si>
  <si>
    <t>Kancelarijski pribor i pribor za crtanje</t>
  </si>
  <si>
    <t>Stationery and drawing materials  </t>
  </si>
  <si>
    <t>096</t>
  </si>
  <si>
    <t>PAKET ARANŽMANI</t>
  </si>
  <si>
    <t>Package holidays</t>
  </si>
  <si>
    <t>0960</t>
  </si>
  <si>
    <t>Paket aranžmani</t>
  </si>
  <si>
    <t>PREDŠKOLSKO I OSNOVNO OBRAZOVANJE, VIŠE I VISOKO OBRAZOVANJE I OBRAZOVANJE ZA KOJE SE NE MOŽE DEFINISATI NIVO</t>
  </si>
  <si>
    <t xml:space="preserve">Pre-primary and primary, secondary, post- secondary non-tertiary, tertiary education and education not definable by level       </t>
  </si>
  <si>
    <t>101</t>
  </si>
  <si>
    <t>PREDŠKOLSKO I OSNOVNO OBRAZOVANJE</t>
  </si>
  <si>
    <t>Pre-primary and primary education</t>
  </si>
  <si>
    <t>1010</t>
  </si>
  <si>
    <t>Predškolsko i osnovno obrazovanje</t>
  </si>
  <si>
    <t>104</t>
  </si>
  <si>
    <t>VISOKO OBRAZOVANJE</t>
  </si>
  <si>
    <t>Tertiary education</t>
  </si>
  <si>
    <t>1040</t>
  </si>
  <si>
    <t>Visoko obrazovanje</t>
  </si>
  <si>
    <t>105</t>
  </si>
  <si>
    <t>OBRAZOVANJE KOJE NIJE DEFINISANO NIVOIMA</t>
  </si>
  <si>
    <t xml:space="preserve">Education not definable by level   </t>
  </si>
  <si>
    <t>1050</t>
  </si>
  <si>
    <t>Obrazovanje koje nije definisano nivoima</t>
  </si>
  <si>
    <t>USLUGE ISHRANE U UGOSTITELJSTVU</t>
  </si>
  <si>
    <t>Restorani, kafei i slično</t>
  </si>
  <si>
    <t>USLUGE SMJEŠTAJA</t>
  </si>
  <si>
    <t>OSTALA DOBRA I USLUGE</t>
  </si>
  <si>
    <t>LIČNA NJEGA</t>
  </si>
  <si>
    <t>Frizerske usluge i ostale usluge za ličnu njegu</t>
  </si>
  <si>
    <t>Električni aparati za ličnu njegu i ostali uređaji, predmeti i proizvodi za ličnu njegu</t>
  </si>
  <si>
    <t>1212</t>
  </si>
  <si>
    <t>Električni aparati za ličnu njegu</t>
  </si>
  <si>
    <t>Electric appliances for personal care</t>
  </si>
  <si>
    <t>1213</t>
  </si>
  <si>
    <t>Ostali uređaji, predmeti i proizvodi za ličnu njegu</t>
  </si>
  <si>
    <t xml:space="preserve">Other appliances, articles and products for personal care   </t>
  </si>
  <si>
    <t>LIČNI PREDMETI</t>
  </si>
  <si>
    <t>Nakit, zidni i ručni satovi</t>
  </si>
  <si>
    <t>Ostali lični predmeti</t>
  </si>
  <si>
    <t>SOCIJALNA ZAŠTITA</t>
  </si>
  <si>
    <t>OSIGURANJE</t>
  </si>
  <si>
    <t>Osiguranje povezano sa prevozom</t>
  </si>
  <si>
    <t>FINANSIJSKE USLUGE N.D.S.</t>
  </si>
  <si>
    <t>Ostale finansijske usluge n.d.s.</t>
  </si>
  <si>
    <t>OSTALE USLUGE N.D.S.</t>
  </si>
  <si>
    <t>Ostale usluge n.d.s.</t>
  </si>
  <si>
    <r>
      <t xml:space="preserve">Izvor: </t>
    </r>
    <r>
      <rPr>
        <sz val="9"/>
        <rFont val="Arial"/>
        <family val="2"/>
      </rPr>
      <t>Zavod za statistiku Crne Gore (MONSTAT)</t>
    </r>
  </si>
  <si>
    <r>
      <rPr>
        <b/>
        <i/>
        <sz val="9"/>
        <rFont val="Arial"/>
        <family val="2"/>
      </rPr>
      <t xml:space="preserve"> Source: </t>
    </r>
    <r>
      <rPr>
        <i/>
        <sz val="9"/>
        <rFont val="Arial"/>
        <family val="2"/>
      </rPr>
      <t>Statistical Office of Montenegro (MONSTAT)</t>
    </r>
  </si>
  <si>
    <t>ECOICOP
4 digit</t>
  </si>
  <si>
    <t>05 NAMJEŠTAJ, OPREMA ZA DOMAĆINSTVO I RUTINSKO ODRŽAVANJE STANA, oprema za domaćinstvo i rutinsko održavanje stana</t>
  </si>
  <si>
    <t xml:space="preserve">        0119 Ostali prehrambeni proizvodi n.d.s.</t>
  </si>
  <si>
    <t xml:space="preserve">   041 Stvarne rente za stanovanje</t>
  </si>
  <si>
    <t xml:space="preserve">        0411/2 Stvarne rente za stanovanje</t>
  </si>
  <si>
    <t xml:space="preserve">   051 Namještaj i pokućstvo, tepisi i ostale podne prostirke</t>
  </si>
  <si>
    <t xml:space="preserve">   111 Usluge ishrane u ugostiteljstvu</t>
  </si>
  <si>
    <t xml:space="preserve">        0444 Ostale usluge koje su vezane za stan n.d.s.</t>
  </si>
  <si>
    <t xml:space="preserve">        0444 Other services relating to the dwelling n.e.c.</t>
  </si>
  <si>
    <t>…</t>
  </si>
  <si>
    <t xml:space="preserve">   096 Paket aranžmani</t>
  </si>
  <si>
    <t xml:space="preserve">        0960 Paket aranžmani</t>
  </si>
  <si>
    <t xml:space="preserve">   096 Package holidays</t>
  </si>
  <si>
    <t xml:space="preserve">        0960 Package holidays</t>
  </si>
  <si>
    <t>...</t>
  </si>
  <si>
    <t xml:space="preserve">   126 Finansijske usluge n.d.s.</t>
  </si>
  <si>
    <t xml:space="preserve">        1262 Ostale finansijske usluge n.d.s.</t>
  </si>
  <si>
    <t xml:space="preserve">   127 Ostale usluge n.d.s.</t>
  </si>
  <si>
    <t xml:space="preserve">        1270 Ostale usluge n.d.s.</t>
  </si>
  <si>
    <t>(1) Podaci za 2016. godinu su revidirani uslijed vraćanja serije podataka od 2010. godine na novi referentni period indeksa 2015=100 i usklađivanja sa Evropskom klasifikacijom individualne potrošnje prema namjeni (ECOICOP)</t>
  </si>
  <si>
    <r>
      <t xml:space="preserve">(1) </t>
    </r>
    <r>
      <rPr>
        <sz val="8"/>
        <color indexed="8"/>
        <rFont val="Arial"/>
        <family val="2"/>
      </rPr>
      <t>Data for 2016 have been revised due to the recalculation of data series from 2010 on the new common index reference  period 2015 =100 and harmonization with the European classification of individual consumption by purpose (ECOICOP)</t>
    </r>
  </si>
  <si>
    <t>(1) Data for 2016 have been revised due to the recalculation of data series from 2010 on the new common index reference  period 2015 =100 and harmonization with the European classification of individual consumption by purpose (ECOICOP)</t>
  </si>
  <si>
    <t>Tel: +382 20 231 004 (kancelarija 309)</t>
  </si>
  <si>
    <t xml:space="preserve"> ECOICOP klasifikacija</t>
  </si>
  <si>
    <t xml:space="preserve"> ECOICOP classification</t>
  </si>
  <si>
    <t>Feb 17</t>
  </si>
  <si>
    <t>0321_2</t>
  </si>
  <si>
    <t>0411_2</t>
  </si>
  <si>
    <t>0551_2</t>
  </si>
  <si>
    <t>082_30</t>
  </si>
  <si>
    <t>ECOICOP
4 cifre</t>
  </si>
  <si>
    <t>ECOICOP</t>
  </si>
  <si>
    <t>Mar 17</t>
  </si>
  <si>
    <t>I 2017</t>
  </si>
  <si>
    <t>Apr 17</t>
  </si>
  <si>
    <t>May 17</t>
  </si>
  <si>
    <t>Jun 17</t>
  </si>
  <si>
    <t>II 2017</t>
  </si>
  <si>
    <t>Jul 17</t>
  </si>
  <si>
    <t>Jul 2017</t>
  </si>
  <si>
    <t>Aug 17</t>
  </si>
  <si>
    <t>Aug 2017</t>
  </si>
  <si>
    <t>Aug 2016</t>
  </si>
  <si>
    <t>Jan-Aug 2017</t>
  </si>
  <si>
    <t>Jan-Aug 2016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</si>
</sst>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&quot;€&quot;* #,##0.00_);_(&quot;€&quot;* \(#,##0.00\);_(&quot;€&quot;* &quot;-&quot;??_);_(@_)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* #,##0_-;\-* #,##0_-;_-* &quot;-&quot;_-;_-@_-"/>
    <numFmt numFmtId="176" formatCode="_-&quot;€&quot;* #,##0.00_-;\-&quot;€&quot;* #,##0.00_-;_-&quot;€&quot;* &quot;-&quot;??_-;_-@_-"/>
    <numFmt numFmtId="177" formatCode="_-* #,##0.00_-;\-* #,##0.00_-;_-* &quot;-&quot;??_-;_-@_-"/>
    <numFmt numFmtId="178" formatCode="[$-409]mmm\-yy;@"/>
    <numFmt numFmtId="179" formatCode="0.0"/>
    <numFmt numFmtId="180" formatCode="0.0000"/>
    <numFmt numFmtId="181" formatCode="mmm\-yyyy"/>
    <numFmt numFmtId="182" formatCode="0.000"/>
    <numFmt numFmtId="183" formatCode="0.00000"/>
    <numFmt numFmtId="184" formatCode="0.000000"/>
    <numFmt numFmtId="185" formatCode="0.0000000"/>
    <numFmt numFmtId="186" formatCode="0.00000000"/>
    <numFmt numFmtId="187" formatCode="0.0%"/>
    <numFmt numFmtId="188" formatCode="#,##0.0"/>
    <numFmt numFmtId="189" formatCode="dd\.mm\.yy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[$-409]h:mm:ss\ AM/PM"/>
    <numFmt numFmtId="195" formatCode="[$-409]dddd\,\ mmmm\ dd\,\ yyyy"/>
    <numFmt numFmtId="196" formatCode="m/d;@"/>
    <numFmt numFmtId="197" formatCode="0.0_);\-0.0"/>
    <numFmt numFmtId="198" formatCode="#,##0.000"/>
  </numFmts>
  <fonts count="9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匠牥晩††††††††††"/>
      <family val="0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i/>
      <sz val="9"/>
      <color indexed="8"/>
      <name val="Arial"/>
      <family val="2"/>
    </font>
    <font>
      <i/>
      <sz val="8"/>
      <color indexed="8"/>
      <name val="Arial"/>
      <family val="2"/>
    </font>
    <font>
      <b/>
      <i/>
      <sz val="9"/>
      <color indexed="8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i/>
      <sz val="8"/>
      <color indexed="30"/>
      <name val="Arial"/>
      <family val="2"/>
    </font>
    <font>
      <b/>
      <sz val="8"/>
      <color indexed="8"/>
      <name val="Arial"/>
      <family val="2"/>
    </font>
    <font>
      <u val="single"/>
      <sz val="8"/>
      <color indexed="3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b/>
      <u val="single"/>
      <sz val="9"/>
      <color indexed="8"/>
      <name val="Arial"/>
      <family val="2"/>
    </font>
    <font>
      <sz val="9"/>
      <color indexed="9"/>
      <name val="Arial"/>
      <family val="2"/>
    </font>
    <font>
      <i/>
      <sz val="9"/>
      <color indexed="9"/>
      <name val="Arial"/>
      <family val="2"/>
    </font>
    <font>
      <b/>
      <sz val="9"/>
      <color indexed="9"/>
      <name val="Arial"/>
      <family val="2"/>
    </font>
    <font>
      <i/>
      <sz val="8"/>
      <color indexed="9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8"/>
      <name val="Arial"/>
      <family val="2"/>
    </font>
    <font>
      <b/>
      <sz val="9"/>
      <color indexed="18"/>
      <name val="Arial"/>
      <family val="2"/>
    </font>
    <font>
      <i/>
      <u val="single"/>
      <sz val="8"/>
      <color indexed="30"/>
      <name val="Arial"/>
      <family val="2"/>
    </font>
    <font>
      <i/>
      <u val="single"/>
      <sz val="8"/>
      <color indexed="12"/>
      <name val="Arial"/>
      <family val="2"/>
    </font>
    <font>
      <b/>
      <sz val="11"/>
      <color indexed="16"/>
      <name val="Arial"/>
      <family val="2"/>
    </font>
    <font>
      <b/>
      <sz val="9"/>
      <color indexed="16"/>
      <name val="Arial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9"/>
      <color indexed="10"/>
      <name val="Arial"/>
      <family val="2"/>
    </font>
    <font>
      <b/>
      <sz val="9"/>
      <color indexed="8"/>
      <name val="Calibri"/>
      <family val="2"/>
    </font>
    <font>
      <b/>
      <sz val="10"/>
      <color indexed="16"/>
      <name val="Arial"/>
      <family val="2"/>
    </font>
    <font>
      <b/>
      <sz val="8"/>
      <color indexed="16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8"/>
      <color theme="1"/>
      <name val="Arial"/>
      <family val="2"/>
    </font>
    <font>
      <i/>
      <sz val="9"/>
      <color theme="1"/>
      <name val="Arial"/>
      <family val="2"/>
    </font>
    <font>
      <sz val="9"/>
      <color theme="4" tint="-0.4999699890613556"/>
      <name val="Arial"/>
      <family val="2"/>
    </font>
    <font>
      <b/>
      <sz val="9"/>
      <color theme="4" tint="-0.4999699890613556"/>
      <name val="Arial"/>
      <family val="2"/>
    </font>
    <font>
      <sz val="9"/>
      <color theme="0"/>
      <name val="Arial"/>
      <family val="2"/>
    </font>
    <font>
      <i/>
      <u val="single"/>
      <sz val="8"/>
      <color rgb="FF0070C0"/>
      <name val="Arial"/>
      <family val="2"/>
    </font>
    <font>
      <i/>
      <u val="single"/>
      <sz val="8"/>
      <color theme="10"/>
      <name val="Arial"/>
      <family val="2"/>
    </font>
    <font>
      <sz val="8"/>
      <color theme="1"/>
      <name val="Arial"/>
      <family val="2"/>
    </font>
    <font>
      <b/>
      <sz val="11"/>
      <color theme="5" tint="-0.4999699890613556"/>
      <name val="Arial"/>
      <family val="2"/>
    </font>
    <font>
      <b/>
      <sz val="9"/>
      <color theme="5" tint="-0.4999699890613556"/>
      <name val="Arial"/>
      <family val="2"/>
    </font>
    <font>
      <b/>
      <sz val="8"/>
      <color theme="1"/>
      <name val="Arial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i/>
      <sz val="9"/>
      <color theme="1"/>
      <name val="Arial"/>
      <family val="2"/>
    </font>
    <font>
      <sz val="9"/>
      <color rgb="FFFF0000"/>
      <name val="Arial"/>
      <family val="2"/>
    </font>
    <font>
      <b/>
      <sz val="9"/>
      <color theme="1"/>
      <name val="Calibri"/>
      <family val="2"/>
    </font>
    <font>
      <b/>
      <sz val="9"/>
      <color rgb="FF000000"/>
      <name val="Arial"/>
      <family val="2"/>
    </font>
    <font>
      <b/>
      <i/>
      <sz val="9"/>
      <color rgb="FF000000"/>
      <name val="Arial"/>
      <family val="2"/>
    </font>
    <font>
      <i/>
      <sz val="9"/>
      <color theme="0"/>
      <name val="Arial"/>
      <family val="2"/>
    </font>
    <font>
      <b/>
      <sz val="8"/>
      <color theme="5" tint="-0.4999699890613556"/>
      <name val="Arial"/>
      <family val="2"/>
    </font>
    <font>
      <b/>
      <sz val="10"/>
      <color theme="5" tint="-0.4999699890613556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5" tint="-0.4999699890613556"/>
      </left>
      <right/>
      <top>
        <color indexed="63"/>
      </top>
      <bottom>
        <color indexed="63"/>
      </bottom>
    </border>
    <border>
      <left/>
      <right/>
      <top/>
      <bottom style="medium">
        <color theme="5" tint="-0.4999699890613556"/>
      </bottom>
    </border>
    <border>
      <left/>
      <right/>
      <top/>
      <bottom style="thin"/>
    </border>
    <border>
      <left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/>
      <bottom>
        <color indexed="63"/>
      </bottom>
    </border>
    <border>
      <left/>
      <right/>
      <top/>
      <bottom style="thin">
        <color theme="5" tint="-0.4999699890613556"/>
      </bottom>
    </border>
    <border>
      <left/>
      <right/>
      <top style="medium">
        <color theme="5" tint="-0.4999699890613556"/>
      </top>
      <bottom/>
    </border>
    <border>
      <left style="medium">
        <color theme="5" tint="-0.4999699890613556"/>
      </left>
      <right>
        <color indexed="63"/>
      </right>
      <top style="medium">
        <color theme="5" tint="-0.4999699890613556"/>
      </top>
      <bottom>
        <color indexed="63"/>
      </bottom>
    </border>
    <border>
      <left style="medium">
        <color theme="5" tint="-0.4999699890613556"/>
      </left>
      <right>
        <color indexed="63"/>
      </right>
      <top>
        <color indexed="63"/>
      </top>
      <bottom>
        <color indexed="63"/>
      </bottom>
    </border>
    <border>
      <left style="medium">
        <color theme="5" tint="-0.4999699890613556"/>
      </left>
      <right>
        <color indexed="63"/>
      </right>
      <top>
        <color indexed="63"/>
      </top>
      <bottom style="medium">
        <color theme="5" tint="-0.4999699890613556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 style="thin"/>
      <right style="thin"/>
      <top style="hair"/>
      <bottom/>
    </border>
    <border>
      <left style="hair"/>
      <right style="thin"/>
      <top style="hair"/>
      <bottom/>
    </border>
    <border>
      <left style="thin"/>
      <right style="hair"/>
      <top style="hair"/>
      <bottom/>
    </border>
    <border>
      <left style="hair"/>
      <right style="thin"/>
      <top/>
      <bottom style="hair"/>
    </border>
    <border>
      <left style="hair"/>
      <right style="hair"/>
      <top/>
      <bottom style="hair"/>
    </border>
    <border>
      <left style="thin"/>
      <right style="hair"/>
      <top/>
      <bottom style="hair"/>
    </border>
    <border>
      <left>
        <color indexed="63"/>
      </left>
      <right style="thin"/>
      <top style="thin"/>
      <bottom/>
    </border>
    <border>
      <left/>
      <right style="thin">
        <color theme="5" tint="-0.4999699890613556"/>
      </right>
      <top>
        <color indexed="63"/>
      </top>
      <bottom>
        <color indexed="63"/>
      </bottom>
    </border>
    <border>
      <left>
        <color indexed="63"/>
      </left>
      <right style="medium">
        <color theme="5" tint="-0.4999699890613556"/>
      </right>
      <top style="medium">
        <color theme="5" tint="-0.4999699890613556"/>
      </top>
      <bottom>
        <color indexed="63"/>
      </bottom>
    </border>
    <border>
      <left>
        <color indexed="63"/>
      </left>
      <right style="medium">
        <color theme="5" tint="-0.4999699890613556"/>
      </right>
      <top>
        <color indexed="63"/>
      </top>
      <bottom>
        <color indexed="63"/>
      </bottom>
    </border>
    <border>
      <left>
        <color indexed="63"/>
      </left>
      <right style="medium">
        <color theme="5" tint="-0.4999699890613556"/>
      </right>
      <top>
        <color indexed="63"/>
      </top>
      <bottom style="medium">
        <color theme="5" tint="-0.4999699890613556"/>
      </bottom>
    </border>
    <border>
      <left style="thin">
        <color theme="5" tint="-0.4999699890613556"/>
      </left>
      <right/>
      <top style="medium">
        <color theme="5" tint="-0.4999699890613556"/>
      </top>
      <bottom/>
    </border>
    <border>
      <left style="thin">
        <color theme="5" tint="-0.4999699890613556"/>
      </left>
      <right/>
      <top/>
      <bottom style="medium">
        <color theme="5" tint="-0.4999699890613556"/>
      </bottom>
    </border>
    <border>
      <left/>
      <right/>
      <top style="medium">
        <color theme="5" tint="-0.4999699890613556"/>
      </top>
      <bottom style="thin">
        <color theme="5" tint="-0.4999699890613556"/>
      </bottom>
    </border>
    <border>
      <left/>
      <right/>
      <top style="thin">
        <color theme="5" tint="-0.4999699890613556"/>
      </top>
      <bottom style="thin">
        <color theme="5" tint="-0.4999699890613556"/>
      </bottom>
    </border>
    <border>
      <left/>
      <right>
        <color indexed="63"/>
      </right>
      <top style="thin">
        <color theme="5" tint="-0.4999699890613556"/>
      </top>
      <bottom style="medium">
        <color theme="5" tint="-0.4999699890613556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70" fillId="27" borderId="8" applyNumberFormat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386">
    <xf numFmtId="0" fontId="0" fillId="0" borderId="0" xfId="0" applyFont="1" applyAlignment="1">
      <alignment/>
    </xf>
    <xf numFmtId="0" fontId="74" fillId="33" borderId="0" xfId="0" applyFont="1" applyFill="1" applyAlignment="1">
      <alignment/>
    </xf>
    <xf numFmtId="0" fontId="74" fillId="33" borderId="0" xfId="0" applyFont="1" applyFill="1" applyAlignment="1">
      <alignment horizontal="right"/>
    </xf>
    <xf numFmtId="0" fontId="74" fillId="33" borderId="0" xfId="0" applyFont="1" applyFill="1" applyAlignment="1">
      <alignment horizontal="center" vertical="center"/>
    </xf>
    <xf numFmtId="187" fontId="75" fillId="33" borderId="0" xfId="0" applyNumberFormat="1" applyFont="1" applyFill="1" applyBorder="1" applyAlignment="1">
      <alignment horizontal="left" vertical="center"/>
    </xf>
    <xf numFmtId="0" fontId="74" fillId="33" borderId="0" xfId="0" applyFont="1" applyFill="1" applyBorder="1" applyAlignment="1">
      <alignment horizontal="center" vertical="center"/>
    </xf>
    <xf numFmtId="0" fontId="76" fillId="33" borderId="0" xfId="0" applyFont="1" applyFill="1" applyBorder="1" applyAlignment="1">
      <alignment horizontal="right"/>
    </xf>
    <xf numFmtId="0" fontId="74" fillId="33" borderId="0" xfId="0" applyFont="1" applyFill="1" applyBorder="1" applyAlignment="1">
      <alignment horizontal="center" vertical="center"/>
    </xf>
    <xf numFmtId="0" fontId="77" fillId="33" borderId="10" xfId="0" applyFont="1" applyFill="1" applyBorder="1" applyAlignment="1">
      <alignment horizontal="center" vertical="center" wrapText="1"/>
    </xf>
    <xf numFmtId="0" fontId="77" fillId="33" borderId="0" xfId="0" applyFont="1" applyFill="1" applyBorder="1" applyAlignment="1">
      <alignment horizontal="center" vertical="center" wrapText="1"/>
    </xf>
    <xf numFmtId="0" fontId="77" fillId="33" borderId="11" xfId="0" applyFont="1" applyFill="1" applyBorder="1" applyAlignment="1">
      <alignment horizontal="center" vertical="center" wrapText="1"/>
    </xf>
    <xf numFmtId="179" fontId="74" fillId="33" borderId="10" xfId="0" applyNumberFormat="1" applyFont="1" applyFill="1" applyBorder="1" applyAlignment="1">
      <alignment horizontal="right" vertical="center"/>
    </xf>
    <xf numFmtId="179" fontId="74" fillId="33" borderId="0" xfId="0" applyNumberFormat="1" applyFont="1" applyFill="1" applyBorder="1" applyAlignment="1">
      <alignment horizontal="right" vertical="center"/>
    </xf>
    <xf numFmtId="187" fontId="74" fillId="33" borderId="0" xfId="0" applyNumberFormat="1" applyFont="1" applyFill="1" applyBorder="1" applyAlignment="1">
      <alignment horizontal="right" vertical="center"/>
    </xf>
    <xf numFmtId="0" fontId="74" fillId="33" borderId="0" xfId="0" applyFont="1" applyFill="1" applyBorder="1" applyAlignment="1">
      <alignment horizontal="right"/>
    </xf>
    <xf numFmtId="0" fontId="74" fillId="33" borderId="0" xfId="0" applyFont="1" applyFill="1" applyBorder="1" applyAlignment="1">
      <alignment/>
    </xf>
    <xf numFmtId="0" fontId="77" fillId="33" borderId="0" xfId="0" applyFont="1" applyFill="1" applyAlignment="1">
      <alignment vertical="center"/>
    </xf>
    <xf numFmtId="0" fontId="0" fillId="33" borderId="0" xfId="0" applyFill="1" applyAlignment="1">
      <alignment/>
    </xf>
    <xf numFmtId="0" fontId="74" fillId="33" borderId="10" xfId="0" applyFont="1" applyFill="1" applyBorder="1" applyAlignment="1">
      <alignment horizontal="center" vertical="center"/>
    </xf>
    <xf numFmtId="2" fontId="3" fillId="34" borderId="0" xfId="0" applyNumberFormat="1" applyFont="1" applyFill="1" applyBorder="1" applyAlignment="1">
      <alignment horizontal="left" vertical="center"/>
    </xf>
    <xf numFmtId="2" fontId="4" fillId="34" borderId="0" xfId="0" applyNumberFormat="1" applyFont="1" applyFill="1" applyBorder="1" applyAlignment="1">
      <alignment horizontal="left" vertical="center"/>
    </xf>
    <xf numFmtId="179" fontId="3" fillId="33" borderId="0" xfId="0" applyNumberFormat="1" applyFont="1" applyFill="1" applyBorder="1" applyAlignment="1">
      <alignment horizontal="right" vertical="center"/>
    </xf>
    <xf numFmtId="179" fontId="4" fillId="33" borderId="0" xfId="0" applyNumberFormat="1" applyFont="1" applyFill="1" applyBorder="1" applyAlignment="1">
      <alignment horizontal="right" vertical="center"/>
    </xf>
    <xf numFmtId="0" fontId="74" fillId="33" borderId="0" xfId="0" applyFont="1" applyFill="1" applyAlignment="1">
      <alignment/>
    </xf>
    <xf numFmtId="178" fontId="3" fillId="35" borderId="12" xfId="0" applyNumberFormat="1" applyFont="1" applyFill="1" applyBorder="1" applyAlignment="1">
      <alignment horizontal="center" vertical="center"/>
    </xf>
    <xf numFmtId="178" fontId="3" fillId="35" borderId="12" xfId="0" applyNumberFormat="1" applyFont="1" applyFill="1" applyBorder="1" applyAlignment="1">
      <alignment horizontal="right" vertical="center"/>
    </xf>
    <xf numFmtId="179" fontId="78" fillId="33" borderId="0" xfId="0" applyNumberFormat="1" applyFont="1" applyFill="1" applyBorder="1" applyAlignment="1">
      <alignment horizontal="right" vertical="center"/>
    </xf>
    <xf numFmtId="49" fontId="3" fillId="35" borderId="12" xfId="0" applyNumberFormat="1" applyFont="1" applyFill="1" applyBorder="1" applyAlignment="1">
      <alignment horizontal="right" vertical="center"/>
    </xf>
    <xf numFmtId="0" fontId="75" fillId="33" borderId="0" xfId="0" applyFont="1" applyFill="1" applyBorder="1" applyAlignment="1">
      <alignment horizontal="left" vertical="top"/>
    </xf>
    <xf numFmtId="178" fontId="3" fillId="35" borderId="13" xfId="0" applyNumberFormat="1" applyFont="1" applyFill="1" applyBorder="1" applyAlignment="1">
      <alignment horizontal="center" vertical="center" wrapText="1"/>
    </xf>
    <xf numFmtId="2" fontId="3" fillId="34" borderId="14" xfId="0" applyNumberFormat="1" applyFont="1" applyFill="1" applyBorder="1" applyAlignment="1">
      <alignment horizontal="left" vertical="center"/>
    </xf>
    <xf numFmtId="2" fontId="4" fillId="34" borderId="14" xfId="0" applyNumberFormat="1" applyFont="1" applyFill="1" applyBorder="1" applyAlignment="1">
      <alignment horizontal="left" vertical="center"/>
    </xf>
    <xf numFmtId="179" fontId="79" fillId="33" borderId="0" xfId="0" applyNumberFormat="1" applyFont="1" applyFill="1" applyBorder="1" applyAlignment="1">
      <alignment horizontal="right" vertical="center"/>
    </xf>
    <xf numFmtId="0" fontId="74" fillId="35" borderId="0" xfId="0" applyFont="1" applyFill="1" applyAlignment="1">
      <alignment/>
    </xf>
    <xf numFmtId="0" fontId="74" fillId="34" borderId="0" xfId="0" applyFont="1" applyFill="1" applyAlignment="1">
      <alignment/>
    </xf>
    <xf numFmtId="178" fontId="8" fillId="35" borderId="15" xfId="0" applyNumberFormat="1" applyFont="1" applyFill="1" applyBorder="1" applyAlignment="1">
      <alignment horizontal="center" vertical="center"/>
    </xf>
    <xf numFmtId="2" fontId="8" fillId="34" borderId="16" xfId="0" applyNumberFormat="1" applyFont="1" applyFill="1" applyBorder="1" applyAlignment="1">
      <alignment horizontal="left" vertical="center"/>
    </xf>
    <xf numFmtId="2" fontId="6" fillId="34" borderId="16" xfId="0" applyNumberFormat="1" applyFont="1" applyFill="1" applyBorder="1" applyAlignment="1">
      <alignment horizontal="left" vertical="center"/>
    </xf>
    <xf numFmtId="0" fontId="80" fillId="33" borderId="0" xfId="0" applyFont="1" applyFill="1" applyAlignment="1">
      <alignment/>
    </xf>
    <xf numFmtId="0" fontId="76" fillId="33" borderId="0" xfId="0" applyFont="1" applyFill="1" applyAlignment="1" quotePrefix="1">
      <alignment vertical="center"/>
    </xf>
    <xf numFmtId="0" fontId="74" fillId="33" borderId="0" xfId="0" applyFont="1" applyFill="1" applyAlignment="1">
      <alignment vertical="center"/>
    </xf>
    <xf numFmtId="0" fontId="81" fillId="33" borderId="11" xfId="0" applyFont="1" applyFill="1" applyBorder="1" applyAlignment="1">
      <alignment vertical="center"/>
    </xf>
    <xf numFmtId="0" fontId="66" fillId="33" borderId="11" xfId="52" applyFill="1" applyBorder="1" applyAlignment="1">
      <alignment vertical="center"/>
    </xf>
    <xf numFmtId="0" fontId="82" fillId="33" borderId="11" xfId="52" applyFont="1" applyFill="1" applyBorder="1" applyAlignment="1">
      <alignment vertical="center"/>
    </xf>
    <xf numFmtId="0" fontId="0" fillId="33" borderId="0" xfId="0" applyFill="1" applyBorder="1" applyAlignment="1">
      <alignment/>
    </xf>
    <xf numFmtId="187" fontId="74" fillId="33" borderId="17" xfId="0" applyNumberFormat="1" applyFont="1" applyFill="1" applyBorder="1" applyAlignment="1">
      <alignment horizontal="center" vertical="center"/>
    </xf>
    <xf numFmtId="179" fontId="74" fillId="33" borderId="0" xfId="0" applyNumberFormat="1" applyFont="1" applyFill="1" applyBorder="1" applyAlignment="1">
      <alignment horizontal="center" vertical="center"/>
    </xf>
    <xf numFmtId="179" fontId="74" fillId="33" borderId="12" xfId="0" applyNumberFormat="1" applyFont="1" applyFill="1" applyBorder="1" applyAlignment="1">
      <alignment horizontal="center" vertical="center"/>
    </xf>
    <xf numFmtId="187" fontId="74" fillId="33" borderId="18" xfId="0" applyNumberFormat="1" applyFont="1" applyFill="1" applyBorder="1" applyAlignment="1">
      <alignment horizontal="center" vertical="center"/>
    </xf>
    <xf numFmtId="0" fontId="83" fillId="33" borderId="0" xfId="0" applyFont="1" applyFill="1" applyAlignment="1">
      <alignment/>
    </xf>
    <xf numFmtId="0" fontId="84" fillId="2" borderId="19" xfId="0" applyFont="1" applyFill="1" applyBorder="1" applyAlignment="1">
      <alignment vertical="center"/>
    </xf>
    <xf numFmtId="0" fontId="84" fillId="2" borderId="18" xfId="0" applyFont="1" applyFill="1" applyBorder="1" applyAlignment="1">
      <alignment vertical="center"/>
    </xf>
    <xf numFmtId="0" fontId="84" fillId="2" borderId="20" xfId="0" applyFont="1" applyFill="1" applyBorder="1" applyAlignment="1">
      <alignment vertical="center"/>
    </xf>
    <xf numFmtId="0" fontId="84" fillId="2" borderId="0" xfId="0" applyFont="1" applyFill="1" applyBorder="1" applyAlignment="1">
      <alignment vertical="center"/>
    </xf>
    <xf numFmtId="0" fontId="75" fillId="2" borderId="20" xfId="0" applyFont="1" applyFill="1" applyBorder="1" applyAlignment="1">
      <alignment vertical="top"/>
    </xf>
    <xf numFmtId="0" fontId="75" fillId="2" borderId="0" xfId="0" applyFont="1" applyFill="1" applyBorder="1" applyAlignment="1">
      <alignment vertical="top"/>
    </xf>
    <xf numFmtId="0" fontId="75" fillId="2" borderId="21" xfId="0" applyFont="1" applyFill="1" applyBorder="1" applyAlignment="1">
      <alignment vertical="top"/>
    </xf>
    <xf numFmtId="0" fontId="75" fillId="2" borderId="11" xfId="0" applyFont="1" applyFill="1" applyBorder="1" applyAlignment="1">
      <alignment vertical="top"/>
    </xf>
    <xf numFmtId="0" fontId="0" fillId="33" borderId="0" xfId="0" applyFill="1" applyAlignment="1">
      <alignment/>
    </xf>
    <xf numFmtId="0" fontId="85" fillId="33" borderId="0" xfId="0" applyFont="1" applyFill="1" applyBorder="1" applyAlignment="1">
      <alignment vertical="center"/>
    </xf>
    <xf numFmtId="0" fontId="0" fillId="33" borderId="0" xfId="0" applyFill="1" applyBorder="1" applyAlignment="1">
      <alignment/>
    </xf>
    <xf numFmtId="0" fontId="74" fillId="33" borderId="11" xfId="0" applyFont="1" applyFill="1" applyBorder="1" applyAlignment="1">
      <alignment vertical="center"/>
    </xf>
    <xf numFmtId="0" fontId="72" fillId="33" borderId="0" xfId="0" applyFont="1" applyFill="1" applyAlignment="1">
      <alignment/>
    </xf>
    <xf numFmtId="0" fontId="0" fillId="33" borderId="18" xfId="0" applyFill="1" applyBorder="1" applyAlignment="1">
      <alignment/>
    </xf>
    <xf numFmtId="0" fontId="72" fillId="33" borderId="0" xfId="0" applyFont="1" applyFill="1" applyBorder="1" applyAlignment="1">
      <alignment/>
    </xf>
    <xf numFmtId="0" fontId="72" fillId="33" borderId="17" xfId="0" applyFont="1" applyFill="1" applyBorder="1" applyAlignment="1">
      <alignment/>
    </xf>
    <xf numFmtId="0" fontId="0" fillId="33" borderId="17" xfId="0" applyFill="1" applyBorder="1" applyAlignment="1">
      <alignment/>
    </xf>
    <xf numFmtId="0" fontId="74" fillId="33" borderId="0" xfId="0" applyFont="1" applyFill="1" applyAlignment="1">
      <alignment horizontal="left"/>
    </xf>
    <xf numFmtId="0" fontId="74" fillId="33" borderId="0" xfId="0" applyFont="1" applyFill="1" applyBorder="1" applyAlignment="1">
      <alignment horizontal="center" vertical="center"/>
    </xf>
    <xf numFmtId="0" fontId="77" fillId="33" borderId="10" xfId="0" applyFont="1" applyFill="1" applyBorder="1" applyAlignment="1">
      <alignment horizontal="center" vertical="center" wrapText="1"/>
    </xf>
    <xf numFmtId="0" fontId="74" fillId="33" borderId="10" xfId="0" applyFont="1" applyFill="1" applyBorder="1" applyAlignment="1">
      <alignment horizontal="center" vertical="center"/>
    </xf>
    <xf numFmtId="0" fontId="77" fillId="33" borderId="0" xfId="0" applyFont="1" applyFill="1" applyBorder="1" applyAlignment="1">
      <alignment horizontal="center" vertical="center" wrapText="1"/>
    </xf>
    <xf numFmtId="0" fontId="77" fillId="33" borderId="11" xfId="0" applyFont="1" applyFill="1" applyBorder="1" applyAlignment="1">
      <alignment horizontal="center" vertical="center" wrapText="1"/>
    </xf>
    <xf numFmtId="187" fontId="74" fillId="33" borderId="0" xfId="0" applyNumberFormat="1" applyFont="1" applyFill="1" applyBorder="1" applyAlignment="1">
      <alignment horizontal="right" vertical="center"/>
    </xf>
    <xf numFmtId="0" fontId="80" fillId="33" borderId="0" xfId="0" applyFont="1" applyFill="1" applyBorder="1" applyAlignment="1">
      <alignment/>
    </xf>
    <xf numFmtId="0" fontId="86" fillId="33" borderId="22" xfId="0" applyFont="1" applyFill="1" applyBorder="1" applyAlignment="1">
      <alignment/>
    </xf>
    <xf numFmtId="0" fontId="74" fillId="33" borderId="22" xfId="0" applyFont="1" applyFill="1" applyBorder="1" applyAlignment="1">
      <alignment/>
    </xf>
    <xf numFmtId="0" fontId="74" fillId="33" borderId="22" xfId="0" applyFont="1" applyFill="1" applyBorder="1" applyAlignment="1">
      <alignment horizontal="center" vertical="center"/>
    </xf>
    <xf numFmtId="0" fontId="74" fillId="33" borderId="0" xfId="0" applyFont="1" applyFill="1" applyBorder="1" applyAlignment="1">
      <alignment vertical="center"/>
    </xf>
    <xf numFmtId="16" fontId="74" fillId="33" borderId="0" xfId="0" applyNumberFormat="1" applyFont="1" applyFill="1" applyBorder="1" applyAlignment="1">
      <alignment horizontal="right"/>
    </xf>
    <xf numFmtId="187" fontId="74" fillId="33" borderId="0" xfId="0" applyNumberFormat="1" applyFont="1" applyFill="1" applyBorder="1" applyAlignment="1">
      <alignment vertical="center"/>
    </xf>
    <xf numFmtId="196" fontId="3" fillId="35" borderId="12" xfId="0" applyNumberFormat="1" applyFont="1" applyFill="1" applyBorder="1" applyAlignment="1">
      <alignment horizontal="right" vertical="center"/>
    </xf>
    <xf numFmtId="0" fontId="87" fillId="33" borderId="0" xfId="0" applyFont="1" applyFill="1" applyBorder="1" applyAlignment="1">
      <alignment/>
    </xf>
    <xf numFmtId="179" fontId="4" fillId="0" borderId="0" xfId="0" applyNumberFormat="1" applyFont="1" applyBorder="1" applyAlignment="1">
      <alignment horizontal="right" vertical="center"/>
    </xf>
    <xf numFmtId="179" fontId="3" fillId="0" borderId="0" xfId="0" applyNumberFormat="1" applyFont="1" applyBorder="1" applyAlignment="1">
      <alignment horizontal="right" vertical="center"/>
    </xf>
    <xf numFmtId="0" fontId="14" fillId="33" borderId="0" xfId="0" applyFont="1" applyFill="1" applyBorder="1" applyAlignment="1">
      <alignment/>
    </xf>
    <xf numFmtId="0" fontId="16" fillId="33" borderId="0" xfId="0" applyFont="1" applyFill="1" applyBorder="1" applyAlignment="1">
      <alignment/>
    </xf>
    <xf numFmtId="0" fontId="88" fillId="33" borderId="0" xfId="0" applyFont="1" applyFill="1" applyBorder="1" applyAlignment="1">
      <alignment/>
    </xf>
    <xf numFmtId="0" fontId="74" fillId="0" borderId="0" xfId="0" applyFont="1" applyAlignment="1">
      <alignment/>
    </xf>
    <xf numFmtId="2" fontId="3" fillId="33" borderId="0" xfId="0" applyNumberFormat="1" applyFont="1" applyFill="1" applyBorder="1" applyAlignment="1">
      <alignment horizontal="left" vertical="center"/>
    </xf>
    <xf numFmtId="188" fontId="3" fillId="34" borderId="0" xfId="0" applyNumberFormat="1" applyFont="1" applyFill="1" applyBorder="1" applyAlignment="1">
      <alignment horizontal="right" vertical="center"/>
    </xf>
    <xf numFmtId="0" fontId="75" fillId="34" borderId="0" xfId="0" applyFont="1" applyFill="1" applyBorder="1" applyAlignment="1" quotePrefix="1">
      <alignment/>
    </xf>
    <xf numFmtId="0" fontId="87" fillId="33" borderId="0" xfId="0" applyFont="1" applyFill="1" applyBorder="1" applyAlignment="1">
      <alignment horizontal="right"/>
    </xf>
    <xf numFmtId="0" fontId="3" fillId="35" borderId="23" xfId="56" applyFont="1" applyFill="1" applyBorder="1" applyAlignment="1">
      <alignment horizontal="center" vertical="center" wrapText="1"/>
      <protection/>
    </xf>
    <xf numFmtId="0" fontId="74" fillId="33" borderId="14" xfId="0" applyFont="1" applyFill="1" applyBorder="1" applyAlignment="1">
      <alignment/>
    </xf>
    <xf numFmtId="0" fontId="74" fillId="0" borderId="0" xfId="0" applyFont="1" applyBorder="1" applyAlignment="1">
      <alignment/>
    </xf>
    <xf numFmtId="2" fontId="8" fillId="33" borderId="0" xfId="0" applyNumberFormat="1" applyFont="1" applyFill="1" applyBorder="1" applyAlignment="1">
      <alignment horizontal="right" vertical="center"/>
    </xf>
    <xf numFmtId="0" fontId="75" fillId="33" borderId="0" xfId="0" applyFont="1" applyFill="1" applyBorder="1" applyAlignment="1">
      <alignment horizontal="left" vertical="center" indent="1"/>
    </xf>
    <xf numFmtId="2" fontId="8" fillId="34" borderId="12" xfId="0" applyNumberFormat="1" applyFont="1" applyFill="1" applyBorder="1" applyAlignment="1">
      <alignment horizontal="right" vertical="center"/>
    </xf>
    <xf numFmtId="0" fontId="75" fillId="34" borderId="12" xfId="0" applyFont="1" applyFill="1" applyBorder="1" applyAlignment="1">
      <alignment horizontal="left" vertical="center" indent="1"/>
    </xf>
    <xf numFmtId="0" fontId="89" fillId="33" borderId="0" xfId="0" applyFont="1" applyFill="1" applyBorder="1" applyAlignment="1">
      <alignment horizontal="center" vertical="center" wrapText="1"/>
    </xf>
    <xf numFmtId="0" fontId="89" fillId="33" borderId="24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 quotePrefix="1">
      <alignment horizontal="center" vertical="top"/>
    </xf>
    <xf numFmtId="0" fontId="3" fillId="33" borderId="0" xfId="0" applyFont="1" applyFill="1" applyBorder="1" applyAlignment="1">
      <alignment horizontal="center" vertical="top"/>
    </xf>
    <xf numFmtId="0" fontId="75" fillId="33" borderId="0" xfId="0" applyFont="1" applyFill="1" applyBorder="1" applyAlignment="1">
      <alignment horizontal="center" vertical="center" wrapText="1"/>
    </xf>
    <xf numFmtId="0" fontId="3" fillId="34" borderId="23" xfId="0" applyFont="1" applyFill="1" applyBorder="1" applyAlignment="1">
      <alignment horizontal="center" vertical="top"/>
    </xf>
    <xf numFmtId="16" fontId="19" fillId="34" borderId="25" xfId="0" applyNumberFormat="1" applyFont="1" applyFill="1" applyBorder="1" applyAlignment="1" quotePrefix="1">
      <alignment horizontal="center"/>
    </xf>
    <xf numFmtId="0" fontId="89" fillId="33" borderId="0" xfId="0" applyFont="1" applyFill="1" applyBorder="1" applyAlignment="1">
      <alignment horizontal="left" vertical="center" indent="1"/>
    </xf>
    <xf numFmtId="0" fontId="75" fillId="33" borderId="0" xfId="0" applyFont="1" applyFill="1" applyBorder="1" applyAlignment="1">
      <alignment horizontal="left" vertical="center" indent="2"/>
    </xf>
    <xf numFmtId="0" fontId="75" fillId="33" borderId="12" xfId="0" applyFont="1" applyFill="1" applyBorder="1" applyAlignment="1">
      <alignment horizontal="left" vertical="center" indent="2"/>
    </xf>
    <xf numFmtId="0" fontId="75" fillId="33" borderId="26" xfId="0" applyFont="1" applyFill="1" applyBorder="1" applyAlignment="1">
      <alignment horizontal="left" vertical="center" indent="1"/>
    </xf>
    <xf numFmtId="0" fontId="16" fillId="33" borderId="0" xfId="0" applyFont="1" applyFill="1" applyAlignment="1">
      <alignment/>
    </xf>
    <xf numFmtId="0" fontId="16" fillId="33" borderId="0" xfId="0" applyFont="1" applyFill="1" applyAlignment="1">
      <alignment horizontal="left"/>
    </xf>
    <xf numFmtId="0" fontId="50" fillId="0" borderId="27" xfId="0" applyFont="1" applyFill="1" applyBorder="1" applyAlignment="1">
      <alignment horizontal="center" vertical="center" wrapText="1"/>
    </xf>
    <xf numFmtId="0" fontId="51" fillId="0" borderId="28" xfId="0" applyFont="1" applyFill="1" applyBorder="1" applyAlignment="1">
      <alignment horizontal="left" vertical="center"/>
    </xf>
    <xf numFmtId="188" fontId="16" fillId="33" borderId="29" xfId="0" applyNumberFormat="1" applyFont="1" applyFill="1" applyBorder="1" applyAlignment="1">
      <alignment horizontal="right"/>
    </xf>
    <xf numFmtId="188" fontId="16" fillId="33" borderId="30" xfId="0" applyNumberFormat="1" applyFont="1" applyFill="1" applyBorder="1" applyAlignment="1">
      <alignment horizontal="right"/>
    </xf>
    <xf numFmtId="188" fontId="16" fillId="33" borderId="31" xfId="0" applyNumberFormat="1" applyFont="1" applyFill="1" applyBorder="1" applyAlignment="1">
      <alignment horizontal="right"/>
    </xf>
    <xf numFmtId="188" fontId="16" fillId="33" borderId="29" xfId="0" applyNumberFormat="1" applyFont="1" applyFill="1" applyBorder="1" applyAlignment="1">
      <alignment/>
    </xf>
    <xf numFmtId="188" fontId="16" fillId="33" borderId="31" xfId="0" applyNumberFormat="1" applyFont="1" applyFill="1" applyBorder="1" applyAlignment="1">
      <alignment/>
    </xf>
    <xf numFmtId="0" fontId="5" fillId="33" borderId="13" xfId="0" applyFont="1" applyFill="1" applyBorder="1" applyAlignment="1">
      <alignment vertical="center" wrapText="1"/>
    </xf>
    <xf numFmtId="0" fontId="5" fillId="33" borderId="23" xfId="0" applyFont="1" applyFill="1" applyBorder="1" applyAlignment="1">
      <alignment vertical="center" wrapText="1"/>
    </xf>
    <xf numFmtId="0" fontId="51" fillId="0" borderId="32" xfId="0" applyFont="1" applyFill="1" applyBorder="1" applyAlignment="1">
      <alignment horizontal="left" vertical="center"/>
    </xf>
    <xf numFmtId="188" fontId="16" fillId="33" borderId="33" xfId="0" applyNumberFormat="1" applyFont="1" applyFill="1" applyBorder="1" applyAlignment="1">
      <alignment horizontal="right"/>
    </xf>
    <xf numFmtId="188" fontId="16" fillId="33" borderId="34" xfId="0" applyNumberFormat="1" applyFont="1" applyFill="1" applyBorder="1" applyAlignment="1">
      <alignment horizontal="right"/>
    </xf>
    <xf numFmtId="188" fontId="16" fillId="33" borderId="35" xfId="0" applyNumberFormat="1" applyFont="1" applyFill="1" applyBorder="1" applyAlignment="1">
      <alignment horizontal="right"/>
    </xf>
    <xf numFmtId="188" fontId="16" fillId="33" borderId="33" xfId="0" applyNumberFormat="1" applyFont="1" applyFill="1" applyBorder="1" applyAlignment="1">
      <alignment/>
    </xf>
    <xf numFmtId="188" fontId="16" fillId="33" borderId="35" xfId="0" applyNumberFormat="1" applyFont="1" applyFill="1" applyBorder="1" applyAlignment="1">
      <alignment/>
    </xf>
    <xf numFmtId="0" fontId="5" fillId="33" borderId="14" xfId="0" applyFont="1" applyFill="1" applyBorder="1" applyAlignment="1">
      <alignment vertical="center" wrapText="1"/>
    </xf>
    <xf numFmtId="0" fontId="5" fillId="33" borderId="36" xfId="0" applyFont="1" applyFill="1" applyBorder="1" applyAlignment="1">
      <alignment vertical="center" wrapText="1"/>
    </xf>
    <xf numFmtId="0" fontId="51" fillId="0" borderId="37" xfId="0" applyFont="1" applyFill="1" applyBorder="1" applyAlignment="1">
      <alignment horizontal="left" vertical="center"/>
    </xf>
    <xf numFmtId="188" fontId="16" fillId="33" borderId="38" xfId="0" applyNumberFormat="1" applyFont="1" applyFill="1" applyBorder="1" applyAlignment="1">
      <alignment horizontal="right"/>
    </xf>
    <xf numFmtId="188" fontId="16" fillId="33" borderId="39" xfId="0" applyNumberFormat="1" applyFont="1" applyFill="1" applyBorder="1" applyAlignment="1">
      <alignment horizontal="right"/>
    </xf>
    <xf numFmtId="188" fontId="16" fillId="33" borderId="40" xfId="0" applyNumberFormat="1" applyFont="1" applyFill="1" applyBorder="1" applyAlignment="1">
      <alignment horizontal="right"/>
    </xf>
    <xf numFmtId="188" fontId="16" fillId="33" borderId="38" xfId="0" applyNumberFormat="1" applyFont="1" applyFill="1" applyBorder="1" applyAlignment="1">
      <alignment/>
    </xf>
    <xf numFmtId="188" fontId="16" fillId="33" borderId="40" xfId="0" applyNumberFormat="1" applyFont="1" applyFill="1" applyBorder="1" applyAlignment="1">
      <alignment/>
    </xf>
    <xf numFmtId="0" fontId="51" fillId="0" borderId="41" xfId="0" applyFont="1" applyFill="1" applyBorder="1" applyAlignment="1">
      <alignment horizontal="left" vertical="center"/>
    </xf>
    <xf numFmtId="188" fontId="16" fillId="33" borderId="42" xfId="0" applyNumberFormat="1" applyFont="1" applyFill="1" applyBorder="1" applyAlignment="1">
      <alignment/>
    </xf>
    <xf numFmtId="188" fontId="16" fillId="33" borderId="43" xfId="0" applyNumberFormat="1" applyFont="1" applyFill="1" applyBorder="1" applyAlignment="1">
      <alignment/>
    </xf>
    <xf numFmtId="188" fontId="16" fillId="33" borderId="44" xfId="0" applyNumberFormat="1" applyFont="1" applyFill="1" applyBorder="1" applyAlignment="1">
      <alignment horizontal="right"/>
    </xf>
    <xf numFmtId="188" fontId="16" fillId="33" borderId="45" xfId="0" applyNumberFormat="1" applyFont="1" applyFill="1" applyBorder="1" applyAlignment="1">
      <alignment horizontal="right"/>
    </xf>
    <xf numFmtId="188" fontId="16" fillId="33" borderId="46" xfId="0" applyNumberFormat="1" applyFont="1" applyFill="1" applyBorder="1" applyAlignment="1">
      <alignment horizontal="right"/>
    </xf>
    <xf numFmtId="0" fontId="5" fillId="33" borderId="47" xfId="0" applyFont="1" applyFill="1" applyBorder="1" applyAlignment="1">
      <alignment vertical="center" wrapText="1"/>
    </xf>
    <xf numFmtId="0" fontId="5" fillId="33" borderId="25" xfId="0" applyFont="1" applyFill="1" applyBorder="1" applyAlignment="1">
      <alignment vertical="center" wrapText="1"/>
    </xf>
    <xf numFmtId="0" fontId="50" fillId="33" borderId="13" xfId="0" applyFont="1" applyFill="1" applyBorder="1" applyAlignment="1">
      <alignment vertical="center" wrapText="1"/>
    </xf>
    <xf numFmtId="0" fontId="50" fillId="33" borderId="12" xfId="0" applyFont="1" applyFill="1" applyBorder="1" applyAlignment="1">
      <alignment vertical="center" wrapText="1"/>
    </xf>
    <xf numFmtId="0" fontId="50" fillId="33" borderId="23" xfId="0" applyFont="1" applyFill="1" applyBorder="1" applyAlignment="1">
      <alignment vertical="center" wrapText="1"/>
    </xf>
    <xf numFmtId="0" fontId="50" fillId="33" borderId="14" xfId="0" applyFont="1" applyFill="1" applyBorder="1" applyAlignment="1">
      <alignment vertical="center" wrapText="1"/>
    </xf>
    <xf numFmtId="0" fontId="50" fillId="33" borderId="0" xfId="0" applyFont="1" applyFill="1" applyBorder="1" applyAlignment="1">
      <alignment vertical="center" wrapText="1"/>
    </xf>
    <xf numFmtId="0" fontId="50" fillId="33" borderId="36" xfId="0" applyFont="1" applyFill="1" applyBorder="1" applyAlignment="1">
      <alignment vertical="center" wrapText="1"/>
    </xf>
    <xf numFmtId="188" fontId="16" fillId="33" borderId="42" xfId="0" applyNumberFormat="1" applyFont="1" applyFill="1" applyBorder="1" applyAlignment="1">
      <alignment horizontal="right"/>
    </xf>
    <xf numFmtId="0" fontId="50" fillId="33" borderId="0" xfId="0" applyFont="1" applyFill="1" applyBorder="1" applyAlignment="1">
      <alignment horizontal="center" vertical="center" wrapText="1"/>
    </xf>
    <xf numFmtId="0" fontId="50" fillId="33" borderId="47" xfId="0" applyFont="1" applyFill="1" applyBorder="1" applyAlignment="1">
      <alignment horizontal="center" vertical="center" wrapText="1"/>
    </xf>
    <xf numFmtId="0" fontId="50" fillId="33" borderId="22" xfId="0" applyFont="1" applyFill="1" applyBorder="1" applyAlignment="1">
      <alignment horizontal="center" vertical="center" wrapText="1"/>
    </xf>
    <xf numFmtId="0" fontId="50" fillId="33" borderId="25" xfId="0" applyFont="1" applyFill="1" applyBorder="1" applyAlignment="1">
      <alignment horizontal="center" vertical="center" wrapText="1"/>
    </xf>
    <xf numFmtId="0" fontId="50" fillId="0" borderId="24" xfId="0" applyFont="1" applyFill="1" applyBorder="1" applyAlignment="1">
      <alignment horizontal="center" vertical="center" wrapText="1"/>
    </xf>
    <xf numFmtId="0" fontId="74" fillId="33" borderId="48" xfId="0" applyFont="1" applyFill="1" applyBorder="1" applyAlignment="1">
      <alignment horizontal="right"/>
    </xf>
    <xf numFmtId="0" fontId="74" fillId="0" borderId="14" xfId="0" applyFont="1" applyBorder="1" applyAlignment="1">
      <alignment/>
    </xf>
    <xf numFmtId="187" fontId="74" fillId="33" borderId="0" xfId="0" applyNumberFormat="1" applyFont="1" applyFill="1" applyBorder="1" applyAlignment="1">
      <alignment horizontal="center" vertical="center"/>
    </xf>
    <xf numFmtId="188" fontId="16" fillId="33" borderId="0" xfId="0" applyNumberFormat="1" applyFont="1" applyFill="1" applyBorder="1" applyAlignment="1">
      <alignment horizontal="right"/>
    </xf>
    <xf numFmtId="188" fontId="0" fillId="0" borderId="0" xfId="0" applyNumberFormat="1" applyAlignment="1">
      <alignment/>
    </xf>
    <xf numFmtId="2" fontId="0" fillId="0" borderId="0" xfId="0" applyNumberFormat="1" applyAlignment="1">
      <alignment/>
    </xf>
    <xf numFmtId="179" fontId="0" fillId="0" borderId="0" xfId="0" applyNumberFormat="1" applyAlignment="1">
      <alignment/>
    </xf>
    <xf numFmtId="187" fontId="74" fillId="33" borderId="0" xfId="0" applyNumberFormat="1" applyFont="1" applyFill="1" applyBorder="1" applyAlignment="1">
      <alignment horizontal="center" vertical="center"/>
    </xf>
    <xf numFmtId="0" fontId="74" fillId="33" borderId="0" xfId="0" applyFont="1" applyFill="1" applyBorder="1" applyAlignment="1">
      <alignment horizontal="center" vertical="center"/>
    </xf>
    <xf numFmtId="179" fontId="3" fillId="0" borderId="36" xfId="0" applyNumberFormat="1" applyFont="1" applyBorder="1" applyAlignment="1">
      <alignment horizontal="right" vertical="center"/>
    </xf>
    <xf numFmtId="179" fontId="3" fillId="0" borderId="14" xfId="0" applyNumberFormat="1" applyFont="1" applyBorder="1" applyAlignment="1">
      <alignment horizontal="right" vertical="center"/>
    </xf>
    <xf numFmtId="179" fontId="3" fillId="36" borderId="14" xfId="0" applyNumberFormat="1" applyFont="1" applyFill="1" applyBorder="1" applyAlignment="1">
      <alignment horizontal="right" vertical="center"/>
    </xf>
    <xf numFmtId="179" fontId="4" fillId="0" borderId="36" xfId="0" applyNumberFormat="1" applyFont="1" applyBorder="1" applyAlignment="1">
      <alignment horizontal="right" vertical="center"/>
    </xf>
    <xf numFmtId="179" fontId="4" fillId="0" borderId="14" xfId="0" applyNumberFormat="1" applyFont="1" applyBorder="1" applyAlignment="1">
      <alignment horizontal="right" vertical="center"/>
    </xf>
    <xf numFmtId="179" fontId="4" fillId="36" borderId="14" xfId="0" applyNumberFormat="1" applyFont="1" applyFill="1" applyBorder="1" applyAlignment="1">
      <alignment horizontal="right" vertical="center"/>
    </xf>
    <xf numFmtId="179" fontId="4" fillId="0" borderId="23" xfId="0" applyNumberFormat="1" applyFont="1" applyBorder="1" applyAlignment="1">
      <alignment horizontal="right" vertical="center"/>
    </xf>
    <xf numFmtId="179" fontId="4" fillId="0" borderId="12" xfId="0" applyNumberFormat="1" applyFont="1" applyBorder="1" applyAlignment="1">
      <alignment horizontal="right" vertical="center"/>
    </xf>
    <xf numFmtId="179" fontId="4" fillId="0" borderId="13" xfId="0" applyNumberFormat="1" applyFont="1" applyBorder="1" applyAlignment="1">
      <alignment horizontal="right" vertical="center"/>
    </xf>
    <xf numFmtId="179" fontId="4" fillId="36" borderId="13" xfId="0" applyNumberFormat="1" applyFont="1" applyFill="1" applyBorder="1" applyAlignment="1">
      <alignment horizontal="right" vertical="center"/>
    </xf>
    <xf numFmtId="178" fontId="3" fillId="35" borderId="13" xfId="0" applyNumberFormat="1" applyFont="1" applyFill="1" applyBorder="1" applyAlignment="1">
      <alignment horizontal="right" vertical="center"/>
    </xf>
    <xf numFmtId="0" fontId="90" fillId="33" borderId="0" xfId="0" applyFont="1" applyFill="1" applyAlignment="1">
      <alignment/>
    </xf>
    <xf numFmtId="0" fontId="3" fillId="35" borderId="15" xfId="56" applyFont="1" applyFill="1" applyBorder="1" applyAlignment="1">
      <alignment horizontal="center" vertical="center"/>
      <protection/>
    </xf>
    <xf numFmtId="2" fontId="3" fillId="33" borderId="24" xfId="0" applyNumberFormat="1" applyFont="1" applyFill="1" applyBorder="1" applyAlignment="1">
      <alignment horizontal="left" vertical="center"/>
    </xf>
    <xf numFmtId="0" fontId="3" fillId="34" borderId="16" xfId="56" applyFont="1" applyFill="1" applyBorder="1" applyAlignment="1">
      <alignment horizontal="left" vertical="center"/>
      <protection/>
    </xf>
    <xf numFmtId="2" fontId="3" fillId="33" borderId="16" xfId="0" applyNumberFormat="1" applyFont="1" applyFill="1" applyBorder="1" applyAlignment="1">
      <alignment horizontal="left" vertical="center"/>
    </xf>
    <xf numFmtId="2" fontId="3" fillId="34" borderId="16" xfId="0" applyNumberFormat="1" applyFont="1" applyFill="1" applyBorder="1" applyAlignment="1">
      <alignment horizontal="left" vertical="center"/>
    </xf>
    <xf numFmtId="0" fontId="74" fillId="33" borderId="16" xfId="0" applyFont="1" applyFill="1" applyBorder="1" applyAlignment="1">
      <alignment/>
    </xf>
    <xf numFmtId="179" fontId="3" fillId="33" borderId="14" xfId="0" applyNumberFormat="1" applyFont="1" applyFill="1" applyBorder="1" applyAlignment="1">
      <alignment horizontal="right" vertical="center"/>
    </xf>
    <xf numFmtId="179" fontId="5" fillId="33" borderId="0" xfId="0" applyNumberFormat="1" applyFont="1" applyFill="1" applyBorder="1" applyAlignment="1">
      <alignment horizontal="right" vertical="center"/>
    </xf>
    <xf numFmtId="179" fontId="5" fillId="33" borderId="14" xfId="0" applyNumberFormat="1" applyFont="1" applyFill="1" applyBorder="1" applyAlignment="1">
      <alignment horizontal="right" vertical="center"/>
    </xf>
    <xf numFmtId="179" fontId="5" fillId="33" borderId="36" xfId="0" applyNumberFormat="1" applyFont="1" applyFill="1" applyBorder="1" applyAlignment="1">
      <alignment horizontal="right" vertical="center"/>
    </xf>
    <xf numFmtId="179" fontId="14" fillId="33" borderId="0" xfId="0" applyNumberFormat="1" applyFont="1" applyFill="1" applyBorder="1" applyAlignment="1">
      <alignment horizontal="right" vertical="center"/>
    </xf>
    <xf numFmtId="179" fontId="14" fillId="33" borderId="14" xfId="0" applyNumberFormat="1" applyFont="1" applyFill="1" applyBorder="1" applyAlignment="1">
      <alignment horizontal="right" vertical="center"/>
    </xf>
    <xf numFmtId="179" fontId="14" fillId="33" borderId="36" xfId="0" applyNumberFormat="1" applyFont="1" applyFill="1" applyBorder="1" applyAlignment="1">
      <alignment horizontal="right" vertical="center"/>
    </xf>
    <xf numFmtId="179" fontId="14" fillId="33" borderId="12" xfId="0" applyNumberFormat="1" applyFont="1" applyFill="1" applyBorder="1" applyAlignment="1">
      <alignment horizontal="right" vertical="center"/>
    </xf>
    <xf numFmtId="179" fontId="14" fillId="33" borderId="13" xfId="0" applyNumberFormat="1" applyFont="1" applyFill="1" applyBorder="1" applyAlignment="1">
      <alignment horizontal="right" vertical="center"/>
    </xf>
    <xf numFmtId="179" fontId="14" fillId="33" borderId="23" xfId="0" applyNumberFormat="1" applyFont="1" applyFill="1" applyBorder="1" applyAlignment="1">
      <alignment horizontal="right" vertical="center"/>
    </xf>
    <xf numFmtId="2" fontId="6" fillId="34" borderId="15" xfId="0" applyNumberFormat="1" applyFont="1" applyFill="1" applyBorder="1" applyAlignment="1">
      <alignment horizontal="left" vertical="center"/>
    </xf>
    <xf numFmtId="2" fontId="4" fillId="34" borderId="12" xfId="0" applyNumberFormat="1" applyFont="1" applyFill="1" applyBorder="1" applyAlignment="1">
      <alignment horizontal="left" vertical="center"/>
    </xf>
    <xf numFmtId="0" fontId="8" fillId="35" borderId="15" xfId="56" applyFont="1" applyFill="1" applyBorder="1" applyAlignment="1">
      <alignment horizontal="center" vertical="center"/>
      <protection/>
    </xf>
    <xf numFmtId="0" fontId="89" fillId="34" borderId="16" xfId="0" applyFont="1" applyFill="1" applyBorder="1" applyAlignment="1" quotePrefix="1">
      <alignment horizontal="left"/>
    </xf>
    <xf numFmtId="0" fontId="16" fillId="33" borderId="0" xfId="0" applyFont="1" applyFill="1" applyAlignment="1">
      <alignment horizontal="left" indent="8"/>
    </xf>
    <xf numFmtId="0" fontId="10" fillId="33" borderId="0" xfId="0" applyFont="1" applyFill="1" applyAlignment="1">
      <alignment horizontal="left" indent="8"/>
    </xf>
    <xf numFmtId="0" fontId="10" fillId="33" borderId="0" xfId="0" applyFont="1" applyFill="1" applyAlignment="1">
      <alignment horizontal="left" indent="11"/>
    </xf>
    <xf numFmtId="0" fontId="0" fillId="0" borderId="0" xfId="0" applyFill="1" applyAlignment="1">
      <alignment/>
    </xf>
    <xf numFmtId="0" fontId="3" fillId="34" borderId="15" xfId="0" applyFont="1" applyFill="1" applyBorder="1" applyAlignment="1" quotePrefix="1">
      <alignment horizontal="center" vertical="top"/>
    </xf>
    <xf numFmtId="0" fontId="75" fillId="33" borderId="24" xfId="0" applyFont="1" applyFill="1" applyBorder="1" applyAlignment="1">
      <alignment horizontal="center" vertical="center" wrapText="1"/>
    </xf>
    <xf numFmtId="0" fontId="89" fillId="33" borderId="16" xfId="0" applyFont="1" applyFill="1" applyBorder="1" applyAlignment="1">
      <alignment horizontal="center" vertical="center" wrapText="1"/>
    </xf>
    <xf numFmtId="2" fontId="3" fillId="34" borderId="15" xfId="0" applyNumberFormat="1" applyFont="1" applyFill="1" applyBorder="1" applyAlignment="1">
      <alignment horizontal="left" vertical="center"/>
    </xf>
    <xf numFmtId="0" fontId="89" fillId="34" borderId="15" xfId="0" applyFont="1" applyFill="1" applyBorder="1" applyAlignment="1">
      <alignment horizontal="left" vertical="center" indent="1"/>
    </xf>
    <xf numFmtId="0" fontId="89" fillId="33" borderId="24" xfId="0" applyFont="1" applyFill="1" applyBorder="1" applyAlignment="1">
      <alignment horizontal="left" vertical="center" indent="1"/>
    </xf>
    <xf numFmtId="0" fontId="5" fillId="34" borderId="16" xfId="0" applyFont="1" applyFill="1" applyBorder="1" applyAlignment="1" quotePrefix="1">
      <alignment/>
    </xf>
    <xf numFmtId="0" fontId="5" fillId="34" borderId="14" xfId="0" applyFont="1" applyFill="1" applyBorder="1" applyAlignment="1" quotePrefix="1">
      <alignment horizontal="left" indent="1"/>
    </xf>
    <xf numFmtId="0" fontId="18" fillId="34" borderId="14" xfId="0" applyFont="1" applyFill="1" applyBorder="1" applyAlignment="1" quotePrefix="1">
      <alignment horizontal="right"/>
    </xf>
    <xf numFmtId="0" fontId="89" fillId="34" borderId="16" xfId="0" applyFont="1" applyFill="1" applyBorder="1" applyAlignment="1">
      <alignment horizontal="left" vertical="center" indent="1"/>
    </xf>
    <xf numFmtId="0" fontId="5" fillId="34" borderId="16" xfId="0" applyFont="1" applyFill="1" applyBorder="1" applyAlignment="1" quotePrefix="1">
      <alignment horizontal="left" indent="1"/>
    </xf>
    <xf numFmtId="0" fontId="18" fillId="34" borderId="16" xfId="0" applyFont="1" applyFill="1" applyBorder="1" applyAlignment="1" quotePrefix="1">
      <alignment horizontal="right"/>
    </xf>
    <xf numFmtId="0" fontId="14" fillId="34" borderId="16" xfId="0" applyFont="1" applyFill="1" applyBorder="1" applyAlignment="1" quotePrefix="1">
      <alignment/>
    </xf>
    <xf numFmtId="0" fontId="14" fillId="34" borderId="16" xfId="0" applyFont="1" applyFill="1" applyBorder="1" applyAlignment="1" quotePrefix="1">
      <alignment horizontal="left" indent="2"/>
    </xf>
    <xf numFmtId="0" fontId="15" fillId="34" borderId="16" xfId="0" applyFont="1" applyFill="1" applyBorder="1" applyAlignment="1" quotePrefix="1">
      <alignment horizontal="right"/>
    </xf>
    <xf numFmtId="0" fontId="77" fillId="34" borderId="16" xfId="0" applyFont="1" applyFill="1" applyBorder="1" applyAlignment="1">
      <alignment horizontal="left" vertical="center" indent="2"/>
    </xf>
    <xf numFmtId="0" fontId="14" fillId="34" borderId="16" xfId="0" applyFont="1" applyFill="1" applyBorder="1" applyAlignment="1" quotePrefix="1">
      <alignment vertical="center"/>
    </xf>
    <xf numFmtId="0" fontId="14" fillId="34" borderId="16" xfId="0" applyFont="1" applyFill="1" applyBorder="1" applyAlignment="1" quotePrefix="1">
      <alignment horizontal="left" vertical="center" indent="2"/>
    </xf>
    <xf numFmtId="0" fontId="15" fillId="34" borderId="16" xfId="0" applyFont="1" applyFill="1" applyBorder="1" applyAlignment="1" quotePrefix="1">
      <alignment horizontal="right" vertical="center"/>
    </xf>
    <xf numFmtId="0" fontId="5" fillId="34" borderId="16" xfId="0" applyFont="1" applyFill="1" applyBorder="1" applyAlignment="1" quotePrefix="1">
      <alignment vertical="center"/>
    </xf>
    <xf numFmtId="0" fontId="5" fillId="34" borderId="16" xfId="0" applyFont="1" applyFill="1" applyBorder="1" applyAlignment="1" quotePrefix="1">
      <alignment horizontal="left" vertical="center" indent="1"/>
    </xf>
    <xf numFmtId="0" fontId="18" fillId="34" borderId="16" xfId="0" applyFont="1" applyFill="1" applyBorder="1" applyAlignment="1" quotePrefix="1">
      <alignment horizontal="right" vertical="center"/>
    </xf>
    <xf numFmtId="0" fontId="89" fillId="34" borderId="16" xfId="0" applyFont="1" applyFill="1" applyBorder="1" applyAlignment="1">
      <alignment horizontal="left" vertical="center" wrapText="1" indent="1"/>
    </xf>
    <xf numFmtId="0" fontId="89" fillId="34" borderId="16" xfId="0" applyFont="1" applyFill="1" applyBorder="1" applyAlignment="1">
      <alignment horizontal="left" vertical="center" indent="2"/>
    </xf>
    <xf numFmtId="0" fontId="77" fillId="34" borderId="16" xfId="0" applyFont="1" applyFill="1" applyBorder="1" applyAlignment="1">
      <alignment horizontal="left" vertical="center" indent="3"/>
    </xf>
    <xf numFmtId="0" fontId="5" fillId="34" borderId="16" xfId="0" applyFont="1" applyFill="1" applyBorder="1" applyAlignment="1" quotePrefix="1">
      <alignment horizontal="left" wrapText="1" indent="1"/>
    </xf>
    <xf numFmtId="0" fontId="89" fillId="34" borderId="16" xfId="0" applyFont="1" applyFill="1" applyBorder="1" applyAlignment="1">
      <alignment horizontal="left" vertical="center" wrapText="1" indent="2"/>
    </xf>
    <xf numFmtId="0" fontId="5" fillId="34" borderId="16" xfId="0" applyFont="1" applyFill="1" applyBorder="1" applyAlignment="1" quotePrefix="1">
      <alignment horizontal="left" vertical="center" wrapText="1" indent="1"/>
    </xf>
    <xf numFmtId="0" fontId="14" fillId="34" borderId="16" xfId="0" applyFont="1" applyFill="1" applyBorder="1" applyAlignment="1" quotePrefix="1">
      <alignment horizontal="left" vertical="center"/>
    </xf>
    <xf numFmtId="0" fontId="14" fillId="34" borderId="16" xfId="0" applyFont="1" applyFill="1" applyBorder="1" applyAlignment="1">
      <alignment horizontal="left" vertical="center" wrapText="1" indent="2"/>
    </xf>
    <xf numFmtId="0" fontId="77" fillId="34" borderId="16" xfId="0" applyFont="1" applyFill="1" applyBorder="1" applyAlignment="1">
      <alignment horizontal="left" vertical="center" wrapText="1" indent="3"/>
    </xf>
    <xf numFmtId="0" fontId="14" fillId="34" borderId="16" xfId="0" applyFont="1" applyFill="1" applyBorder="1" applyAlignment="1">
      <alignment vertical="center"/>
    </xf>
    <xf numFmtId="0" fontId="15" fillId="34" borderId="16" xfId="0" applyFont="1" applyFill="1" applyBorder="1" applyAlignment="1">
      <alignment horizontal="right" vertical="center"/>
    </xf>
    <xf numFmtId="0" fontId="14" fillId="34" borderId="16" xfId="0" applyFont="1" applyFill="1" applyBorder="1" applyAlignment="1">
      <alignment horizontal="left" vertical="center" indent="2"/>
    </xf>
    <xf numFmtId="0" fontId="14" fillId="34" borderId="16" xfId="0" applyFont="1" applyFill="1" applyBorder="1" applyAlignment="1">
      <alignment horizontal="left" indent="2"/>
    </xf>
    <xf numFmtId="0" fontId="77" fillId="34" borderId="16" xfId="0" applyFont="1" applyFill="1" applyBorder="1" applyAlignment="1">
      <alignment horizontal="right" vertical="center" wrapText="1"/>
    </xf>
    <xf numFmtId="0" fontId="14" fillId="34" borderId="16" xfId="0" applyFont="1" applyFill="1" applyBorder="1" applyAlignment="1" quotePrefix="1">
      <alignment horizontal="left" wrapText="1" indent="2"/>
    </xf>
    <xf numFmtId="0" fontId="14" fillId="34" borderId="16" xfId="0" applyFont="1" applyFill="1" applyBorder="1" applyAlignment="1" quotePrefix="1">
      <alignment horizontal="left" vertical="center" wrapText="1" indent="2"/>
    </xf>
    <xf numFmtId="0" fontId="5" fillId="34" borderId="16" xfId="0" applyFont="1" applyFill="1" applyBorder="1" applyAlignment="1">
      <alignment horizontal="left" indent="1"/>
    </xf>
    <xf numFmtId="0" fontId="14" fillId="34" borderId="15" xfId="0" applyFont="1" applyFill="1" applyBorder="1" applyAlignment="1" quotePrefix="1">
      <alignment/>
    </xf>
    <xf numFmtId="0" fontId="14" fillId="34" borderId="15" xfId="0" applyFont="1" applyFill="1" applyBorder="1" applyAlignment="1" quotePrefix="1">
      <alignment horizontal="left" indent="2"/>
    </xf>
    <xf numFmtId="0" fontId="15" fillId="34" borderId="15" xfId="0" applyFont="1" applyFill="1" applyBorder="1" applyAlignment="1" quotePrefix="1">
      <alignment horizontal="right"/>
    </xf>
    <xf numFmtId="0" fontId="77" fillId="34" borderId="15" xfId="0" applyFont="1" applyFill="1" applyBorder="1" applyAlignment="1">
      <alignment horizontal="left" vertical="center" indent="3"/>
    </xf>
    <xf numFmtId="0" fontId="5" fillId="0" borderId="16" xfId="0" applyFont="1" applyFill="1" applyBorder="1" applyAlignment="1">
      <alignment/>
    </xf>
    <xf numFmtId="0" fontId="87" fillId="0" borderId="0" xfId="0" applyFont="1" applyAlignment="1">
      <alignment/>
    </xf>
    <xf numFmtId="0" fontId="15" fillId="33" borderId="0" xfId="0" applyFont="1" applyFill="1" applyBorder="1" applyAlignment="1">
      <alignment horizontal="left" indent="5"/>
    </xf>
    <xf numFmtId="0" fontId="3" fillId="34" borderId="23" xfId="0" applyFont="1" applyFill="1" applyBorder="1" applyAlignment="1" quotePrefix="1">
      <alignment horizontal="center" vertical="top"/>
    </xf>
    <xf numFmtId="0" fontId="74" fillId="33" borderId="0" xfId="0" applyFont="1" applyFill="1" applyBorder="1" applyAlignment="1">
      <alignment horizontal="left" vertical="center"/>
    </xf>
    <xf numFmtId="179" fontId="74" fillId="33" borderId="0" xfId="0" applyNumberFormat="1" applyFont="1" applyFill="1" applyAlignment="1">
      <alignment/>
    </xf>
    <xf numFmtId="2" fontId="87" fillId="33" borderId="0" xfId="0" applyNumberFormat="1" applyFont="1" applyFill="1" applyBorder="1" applyAlignment="1">
      <alignment/>
    </xf>
    <xf numFmtId="2" fontId="3" fillId="34" borderId="14" xfId="0" applyNumberFormat="1" applyFont="1" applyFill="1" applyBorder="1" applyAlignment="1" quotePrefix="1">
      <alignment horizontal="left" vertical="center"/>
    </xf>
    <xf numFmtId="2" fontId="4" fillId="34" borderId="14" xfId="0" applyNumberFormat="1" applyFont="1" applyFill="1" applyBorder="1" applyAlignment="1" quotePrefix="1">
      <alignment horizontal="left" vertical="center"/>
    </xf>
    <xf numFmtId="0" fontId="91" fillId="33" borderId="0" xfId="0" applyFont="1" applyFill="1" applyBorder="1" applyAlignment="1">
      <alignment/>
    </xf>
    <xf numFmtId="49" fontId="4" fillId="34" borderId="14" xfId="0" applyNumberFormat="1" applyFont="1" applyFill="1" applyBorder="1" applyAlignment="1">
      <alignment horizontal="left" vertical="center"/>
    </xf>
    <xf numFmtId="49" fontId="6" fillId="34" borderId="14" xfId="0" applyNumberFormat="1" applyFont="1" applyFill="1" applyBorder="1" applyAlignment="1">
      <alignment horizontal="right" vertical="center"/>
    </xf>
    <xf numFmtId="49" fontId="3" fillId="34" borderId="14" xfId="0" applyNumberFormat="1" applyFont="1" applyFill="1" applyBorder="1" applyAlignment="1">
      <alignment horizontal="left" vertical="center"/>
    </xf>
    <xf numFmtId="49" fontId="3" fillId="34" borderId="14" xfId="0" applyNumberFormat="1" applyFont="1" applyFill="1" applyBorder="1" applyAlignment="1" quotePrefix="1">
      <alignment horizontal="left" vertical="center"/>
    </xf>
    <xf numFmtId="49" fontId="4" fillId="34" borderId="14" xfId="0" applyNumberFormat="1" applyFont="1" applyFill="1" applyBorder="1" applyAlignment="1" quotePrefix="1">
      <alignment horizontal="left" vertical="center"/>
    </xf>
    <xf numFmtId="179" fontId="3" fillId="0" borderId="22" xfId="0" applyNumberFormat="1" applyFont="1" applyBorder="1" applyAlignment="1">
      <alignment horizontal="right" vertical="center"/>
    </xf>
    <xf numFmtId="0" fontId="89" fillId="34" borderId="14" xfId="0" applyFont="1" applyFill="1" applyBorder="1" applyAlignment="1" quotePrefix="1">
      <alignment horizontal="right"/>
    </xf>
    <xf numFmtId="2" fontId="8" fillId="34" borderId="14" xfId="0" applyNumberFormat="1" applyFont="1" applyFill="1" applyBorder="1" applyAlignment="1">
      <alignment horizontal="right" vertical="center"/>
    </xf>
    <xf numFmtId="2" fontId="6" fillId="34" borderId="14" xfId="0" applyNumberFormat="1" applyFont="1" applyFill="1" applyBorder="1" applyAlignment="1">
      <alignment horizontal="right" vertical="center"/>
    </xf>
    <xf numFmtId="49" fontId="3" fillId="35" borderId="13" xfId="0" applyNumberFormat="1" applyFont="1" applyFill="1" applyBorder="1" applyAlignment="1">
      <alignment horizontal="right" vertical="center"/>
    </xf>
    <xf numFmtId="49" fontId="4" fillId="34" borderId="13" xfId="0" applyNumberFormat="1" applyFont="1" applyFill="1" applyBorder="1" applyAlignment="1">
      <alignment horizontal="left" vertical="center"/>
    </xf>
    <xf numFmtId="2" fontId="8" fillId="34" borderId="0" xfId="0" applyNumberFormat="1" applyFont="1" applyFill="1" applyBorder="1" applyAlignment="1">
      <alignment horizontal="right" vertical="center"/>
    </xf>
    <xf numFmtId="49" fontId="8" fillId="34" borderId="14" xfId="0" applyNumberFormat="1" applyFont="1" applyFill="1" applyBorder="1" applyAlignment="1">
      <alignment horizontal="right" vertical="center"/>
    </xf>
    <xf numFmtId="49" fontId="8" fillId="34" borderId="14" xfId="0" applyNumberFormat="1" applyFont="1" applyFill="1" applyBorder="1" applyAlignment="1" quotePrefix="1">
      <alignment horizontal="right" vertical="center"/>
    </xf>
    <xf numFmtId="49" fontId="6" fillId="34" borderId="14" xfId="0" applyNumberFormat="1" applyFont="1" applyFill="1" applyBorder="1" applyAlignment="1" quotePrefix="1">
      <alignment horizontal="right" vertical="center"/>
    </xf>
    <xf numFmtId="49" fontId="6" fillId="34" borderId="13" xfId="0" applyNumberFormat="1" applyFont="1" applyFill="1" applyBorder="1" applyAlignment="1">
      <alignment horizontal="right" vertical="center"/>
    </xf>
    <xf numFmtId="0" fontId="8" fillId="35" borderId="13" xfId="56" applyFont="1" applyFill="1" applyBorder="1" applyAlignment="1">
      <alignment horizontal="center" vertical="center" wrapText="1"/>
      <protection/>
    </xf>
    <xf numFmtId="179" fontId="5" fillId="34" borderId="14" xfId="0" applyNumberFormat="1" applyFont="1" applyFill="1" applyBorder="1" applyAlignment="1">
      <alignment horizontal="right" vertical="center"/>
    </xf>
    <xf numFmtId="179" fontId="5" fillId="34" borderId="0" xfId="0" applyNumberFormat="1" applyFont="1" applyFill="1" applyBorder="1" applyAlignment="1">
      <alignment horizontal="right" vertical="center"/>
    </xf>
    <xf numFmtId="179" fontId="5" fillId="34" borderId="36" xfId="0" applyNumberFormat="1" applyFont="1" applyFill="1" applyBorder="1" applyAlignment="1">
      <alignment horizontal="right" vertical="center"/>
    </xf>
    <xf numFmtId="49" fontId="74" fillId="33" borderId="0" xfId="0" applyNumberFormat="1" applyFont="1" applyFill="1" applyBorder="1" applyAlignment="1">
      <alignment horizontal="right"/>
    </xf>
    <xf numFmtId="179" fontId="5" fillId="33" borderId="36" xfId="0" applyNumberFormat="1" applyFont="1" applyFill="1" applyBorder="1" applyAlignment="1" quotePrefix="1">
      <alignment horizontal="right"/>
    </xf>
    <xf numFmtId="179" fontId="5" fillId="33" borderId="0" xfId="0" applyNumberFormat="1" applyFont="1" applyFill="1" applyBorder="1" applyAlignment="1" quotePrefix="1">
      <alignment horizontal="right"/>
    </xf>
    <xf numFmtId="179" fontId="14" fillId="33" borderId="36" xfId="0" applyNumberFormat="1" applyFont="1" applyFill="1" applyBorder="1" applyAlignment="1" quotePrefix="1">
      <alignment horizontal="right"/>
    </xf>
    <xf numFmtId="179" fontId="14" fillId="33" borderId="0" xfId="0" applyNumberFormat="1" applyFont="1" applyFill="1" applyBorder="1" applyAlignment="1" quotePrefix="1">
      <alignment horizontal="right"/>
    </xf>
    <xf numFmtId="179" fontId="14" fillId="33" borderId="36" xfId="0" applyNumberFormat="1" applyFont="1" applyFill="1" applyBorder="1" applyAlignment="1" quotePrefix="1">
      <alignment horizontal="right" vertical="center"/>
    </xf>
    <xf numFmtId="179" fontId="14" fillId="33" borderId="0" xfId="0" applyNumberFormat="1" applyFont="1" applyFill="1" applyBorder="1" applyAlignment="1" quotePrefix="1">
      <alignment horizontal="right" vertical="center"/>
    </xf>
    <xf numFmtId="179" fontId="5" fillId="33" borderId="36" xfId="0" applyNumberFormat="1" applyFont="1" applyFill="1" applyBorder="1" applyAlignment="1" quotePrefix="1">
      <alignment horizontal="right" vertical="center"/>
    </xf>
    <xf numFmtId="179" fontId="5" fillId="33" borderId="0" xfId="0" applyNumberFormat="1" applyFont="1" applyFill="1" applyBorder="1" applyAlignment="1" quotePrefix="1">
      <alignment horizontal="right" vertical="center"/>
    </xf>
    <xf numFmtId="179" fontId="14" fillId="33" borderId="36" xfId="0" applyNumberFormat="1" applyFont="1" applyFill="1" applyBorder="1" applyAlignment="1">
      <alignment horizontal="right"/>
    </xf>
    <xf numFmtId="179" fontId="14" fillId="33" borderId="0" xfId="0" applyNumberFormat="1" applyFont="1" applyFill="1" applyBorder="1" applyAlignment="1">
      <alignment horizontal="right"/>
    </xf>
    <xf numFmtId="179" fontId="5" fillId="33" borderId="36" xfId="0" applyNumberFormat="1" applyFont="1" applyFill="1" applyBorder="1" applyAlignment="1">
      <alignment horizontal="right"/>
    </xf>
    <xf numFmtId="179" fontId="5" fillId="33" borderId="0" xfId="0" applyNumberFormat="1" applyFont="1" applyFill="1" applyBorder="1" applyAlignment="1">
      <alignment horizontal="right"/>
    </xf>
    <xf numFmtId="179" fontId="14" fillId="33" borderId="23" xfId="0" applyNumberFormat="1" applyFont="1" applyFill="1" applyBorder="1" applyAlignment="1" quotePrefix="1">
      <alignment horizontal="right"/>
    </xf>
    <xf numFmtId="179" fontId="14" fillId="33" borderId="12" xfId="0" applyNumberFormat="1" applyFont="1" applyFill="1" applyBorder="1" applyAlignment="1" quotePrefix="1">
      <alignment horizontal="right"/>
    </xf>
    <xf numFmtId="179" fontId="92" fillId="34" borderId="23" xfId="0" applyNumberFormat="1" applyFont="1" applyFill="1" applyBorder="1" applyAlignment="1">
      <alignment horizontal="right" vertical="center"/>
    </xf>
    <xf numFmtId="179" fontId="92" fillId="34" borderId="12" xfId="0" applyNumberFormat="1" applyFont="1" applyFill="1" applyBorder="1" applyAlignment="1">
      <alignment horizontal="right" vertical="center"/>
    </xf>
    <xf numFmtId="179" fontId="92" fillId="34" borderId="13" xfId="0" applyNumberFormat="1" applyFont="1" applyFill="1" applyBorder="1" applyAlignment="1">
      <alignment horizontal="right" vertical="center"/>
    </xf>
    <xf numFmtId="179" fontId="93" fillId="34" borderId="23" xfId="0" applyNumberFormat="1" applyFont="1" applyFill="1" applyBorder="1" applyAlignment="1">
      <alignment horizontal="right" vertical="center"/>
    </xf>
    <xf numFmtId="179" fontId="18" fillId="34" borderId="15" xfId="0" applyNumberFormat="1" applyFont="1" applyFill="1" applyBorder="1" applyAlignment="1">
      <alignment horizontal="right" vertical="center"/>
    </xf>
    <xf numFmtId="179" fontId="93" fillId="33" borderId="36" xfId="0" applyNumberFormat="1" applyFont="1" applyFill="1" applyBorder="1" applyAlignment="1">
      <alignment horizontal="right" vertical="center"/>
    </xf>
    <xf numFmtId="0" fontId="0" fillId="33" borderId="36" xfId="0" applyFill="1" applyBorder="1" applyAlignment="1">
      <alignment horizontal="right"/>
    </xf>
    <xf numFmtId="0" fontId="0" fillId="33" borderId="0" xfId="0" applyFill="1" applyBorder="1" applyAlignment="1">
      <alignment horizontal="right"/>
    </xf>
    <xf numFmtId="179" fontId="18" fillId="33" borderId="16" xfId="0" applyNumberFormat="1" applyFont="1" applyFill="1" applyBorder="1" applyAlignment="1">
      <alignment horizontal="right" vertical="center"/>
    </xf>
    <xf numFmtId="179" fontId="18" fillId="34" borderId="0" xfId="0" applyNumberFormat="1" applyFont="1" applyFill="1" applyBorder="1" applyAlignment="1" quotePrefix="1">
      <alignment horizontal="right"/>
    </xf>
    <xf numFmtId="179" fontId="18" fillId="34" borderId="16" xfId="0" applyNumberFormat="1" applyFont="1" applyFill="1" applyBorder="1" applyAlignment="1" quotePrefix="1">
      <alignment horizontal="right"/>
    </xf>
    <xf numFmtId="179" fontId="18" fillId="34" borderId="36" xfId="0" applyNumberFormat="1" applyFont="1" applyFill="1" applyBorder="1" applyAlignment="1" quotePrefix="1">
      <alignment horizontal="right"/>
    </xf>
    <xf numFmtId="179" fontId="15" fillId="34" borderId="36" xfId="0" applyNumberFormat="1" applyFont="1" applyFill="1" applyBorder="1" applyAlignment="1" quotePrefix="1">
      <alignment horizontal="right"/>
    </xf>
    <xf numFmtId="179" fontId="15" fillId="34" borderId="16" xfId="0" applyNumberFormat="1" applyFont="1" applyFill="1" applyBorder="1" applyAlignment="1" quotePrefix="1">
      <alignment horizontal="right"/>
    </xf>
    <xf numFmtId="179" fontId="15" fillId="34" borderId="36" xfId="0" applyNumberFormat="1" applyFont="1" applyFill="1" applyBorder="1" applyAlignment="1" quotePrefix="1">
      <alignment horizontal="right" vertical="center"/>
    </xf>
    <xf numFmtId="179" fontId="15" fillId="34" borderId="16" xfId="0" applyNumberFormat="1" applyFont="1" applyFill="1" applyBorder="1" applyAlignment="1" quotePrefix="1">
      <alignment horizontal="right" vertical="center"/>
    </xf>
    <xf numFmtId="179" fontId="18" fillId="34" borderId="36" xfId="0" applyNumberFormat="1" applyFont="1" applyFill="1" applyBorder="1" applyAlignment="1" quotePrefix="1">
      <alignment horizontal="right" vertical="center"/>
    </xf>
    <xf numFmtId="179" fontId="18" fillId="34" borderId="16" xfId="0" applyNumberFormat="1" applyFont="1" applyFill="1" applyBorder="1" applyAlignment="1" quotePrefix="1">
      <alignment horizontal="right" vertical="center"/>
    </xf>
    <xf numFmtId="179" fontId="15" fillId="34" borderId="36" xfId="0" applyNumberFormat="1" applyFont="1" applyFill="1" applyBorder="1" applyAlignment="1">
      <alignment horizontal="right" vertical="center"/>
    </xf>
    <xf numFmtId="179" fontId="15" fillId="34" borderId="16" xfId="0" applyNumberFormat="1" applyFont="1" applyFill="1" applyBorder="1" applyAlignment="1">
      <alignment horizontal="right" vertical="center"/>
    </xf>
    <xf numFmtId="179" fontId="15" fillId="34" borderId="36" xfId="0" applyNumberFormat="1" applyFont="1" applyFill="1" applyBorder="1" applyAlignment="1">
      <alignment horizontal="right"/>
    </xf>
    <xf numFmtId="179" fontId="15" fillId="34" borderId="16" xfId="0" applyNumberFormat="1" applyFont="1" applyFill="1" applyBorder="1" applyAlignment="1">
      <alignment horizontal="right"/>
    </xf>
    <xf numFmtId="179" fontId="18" fillId="34" borderId="36" xfId="0" applyNumberFormat="1" applyFont="1" applyFill="1" applyBorder="1" applyAlignment="1">
      <alignment horizontal="right"/>
    </xf>
    <xf numFmtId="179" fontId="18" fillId="34" borderId="16" xfId="0" applyNumberFormat="1" applyFont="1" applyFill="1" applyBorder="1" applyAlignment="1">
      <alignment horizontal="right"/>
    </xf>
    <xf numFmtId="179" fontId="15" fillId="34" borderId="23" xfId="0" applyNumberFormat="1" applyFont="1" applyFill="1" applyBorder="1" applyAlignment="1" quotePrefix="1">
      <alignment horizontal="right"/>
    </xf>
    <xf numFmtId="179" fontId="15" fillId="34" borderId="15" xfId="0" applyNumberFormat="1" applyFont="1" applyFill="1" applyBorder="1" applyAlignment="1" quotePrefix="1">
      <alignment horizontal="right"/>
    </xf>
    <xf numFmtId="0" fontId="74" fillId="33" borderId="0" xfId="0" applyFont="1" applyFill="1" applyBorder="1" applyAlignment="1">
      <alignment horizontal="left" vertical="center"/>
    </xf>
    <xf numFmtId="187" fontId="74" fillId="33" borderId="0" xfId="0" applyNumberFormat="1" applyFont="1" applyFill="1" applyBorder="1" applyAlignment="1">
      <alignment horizontal="center" vertical="center"/>
    </xf>
    <xf numFmtId="187" fontId="74" fillId="33" borderId="48" xfId="0" applyNumberFormat="1" applyFont="1" applyFill="1" applyBorder="1" applyAlignment="1">
      <alignment horizontal="center" vertical="center"/>
    </xf>
    <xf numFmtId="0" fontId="74" fillId="33" borderId="0" xfId="0" applyFont="1" applyFill="1" applyBorder="1" applyAlignment="1">
      <alignment horizontal="left" vertical="center"/>
    </xf>
    <xf numFmtId="0" fontId="74" fillId="33" borderId="0" xfId="0" applyFont="1" applyFill="1" applyBorder="1" applyAlignment="1">
      <alignment horizontal="center" vertical="center"/>
    </xf>
    <xf numFmtId="0" fontId="74" fillId="33" borderId="48" xfId="0" applyFont="1" applyFill="1" applyBorder="1" applyAlignment="1">
      <alignment horizontal="center" vertical="center"/>
    </xf>
    <xf numFmtId="187" fontId="74" fillId="33" borderId="0" xfId="0" applyNumberFormat="1" applyFont="1" applyFill="1" applyBorder="1" applyAlignment="1">
      <alignment horizontal="center" vertical="center"/>
    </xf>
    <xf numFmtId="187" fontId="74" fillId="33" borderId="48" xfId="0" applyNumberFormat="1" applyFont="1" applyFill="1" applyBorder="1" applyAlignment="1">
      <alignment horizontal="center" vertical="center"/>
    </xf>
    <xf numFmtId="0" fontId="74" fillId="33" borderId="0" xfId="0" applyFont="1" applyFill="1" applyBorder="1" applyAlignment="1">
      <alignment horizontal="left" vertical="center"/>
    </xf>
    <xf numFmtId="0" fontId="74" fillId="33" borderId="0" xfId="0" applyFont="1" applyFill="1" applyBorder="1" applyAlignment="1">
      <alignment horizontal="center" vertical="center"/>
    </xf>
    <xf numFmtId="187" fontId="74" fillId="33" borderId="0" xfId="0" applyNumberFormat="1" applyFont="1" applyFill="1" applyBorder="1" applyAlignment="1">
      <alignment horizontal="center" vertical="center"/>
    </xf>
    <xf numFmtId="187" fontId="74" fillId="33" borderId="48" xfId="0" applyNumberFormat="1" applyFont="1" applyFill="1" applyBorder="1" applyAlignment="1">
      <alignment horizontal="center" vertical="center"/>
    </xf>
    <xf numFmtId="0" fontId="74" fillId="33" borderId="0" xfId="0" applyFont="1" applyFill="1" applyBorder="1" applyAlignment="1">
      <alignment horizontal="left" vertical="center"/>
    </xf>
    <xf numFmtId="0" fontId="83" fillId="33" borderId="0" xfId="0" applyFont="1" applyFill="1" applyAlignment="1">
      <alignment horizontal="justify" vertical="center" wrapText="1"/>
    </xf>
    <xf numFmtId="0" fontId="94" fillId="33" borderId="0" xfId="0" applyFont="1" applyFill="1" applyBorder="1" applyAlignment="1">
      <alignment horizontal="center" vertical="center" wrapText="1"/>
    </xf>
    <xf numFmtId="0" fontId="95" fillId="2" borderId="18" xfId="0" applyFont="1" applyFill="1" applyBorder="1" applyAlignment="1">
      <alignment horizontal="left" vertical="top" wrapText="1"/>
    </xf>
    <xf numFmtId="0" fontId="95" fillId="2" borderId="49" xfId="0" applyFont="1" applyFill="1" applyBorder="1" applyAlignment="1">
      <alignment horizontal="left" vertical="top" wrapText="1"/>
    </xf>
    <xf numFmtId="0" fontId="95" fillId="2" borderId="0" xfId="0" applyFont="1" applyFill="1" applyBorder="1" applyAlignment="1">
      <alignment horizontal="left" vertical="top" wrapText="1"/>
    </xf>
    <xf numFmtId="0" fontId="95" fillId="2" borderId="50" xfId="0" applyFont="1" applyFill="1" applyBorder="1" applyAlignment="1">
      <alignment horizontal="left" vertical="top" wrapText="1"/>
    </xf>
    <xf numFmtId="0" fontId="95" fillId="2" borderId="11" xfId="0" applyFont="1" applyFill="1" applyBorder="1" applyAlignment="1">
      <alignment horizontal="left" vertical="top" wrapText="1"/>
    </xf>
    <xf numFmtId="0" fontId="95" fillId="2" borderId="51" xfId="0" applyFont="1" applyFill="1" applyBorder="1" applyAlignment="1">
      <alignment horizontal="left" vertical="top" wrapText="1"/>
    </xf>
    <xf numFmtId="0" fontId="96" fillId="33" borderId="18" xfId="0" applyFont="1" applyFill="1" applyBorder="1" applyAlignment="1">
      <alignment horizontal="center" vertical="center" wrapText="1"/>
    </xf>
    <xf numFmtId="0" fontId="96" fillId="33" borderId="11" xfId="0" applyFont="1" applyFill="1" applyBorder="1" applyAlignment="1">
      <alignment horizontal="center" vertical="center" wrapText="1"/>
    </xf>
    <xf numFmtId="0" fontId="74" fillId="33" borderId="18" xfId="0" applyFont="1" applyFill="1" applyBorder="1" applyAlignment="1">
      <alignment horizontal="center" vertical="center"/>
    </xf>
    <xf numFmtId="0" fontId="74" fillId="33" borderId="0" xfId="0" applyFont="1" applyFill="1" applyBorder="1" applyAlignment="1">
      <alignment horizontal="center" vertical="center"/>
    </xf>
    <xf numFmtId="0" fontId="74" fillId="33" borderId="11" xfId="0" applyFont="1" applyFill="1" applyBorder="1" applyAlignment="1">
      <alignment horizontal="center" vertical="center"/>
    </xf>
    <xf numFmtId="0" fontId="15" fillId="33" borderId="52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15" fillId="33" borderId="53" xfId="0" applyFont="1" applyFill="1" applyBorder="1" applyAlignment="1">
      <alignment horizontal="center" vertical="center" wrapText="1"/>
    </xf>
    <xf numFmtId="0" fontId="5" fillId="33" borderId="54" xfId="0" applyFont="1" applyFill="1" applyBorder="1" applyAlignment="1">
      <alignment horizontal="center" vertical="center" wrapText="1"/>
    </xf>
    <xf numFmtId="0" fontId="74" fillId="33" borderId="52" xfId="0" applyFont="1" applyFill="1" applyBorder="1" applyAlignment="1">
      <alignment horizontal="center" vertical="center"/>
    </xf>
    <xf numFmtId="0" fontId="74" fillId="33" borderId="10" xfId="0" applyFont="1" applyFill="1" applyBorder="1" applyAlignment="1">
      <alignment horizontal="center" vertical="center"/>
    </xf>
    <xf numFmtId="0" fontId="74" fillId="33" borderId="53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 wrapText="1"/>
    </xf>
    <xf numFmtId="0" fontId="77" fillId="33" borderId="11" xfId="0" applyFont="1" applyFill="1" applyBorder="1" applyAlignment="1">
      <alignment horizontal="center" vertical="center" wrapText="1"/>
    </xf>
    <xf numFmtId="0" fontId="5" fillId="33" borderId="55" xfId="0" applyFont="1" applyFill="1" applyBorder="1" applyAlignment="1">
      <alignment horizontal="center" vertical="center" wrapText="1"/>
    </xf>
    <xf numFmtId="0" fontId="74" fillId="33" borderId="10" xfId="0" applyFont="1" applyFill="1" applyBorder="1" applyAlignment="1">
      <alignment horizontal="left" vertical="center"/>
    </xf>
    <xf numFmtId="0" fontId="96" fillId="33" borderId="18" xfId="0" applyFont="1" applyFill="1" applyBorder="1" applyAlignment="1">
      <alignment horizontal="center" vertical="center"/>
    </xf>
    <xf numFmtId="0" fontId="96" fillId="33" borderId="11" xfId="0" applyFont="1" applyFill="1" applyBorder="1" applyAlignment="1">
      <alignment horizontal="center" vertical="center"/>
    </xf>
    <xf numFmtId="0" fontId="86" fillId="33" borderId="18" xfId="0" applyFont="1" applyFill="1" applyBorder="1" applyAlignment="1">
      <alignment horizontal="center" vertical="center" wrapText="1"/>
    </xf>
    <xf numFmtId="0" fontId="86" fillId="33" borderId="11" xfId="0" applyFont="1" applyFill="1" applyBorder="1" applyAlignment="1">
      <alignment horizontal="center" vertical="center" wrapText="1"/>
    </xf>
    <xf numFmtId="0" fontId="9" fillId="33" borderId="54" xfId="0" applyFont="1" applyFill="1" applyBorder="1" applyAlignment="1">
      <alignment horizontal="center" vertical="center"/>
    </xf>
    <xf numFmtId="0" fontId="83" fillId="33" borderId="56" xfId="0" applyFont="1" applyFill="1" applyBorder="1" applyAlignment="1">
      <alignment horizontal="center" vertical="center"/>
    </xf>
    <xf numFmtId="0" fontId="9" fillId="33" borderId="54" xfId="0" applyFont="1" applyFill="1" applyBorder="1" applyAlignment="1">
      <alignment horizontal="center" vertical="center" wrapText="1"/>
    </xf>
    <xf numFmtId="0" fontId="83" fillId="33" borderId="56" xfId="0" applyFont="1" applyFill="1" applyBorder="1" applyAlignment="1">
      <alignment horizontal="center" vertical="center" wrapText="1"/>
    </xf>
    <xf numFmtId="0" fontId="6" fillId="33" borderId="52" xfId="0" applyFont="1" applyFill="1" applyBorder="1" applyAlignment="1">
      <alignment horizontal="center" vertical="center" wrapText="1"/>
    </xf>
    <xf numFmtId="0" fontId="77" fillId="33" borderId="10" xfId="0" applyFont="1" applyFill="1" applyBorder="1" applyAlignment="1">
      <alignment horizontal="center" vertical="center" wrapText="1"/>
    </xf>
    <xf numFmtId="0" fontId="77" fillId="33" borderId="53" xfId="0" applyFont="1" applyFill="1" applyBorder="1" applyAlignment="1">
      <alignment horizontal="center" vertical="center" wrapText="1"/>
    </xf>
    <xf numFmtId="0" fontId="77" fillId="33" borderId="0" xfId="0" applyFont="1" applyFill="1" applyBorder="1" applyAlignment="1">
      <alignment horizontal="justify" vertical="justify" wrapText="1"/>
    </xf>
    <xf numFmtId="0" fontId="74" fillId="33" borderId="0" xfId="0" applyFont="1" applyFill="1" applyBorder="1" applyAlignment="1">
      <alignment horizontal="justify" vertical="justify" wrapText="1"/>
    </xf>
    <xf numFmtId="0" fontId="75" fillId="34" borderId="27" xfId="0" applyFont="1" applyFill="1" applyBorder="1" applyAlignment="1">
      <alignment horizontal="center" vertical="center" wrapText="1"/>
    </xf>
    <xf numFmtId="0" fontId="75" fillId="34" borderId="22" xfId="0" applyFont="1" applyFill="1" applyBorder="1" applyAlignment="1">
      <alignment horizontal="center" vertical="center" wrapText="1"/>
    </xf>
    <xf numFmtId="0" fontId="75" fillId="34" borderId="12" xfId="0" applyFont="1" applyFill="1" applyBorder="1" applyAlignment="1">
      <alignment horizontal="center" vertical="center" wrapText="1"/>
    </xf>
    <xf numFmtId="0" fontId="89" fillId="34" borderId="24" xfId="0" applyFont="1" applyFill="1" applyBorder="1" applyAlignment="1">
      <alignment horizontal="center" vertical="center" wrapText="1"/>
    </xf>
    <xf numFmtId="0" fontId="89" fillId="34" borderId="16" xfId="0" applyFont="1" applyFill="1" applyBorder="1" applyAlignment="1">
      <alignment horizontal="center" vertical="center" wrapText="1"/>
    </xf>
    <xf numFmtId="0" fontId="89" fillId="34" borderId="25" xfId="0" applyFont="1" applyFill="1" applyBorder="1" applyAlignment="1">
      <alignment horizontal="center" vertical="center" wrapText="1"/>
    </xf>
    <xf numFmtId="0" fontId="89" fillId="34" borderId="23" xfId="0" applyFont="1" applyFill="1" applyBorder="1" applyAlignment="1">
      <alignment horizontal="center" vertical="center" wrapText="1"/>
    </xf>
    <xf numFmtId="0" fontId="89" fillId="34" borderId="15" xfId="0" applyFont="1" applyFill="1" applyBorder="1" applyAlignment="1">
      <alignment horizontal="center" vertical="center" wrapText="1"/>
    </xf>
    <xf numFmtId="0" fontId="51" fillId="0" borderId="27" xfId="0" applyFont="1" applyFill="1" applyBorder="1" applyAlignment="1">
      <alignment horizontal="center" vertical="center" wrapText="1"/>
    </xf>
    <xf numFmtId="0" fontId="16" fillId="33" borderId="27" xfId="0" applyFont="1" applyFill="1" applyBorder="1" applyAlignment="1">
      <alignment horizontal="center"/>
    </xf>
    <xf numFmtId="0" fontId="51" fillId="33" borderId="24" xfId="0" applyFont="1" applyFill="1" applyBorder="1" applyAlignment="1">
      <alignment horizontal="center" vertical="center"/>
    </xf>
    <xf numFmtId="0" fontId="51" fillId="33" borderId="16" xfId="0" applyFont="1" applyFill="1" applyBorder="1" applyAlignment="1">
      <alignment horizontal="center" vertical="center"/>
    </xf>
    <xf numFmtId="0" fontId="51" fillId="33" borderId="15" xfId="0" applyFont="1" applyFill="1" applyBorder="1" applyAlignment="1">
      <alignment horizontal="center" vertical="center"/>
    </xf>
    <xf numFmtId="0" fontId="51" fillId="0" borderId="24" xfId="0" applyFont="1" applyFill="1" applyBorder="1" applyAlignment="1">
      <alignment horizontal="center" vertical="center"/>
    </xf>
    <xf numFmtId="0" fontId="51" fillId="0" borderId="16" xfId="0" applyFont="1" applyFill="1" applyBorder="1" applyAlignment="1">
      <alignment horizontal="center" vertical="center"/>
    </xf>
    <xf numFmtId="0" fontId="51" fillId="0" borderId="15" xfId="0" applyFont="1" applyFill="1" applyBorder="1" applyAlignment="1">
      <alignment horizontal="center" vertical="center"/>
    </xf>
    <xf numFmtId="0" fontId="16" fillId="33" borderId="24" xfId="0" applyFont="1" applyFill="1" applyBorder="1" applyAlignment="1">
      <alignment horizontal="center"/>
    </xf>
    <xf numFmtId="0" fontId="51" fillId="0" borderId="37" xfId="0" applyFont="1" applyFill="1" applyBorder="1" applyAlignment="1">
      <alignment horizontal="center" vertical="center"/>
    </xf>
    <xf numFmtId="0" fontId="51" fillId="0" borderId="32" xfId="0" applyFont="1" applyFill="1" applyBorder="1" applyAlignment="1">
      <alignment horizontal="center" vertical="center"/>
    </xf>
    <xf numFmtId="0" fontId="51" fillId="0" borderId="41" xfId="0" applyFont="1" applyFill="1" applyBorder="1" applyAlignment="1">
      <alignment horizontal="center" vertical="center"/>
    </xf>
    <xf numFmtId="0" fontId="51" fillId="0" borderId="28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-0.00575"/>
          <c:w val="0.99225"/>
          <c:h val="0.92525"/>
        </c:manualLayout>
      </c:layout>
      <c:lineChart>
        <c:grouping val="standard"/>
        <c:varyColors val="0"/>
        <c:ser>
          <c:idx val="0"/>
          <c:order val="0"/>
          <c:tx>
            <c:strRef>
              <c:f>'Baza podataka_CPI_CG'!$V$1:$V$3</c:f>
              <c:strCache>
                <c:ptCount val="1"/>
                <c:pt idx="0">
                  <c:v>indeks nivoa, 2015=100 (lijeva aps.)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'Baza podataka_CPI_CG'!$B$21:$B$100</c:f>
              <c:strCache/>
            </c:strRef>
          </c:cat>
          <c:val>
            <c:numRef>
              <c:f>'Baza podataka_CPI_CG'!$C$21:$C$100</c:f>
              <c:numCache/>
            </c:numRef>
          </c:val>
          <c:smooth val="0"/>
        </c:ser>
        <c:marker val="1"/>
        <c:axId val="5128318"/>
        <c:axId val="46154863"/>
      </c:lineChart>
      <c:lineChart>
        <c:grouping val="standard"/>
        <c:varyColors val="0"/>
        <c:ser>
          <c:idx val="1"/>
          <c:order val="1"/>
          <c:tx>
            <c:strRef>
              <c:f>'Baza podataka_CPI_CG'!$W$1:$W$2</c:f>
              <c:strCache>
                <c:ptCount val="1"/>
                <c:pt idx="0">
                  <c:v>godišnja stopa, m/m-12 (desna aps.)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'Baza podataka_CPI_CG'!$B$21:$B$100</c:f>
              <c:strCache/>
            </c:strRef>
          </c:cat>
          <c:val>
            <c:numRef>
              <c:f>'Baza podataka_CPI_CG'!$E$21:$E$100</c:f>
              <c:numCache/>
            </c:numRef>
          </c:val>
          <c:smooth val="0"/>
        </c:ser>
        <c:marker val="1"/>
        <c:axId val="12740584"/>
        <c:axId val="47556393"/>
      </c:lineChart>
      <c:catAx>
        <c:axId val="512831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154863"/>
        <c:crosses val="autoZero"/>
        <c:auto val="1"/>
        <c:lblOffset val="100"/>
        <c:tickLblSkip val="3"/>
        <c:noMultiLvlLbl val="0"/>
      </c:catAx>
      <c:valAx>
        <c:axId val="4615486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28318"/>
        <c:crossesAt val="1"/>
        <c:crossBetween val="between"/>
        <c:dispUnits/>
      </c:valAx>
      <c:catAx>
        <c:axId val="12740584"/>
        <c:scaling>
          <c:orientation val="minMax"/>
        </c:scaling>
        <c:axPos val="b"/>
        <c:delete val="1"/>
        <c:majorTickMark val="out"/>
        <c:minorTickMark val="none"/>
        <c:tickLblPos val="nextTo"/>
        <c:crossAx val="47556393"/>
        <c:crosses val="autoZero"/>
        <c:auto val="1"/>
        <c:lblOffset val="100"/>
        <c:tickLblSkip val="1"/>
        <c:noMultiLvlLbl val="0"/>
      </c:catAx>
      <c:valAx>
        <c:axId val="47556393"/>
        <c:scaling>
          <c:orientation val="minMax"/>
        </c:scaling>
        <c:axPos val="l"/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740584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5775"/>
          <c:y val="0.94025"/>
          <c:w val="0.88275"/>
          <c:h val="0.05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-0.00575"/>
          <c:w val="0.99225"/>
          <c:h val="0.92525"/>
        </c:manualLayout>
      </c:layout>
      <c:lineChart>
        <c:grouping val="standard"/>
        <c:varyColors val="0"/>
        <c:ser>
          <c:idx val="0"/>
          <c:order val="0"/>
          <c:tx>
            <c:strRef>
              <c:f>'Data base_CPI_ENG'!$V$1:$V$3</c:f>
              <c:strCache>
                <c:ptCount val="1"/>
                <c:pt idx="0">
                  <c:v>index level, 2015=100 (left axis)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base_CPI_ENG'!$B$21:$B$100</c:f>
              <c:strCache/>
            </c:strRef>
          </c:cat>
          <c:val>
            <c:numRef>
              <c:f>'Data base_CPI_ENG'!$C$21:$C$100</c:f>
              <c:numCache/>
            </c:numRef>
          </c:val>
          <c:smooth val="0"/>
        </c:ser>
        <c:marker val="1"/>
        <c:axId val="25354354"/>
        <c:axId val="26862595"/>
      </c:lineChart>
      <c:lineChart>
        <c:grouping val="standard"/>
        <c:varyColors val="0"/>
        <c:ser>
          <c:idx val="1"/>
          <c:order val="1"/>
          <c:tx>
            <c:strRef>
              <c:f>'Data base_CPI_ENG'!$W$1:$W$2</c:f>
              <c:strCache>
                <c:ptCount val="1"/>
                <c:pt idx="0">
                  <c:v>annual change, m/m-12 (right axis)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base_CPI_ENG'!$B$21:$B$100</c:f>
              <c:strCache/>
            </c:strRef>
          </c:cat>
          <c:val>
            <c:numRef>
              <c:f>'Data base_CPI_ENG'!$E$21:$E$100</c:f>
              <c:numCache/>
            </c:numRef>
          </c:val>
          <c:smooth val="0"/>
        </c:ser>
        <c:marker val="1"/>
        <c:axId val="40436764"/>
        <c:axId val="28386557"/>
      </c:lineChart>
      <c:catAx>
        <c:axId val="2535435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862595"/>
        <c:crosses val="autoZero"/>
        <c:auto val="1"/>
        <c:lblOffset val="100"/>
        <c:tickLblSkip val="3"/>
        <c:noMultiLvlLbl val="0"/>
      </c:catAx>
      <c:valAx>
        <c:axId val="2686259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354354"/>
        <c:crossesAt val="1"/>
        <c:crossBetween val="between"/>
        <c:dispUnits/>
      </c:valAx>
      <c:catAx>
        <c:axId val="40436764"/>
        <c:scaling>
          <c:orientation val="minMax"/>
        </c:scaling>
        <c:axPos val="b"/>
        <c:delete val="1"/>
        <c:majorTickMark val="out"/>
        <c:minorTickMark val="none"/>
        <c:tickLblPos val="nextTo"/>
        <c:crossAx val="28386557"/>
        <c:crosses val="autoZero"/>
        <c:auto val="1"/>
        <c:lblOffset val="100"/>
        <c:tickLblSkip val="1"/>
        <c:noMultiLvlLbl val="0"/>
      </c:catAx>
      <c:valAx>
        <c:axId val="28386557"/>
        <c:scaling>
          <c:orientation val="minMax"/>
        </c:scaling>
        <c:axPos val="l"/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436764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5775"/>
          <c:y val="0.94025"/>
          <c:w val="0.88275"/>
          <c:h val="0.05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438150</xdr:colOff>
      <xdr:row>8</xdr:row>
      <xdr:rowOff>123825</xdr:rowOff>
    </xdr:from>
    <xdr:to>
      <xdr:col>19</xdr:col>
      <xdr:colOff>28575</xdr:colOff>
      <xdr:row>25</xdr:row>
      <xdr:rowOff>161925</xdr:rowOff>
    </xdr:to>
    <xdr:graphicFrame>
      <xdr:nvGraphicFramePr>
        <xdr:cNvPr id="1" name="Chart 1"/>
        <xdr:cNvGraphicFramePr/>
      </xdr:nvGraphicFramePr>
      <xdr:xfrm>
        <a:off x="6334125" y="1514475"/>
        <a:ext cx="6181725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438150</xdr:colOff>
      <xdr:row>8</xdr:row>
      <xdr:rowOff>123825</xdr:rowOff>
    </xdr:from>
    <xdr:to>
      <xdr:col>19</xdr:col>
      <xdr:colOff>28575</xdr:colOff>
      <xdr:row>25</xdr:row>
      <xdr:rowOff>161925</xdr:rowOff>
    </xdr:to>
    <xdr:graphicFrame>
      <xdr:nvGraphicFramePr>
        <xdr:cNvPr id="1" name="Chart 1"/>
        <xdr:cNvGraphicFramePr/>
      </xdr:nvGraphicFramePr>
      <xdr:xfrm>
        <a:off x="6334125" y="1514475"/>
        <a:ext cx="6181725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66675</xdr:colOff>
      <xdr:row>0</xdr:row>
      <xdr:rowOff>190500</xdr:rowOff>
    </xdr:from>
    <xdr:to>
      <xdr:col>13</xdr:col>
      <xdr:colOff>276225</xdr:colOff>
      <xdr:row>2</xdr:row>
      <xdr:rowOff>161925</xdr:rowOff>
    </xdr:to>
    <xdr:pic>
      <xdr:nvPicPr>
        <xdr:cNvPr id="1" name="Picture 3" descr="MonSta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190500"/>
          <a:ext cx="8191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161925</xdr:rowOff>
    </xdr:from>
    <xdr:to>
      <xdr:col>1</xdr:col>
      <xdr:colOff>276225</xdr:colOff>
      <xdr:row>2</xdr:row>
      <xdr:rowOff>133350</xdr:rowOff>
    </xdr:to>
    <xdr:pic>
      <xdr:nvPicPr>
        <xdr:cNvPr id="2" name="Picture 3" descr="MonSta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8382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66675</xdr:colOff>
      <xdr:row>207</xdr:row>
      <xdr:rowOff>190500</xdr:rowOff>
    </xdr:from>
    <xdr:to>
      <xdr:col>13</xdr:col>
      <xdr:colOff>276225</xdr:colOff>
      <xdr:row>209</xdr:row>
      <xdr:rowOff>171450</xdr:rowOff>
    </xdr:to>
    <xdr:pic>
      <xdr:nvPicPr>
        <xdr:cNvPr id="3" name="Picture 3" descr="MonSta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39824025"/>
          <a:ext cx="8191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207</xdr:row>
      <xdr:rowOff>171450</xdr:rowOff>
    </xdr:from>
    <xdr:to>
      <xdr:col>1</xdr:col>
      <xdr:colOff>276225</xdr:colOff>
      <xdr:row>209</xdr:row>
      <xdr:rowOff>133350</xdr:rowOff>
    </xdr:to>
    <xdr:pic>
      <xdr:nvPicPr>
        <xdr:cNvPr id="4" name="Picture 3" descr="MonSta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9804975"/>
          <a:ext cx="8382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1_CPI%20Aplikacija%202016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07_CPI_Jul%202017\07_CPI_Aplikacija%202017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iroslav%20pejovic\Desktop\CPI_HICP%202017\08_CPI_Avg%202017\08_CPI_Aplikacija%2020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D 2 digit"/>
      <sheetName val="dec 15_prosjek 2014"/>
      <sheetName val="UNOS CIJENA (1)"/>
      <sheetName val="INDEKSI (2)"/>
      <sheetName val="2_3_digit"/>
      <sheetName val="4 digit"/>
      <sheetName val="5 digit"/>
      <sheetName val="5 digit novo"/>
      <sheetName val="6 digit"/>
      <sheetName val="6 digit novo"/>
      <sheetName val="Obrada 2016 (m_m12)"/>
      <sheetName val="m_m12 (5 digit)"/>
      <sheetName val="2015=100_6 digit"/>
      <sheetName val="2015=100_5 digit"/>
      <sheetName val="m (6 digit)"/>
      <sheetName val="m (5 digit)"/>
      <sheetName val="y (6 digit)"/>
      <sheetName val="y (5 digit)"/>
      <sheetName val="m_prosjek (6 digit)"/>
      <sheetName val="m_prosjek (5 digit)"/>
      <sheetName val="kumul.(6 digit)"/>
      <sheetName val="kumul.(5 digit)"/>
      <sheetName val="Saopstenje stope"/>
      <sheetName val="Saopstenje indeksi"/>
      <sheetName val="uticaj"/>
      <sheetName val="Bilten_feb"/>
      <sheetName val="milena jolic"/>
    </sheetNames>
    <sheetDataSet>
      <sheetData sheetId="21">
        <row r="3">
          <cell r="A3" t="str">
            <v>00</v>
          </cell>
          <cell r="B3" t="str">
            <v>UKUPNO</v>
          </cell>
          <cell r="C3">
            <v>1000</v>
          </cell>
          <cell r="D3">
            <v>1000</v>
          </cell>
        </row>
        <row r="4">
          <cell r="A4" t="str">
            <v>01</v>
          </cell>
          <cell r="B4" t="str">
            <v>HRANA I BEZALKOHOLNA PIĆA                         </v>
          </cell>
          <cell r="C4">
            <v>386.4</v>
          </cell>
          <cell r="D4">
            <v>351.7</v>
          </cell>
        </row>
        <row r="5">
          <cell r="A5" t="str">
            <v>011</v>
          </cell>
          <cell r="B5" t="str">
            <v>HRANA                                          </v>
          </cell>
          <cell r="C5">
            <v>365.2</v>
          </cell>
          <cell r="D5">
            <v>332.4</v>
          </cell>
        </row>
        <row r="6">
          <cell r="A6" t="str">
            <v>0111</v>
          </cell>
          <cell r="B6" t="str">
            <v>HLJEB I ŽITARICE                                </v>
          </cell>
          <cell r="C6">
            <v>61.699999999999996</v>
          </cell>
          <cell r="D6">
            <v>56.60000000000001</v>
          </cell>
        </row>
        <row r="7">
          <cell r="A7" t="str">
            <v>01111</v>
          </cell>
          <cell r="B7" t="str">
            <v>Pirinač</v>
          </cell>
          <cell r="C7">
            <v>2.4</v>
          </cell>
          <cell r="D7">
            <v>2.2</v>
          </cell>
        </row>
        <row r="8">
          <cell r="A8" t="str">
            <v>01112</v>
          </cell>
          <cell r="B8" t="str">
            <v>Brašno i ostale žitarice</v>
          </cell>
          <cell r="C8">
            <v>14.8</v>
          </cell>
          <cell r="D8">
            <v>13.600000000000001</v>
          </cell>
        </row>
        <row r="9">
          <cell r="A9" t="str">
            <v>01113</v>
          </cell>
          <cell r="B9" t="str">
            <v>Hljeb</v>
          </cell>
          <cell r="C9">
            <v>29.499999999999996</v>
          </cell>
          <cell r="D9">
            <v>27.000000000000007</v>
          </cell>
        </row>
        <row r="10">
          <cell r="A10" t="str">
            <v>01114</v>
          </cell>
          <cell r="B10" t="str">
            <v>Ostali pekarski proizvodi</v>
          </cell>
          <cell r="C10">
            <v>10</v>
          </cell>
          <cell r="D10">
            <v>9.200000000000001</v>
          </cell>
        </row>
        <row r="11">
          <cell r="A11" t="str">
            <v>01115</v>
          </cell>
          <cell r="B11" t="str">
            <v>Pizza i quiche*</v>
          </cell>
          <cell r="C11">
            <v>1</v>
          </cell>
          <cell r="D11">
            <v>0.9</v>
          </cell>
        </row>
        <row r="12">
          <cell r="A12" t="str">
            <v>01116</v>
          </cell>
          <cell r="B12" t="str">
            <v>Tjestenina i kus-kus</v>
          </cell>
          <cell r="C12">
            <v>2.6</v>
          </cell>
          <cell r="D12">
            <v>2.4</v>
          </cell>
        </row>
        <row r="13">
          <cell r="A13" t="str">
            <v>01117</v>
          </cell>
          <cell r="B13" t="str">
            <v>Žitarice za doručak</v>
          </cell>
          <cell r="C13">
            <v>1</v>
          </cell>
          <cell r="D13">
            <v>0.9</v>
          </cell>
        </row>
        <row r="14">
          <cell r="A14" t="str">
            <v>01118</v>
          </cell>
          <cell r="B14" t="str">
            <v>Ostali proizvodi od žitarica</v>
          </cell>
          <cell r="C14">
            <v>0.4</v>
          </cell>
          <cell r="D14">
            <v>0.4</v>
          </cell>
        </row>
        <row r="15">
          <cell r="A15" t="str">
            <v>0112</v>
          </cell>
          <cell r="B15" t="str">
            <v>MESO                              </v>
          </cell>
          <cell r="C15">
            <v>104.6</v>
          </cell>
          <cell r="D15">
            <v>93.79999999999998</v>
          </cell>
        </row>
        <row r="16">
          <cell r="A16" t="str">
            <v>01121</v>
          </cell>
          <cell r="B16" t="str">
            <v>Juneće i teleće meso</v>
          </cell>
          <cell r="C16">
            <v>30.9</v>
          </cell>
          <cell r="D16">
            <v>27.7</v>
          </cell>
        </row>
        <row r="17">
          <cell r="A17" t="str">
            <v>01122</v>
          </cell>
          <cell r="B17" t="str">
            <v>Svinjsko meso</v>
          </cell>
          <cell r="C17">
            <v>14.399999999999999</v>
          </cell>
          <cell r="D17">
            <v>12.899999999999999</v>
          </cell>
        </row>
        <row r="18">
          <cell r="A18" t="str">
            <v>01123</v>
          </cell>
          <cell r="B18" t="str">
            <v>Jagnjeće i kozje meso</v>
          </cell>
          <cell r="C18">
            <v>6.8</v>
          </cell>
          <cell r="D18">
            <v>6.1</v>
          </cell>
        </row>
        <row r="19">
          <cell r="A19" t="str">
            <v>01124</v>
          </cell>
          <cell r="B19" t="str">
            <v>Živinsko meso</v>
          </cell>
          <cell r="C19">
            <v>10.5</v>
          </cell>
          <cell r="D19">
            <v>9.4</v>
          </cell>
        </row>
        <row r="20">
          <cell r="A20" t="str">
            <v>01126</v>
          </cell>
          <cell r="B20" t="str">
            <v>Iznutrice</v>
          </cell>
          <cell r="C20">
            <v>2.7</v>
          </cell>
          <cell r="D20">
            <v>2.4</v>
          </cell>
        </row>
        <row r="21">
          <cell r="A21" t="str">
            <v>01127</v>
          </cell>
          <cell r="B21" t="str">
            <v>Sušeno, usoljeno i dimljeno meso</v>
          </cell>
          <cell r="C21">
            <v>35.7</v>
          </cell>
          <cell r="D21">
            <v>31.999999999999996</v>
          </cell>
        </row>
        <row r="22">
          <cell r="A22" t="str">
            <v>01128</v>
          </cell>
          <cell r="B22" t="str">
            <v>Ostale mesne prerađevine</v>
          </cell>
          <cell r="C22">
            <v>3.6</v>
          </cell>
          <cell r="D22">
            <v>3.3</v>
          </cell>
        </row>
        <row r="23">
          <cell r="A23" t="str">
            <v>0113</v>
          </cell>
          <cell r="B23" t="str">
            <v>RIBA I MORSKI PLODOVI</v>
          </cell>
          <cell r="C23">
            <v>10.600000000000001</v>
          </cell>
          <cell r="D23">
            <v>9.8</v>
          </cell>
        </row>
        <row r="24">
          <cell r="A24" t="str">
            <v>01131</v>
          </cell>
          <cell r="B24" t="str">
            <v>Svježa ili rashlađena riba</v>
          </cell>
          <cell r="C24">
            <v>3.5</v>
          </cell>
          <cell r="D24">
            <v>3.4</v>
          </cell>
        </row>
        <row r="25">
          <cell r="A25" t="str">
            <v>01132</v>
          </cell>
          <cell r="B25" t="str">
            <v>Zamrznuta riba</v>
          </cell>
          <cell r="C25">
            <v>3.2</v>
          </cell>
          <cell r="D25">
            <v>2.9</v>
          </cell>
        </row>
        <row r="26">
          <cell r="A26" t="str">
            <v>01133</v>
          </cell>
          <cell r="B26" t="str">
            <v>Svježi ili rashlađeni morski plodovi</v>
          </cell>
          <cell r="C26" t="e">
            <v>#N/A</v>
          </cell>
          <cell r="D26">
            <v>0.1</v>
          </cell>
        </row>
        <row r="27">
          <cell r="A27" t="str">
            <v>01134</v>
          </cell>
          <cell r="B27" t="str">
            <v>Zamrznuti morski plodovi</v>
          </cell>
          <cell r="C27">
            <v>1</v>
          </cell>
          <cell r="D27">
            <v>0.4</v>
          </cell>
        </row>
        <row r="28">
          <cell r="A28" t="str">
            <v>01136</v>
          </cell>
          <cell r="B28" t="str">
            <v>Ostala konzervirana ili obrađena riba i morski plodovi</v>
          </cell>
          <cell r="C28">
            <v>2.9000000000000004</v>
          </cell>
          <cell r="D28">
            <v>3</v>
          </cell>
        </row>
        <row r="29">
          <cell r="A29" t="str">
            <v>0114</v>
          </cell>
          <cell r="B29" t="str">
            <v>MLIJEKO, SIR I JAJA</v>
          </cell>
          <cell r="C29">
            <v>84.3</v>
          </cell>
          <cell r="D29">
            <v>75.6</v>
          </cell>
        </row>
        <row r="30">
          <cell r="A30" t="str">
            <v>01141</v>
          </cell>
          <cell r="B30" t="str">
            <v>Svježe mlijeko</v>
          </cell>
          <cell r="C30">
            <v>11.7</v>
          </cell>
          <cell r="D30">
            <v>10.5</v>
          </cell>
        </row>
        <row r="31">
          <cell r="A31" t="str">
            <v>01142</v>
          </cell>
          <cell r="B31" t="str">
            <v>Svježe mlijeko niske masnoće</v>
          </cell>
          <cell r="C31">
            <v>11.600000000000001</v>
          </cell>
          <cell r="D31">
            <v>10.399999999999999</v>
          </cell>
        </row>
        <row r="32">
          <cell r="A32" t="str">
            <v>01144</v>
          </cell>
          <cell r="B32" t="str">
            <v>Jogurt</v>
          </cell>
          <cell r="C32">
            <v>12.4</v>
          </cell>
          <cell r="D32">
            <v>11.1</v>
          </cell>
        </row>
        <row r="33">
          <cell r="A33" t="str">
            <v>01145</v>
          </cell>
          <cell r="B33" t="str">
            <v>Sir i surutka</v>
          </cell>
          <cell r="C33">
            <v>36.8</v>
          </cell>
          <cell r="D33">
            <v>32.99999999999999</v>
          </cell>
        </row>
        <row r="34">
          <cell r="A34" t="str">
            <v>01146</v>
          </cell>
          <cell r="B34" t="str">
            <v>Ostali mliječni proizvodi</v>
          </cell>
          <cell r="C34">
            <v>2.2</v>
          </cell>
          <cell r="D34">
            <v>2</v>
          </cell>
        </row>
        <row r="35">
          <cell r="A35" t="str">
            <v>01147</v>
          </cell>
          <cell r="B35" t="str">
            <v>Jaja</v>
          </cell>
          <cell r="C35">
            <v>9.6</v>
          </cell>
          <cell r="D35">
            <v>8.6</v>
          </cell>
        </row>
        <row r="36">
          <cell r="A36" t="str">
            <v>0115</v>
          </cell>
          <cell r="B36" t="str">
            <v>ULJA I MASTI</v>
          </cell>
          <cell r="C36">
            <v>16.3</v>
          </cell>
          <cell r="D36">
            <v>16.2</v>
          </cell>
        </row>
        <row r="37">
          <cell r="A37" t="str">
            <v>01151</v>
          </cell>
          <cell r="B37" t="str">
            <v>Maslac</v>
          </cell>
          <cell r="C37">
            <v>0.6</v>
          </cell>
          <cell r="D37">
            <v>0.6</v>
          </cell>
        </row>
        <row r="38">
          <cell r="A38" t="str">
            <v>01152</v>
          </cell>
          <cell r="B38" t="str">
            <v>Margarin i ostale biljne masti</v>
          </cell>
          <cell r="C38">
            <v>1.4</v>
          </cell>
          <cell r="D38">
            <v>1.4</v>
          </cell>
        </row>
        <row r="39">
          <cell r="A39" t="str">
            <v>01153</v>
          </cell>
          <cell r="B39" t="str">
            <v>Maslinovo ulje</v>
          </cell>
          <cell r="C39">
            <v>2</v>
          </cell>
          <cell r="D39">
            <v>2</v>
          </cell>
        </row>
        <row r="40">
          <cell r="A40" t="str">
            <v>01154</v>
          </cell>
          <cell r="B40" t="str">
            <v>Ostala jestiva ulja</v>
          </cell>
          <cell r="C40">
            <v>11.2</v>
          </cell>
          <cell r="D40">
            <v>11.1</v>
          </cell>
        </row>
        <row r="41">
          <cell r="A41" t="str">
            <v>01155</v>
          </cell>
          <cell r="B41" t="str">
            <v>Ostale jestive životinjske masti</v>
          </cell>
          <cell r="C41">
            <v>1.1</v>
          </cell>
          <cell r="D41">
            <v>1.1</v>
          </cell>
        </row>
        <row r="42">
          <cell r="A42" t="str">
            <v>0116</v>
          </cell>
          <cell r="B42" t="str">
            <v>VOĆE</v>
          </cell>
          <cell r="C42">
            <v>22.499999999999996</v>
          </cell>
          <cell r="D42">
            <v>20.099999999999998</v>
          </cell>
        </row>
        <row r="43">
          <cell r="A43" t="str">
            <v>01161</v>
          </cell>
          <cell r="B43" t="str">
            <v>Svježe ili rashlađeno voće</v>
          </cell>
          <cell r="C43">
            <v>19.799999999999997</v>
          </cell>
          <cell r="D43">
            <v>16.299999999999997</v>
          </cell>
        </row>
        <row r="44">
          <cell r="A44" t="str">
            <v>01162</v>
          </cell>
          <cell r="B44" t="str">
            <v>Smrznuto voće</v>
          </cell>
          <cell r="C44" t="e">
            <v>#N/A</v>
          </cell>
          <cell r="D44">
            <v>0.7</v>
          </cell>
        </row>
        <row r="45">
          <cell r="A45" t="str">
            <v>01163</v>
          </cell>
          <cell r="B45" t="str">
            <v>Sušeno voće i orašasti plodovi</v>
          </cell>
          <cell r="C45">
            <v>2.6999999999999997</v>
          </cell>
          <cell r="D45">
            <v>2.8</v>
          </cell>
        </row>
        <row r="46">
          <cell r="A46" t="str">
            <v>01164</v>
          </cell>
          <cell r="B46" t="str">
            <v>Konzervirano voće i proizvodi bazirani na voću</v>
          </cell>
          <cell r="C46" t="e">
            <v>#N/A</v>
          </cell>
          <cell r="D46">
            <v>0.3</v>
          </cell>
        </row>
        <row r="47">
          <cell r="A47" t="str">
            <v>0117</v>
          </cell>
          <cell r="B47" t="str">
            <v>POVRĆE</v>
          </cell>
          <cell r="C47">
            <v>38.400000000000006</v>
          </cell>
          <cell r="D47">
            <v>35.4</v>
          </cell>
        </row>
        <row r="48">
          <cell r="A48" t="str">
            <v>01171</v>
          </cell>
          <cell r="B48" t="str">
            <v>Svježe ili rashlađeno povrće osim krompira</v>
          </cell>
          <cell r="C48">
            <v>23.900000000000002</v>
          </cell>
          <cell r="D48">
            <v>22</v>
          </cell>
        </row>
        <row r="49">
          <cell r="A49" t="str">
            <v>01172</v>
          </cell>
          <cell r="B49" t="str">
            <v>Smznuto povrće osim krompira</v>
          </cell>
          <cell r="C49">
            <v>1</v>
          </cell>
          <cell r="D49">
            <v>0.9</v>
          </cell>
        </row>
        <row r="50">
          <cell r="A50" t="str">
            <v>01173</v>
          </cell>
          <cell r="B50" t="str">
            <v>Sušeno povrće, ostalo konzervirano ili prerađeno povrće</v>
          </cell>
          <cell r="C50">
            <v>1.8</v>
          </cell>
          <cell r="D50">
            <v>1.7</v>
          </cell>
        </row>
        <row r="51">
          <cell r="A51" t="str">
            <v>01174</v>
          </cell>
          <cell r="B51" t="str">
            <v>Krompir</v>
          </cell>
          <cell r="C51">
            <v>11.4</v>
          </cell>
          <cell r="D51">
            <v>10.5</v>
          </cell>
        </row>
        <row r="52">
          <cell r="A52" t="str">
            <v>01175</v>
          </cell>
          <cell r="B52" t="str">
            <v>Čips                    </v>
          </cell>
          <cell r="C52">
            <v>0.2</v>
          </cell>
          <cell r="D52">
            <v>0.2</v>
          </cell>
        </row>
        <row r="53">
          <cell r="A53" t="str">
            <v>01176</v>
          </cell>
          <cell r="B53" t="str">
            <v>Ostali proizvodi od krtolastog povrća</v>
          </cell>
          <cell r="C53">
            <v>0.1</v>
          </cell>
          <cell r="D53">
            <v>0.1</v>
          </cell>
        </row>
        <row r="54">
          <cell r="A54" t="str">
            <v>0118</v>
          </cell>
          <cell r="B54" t="str">
            <v>ŠEĆER, DŽEM, MED, ČOKOLADA I SLATKIŠI</v>
          </cell>
          <cell r="C54">
            <v>18.2</v>
          </cell>
          <cell r="D54">
            <v>16.8</v>
          </cell>
        </row>
        <row r="55">
          <cell r="A55" t="str">
            <v>01181</v>
          </cell>
          <cell r="B55" t="str">
            <v>Šećer</v>
          </cell>
          <cell r="C55">
            <v>5.2</v>
          </cell>
          <cell r="D55">
            <v>5</v>
          </cell>
        </row>
        <row r="56">
          <cell r="A56" t="str">
            <v>01182</v>
          </cell>
          <cell r="B56" t="str">
            <v>Džem, marmelada i med</v>
          </cell>
          <cell r="C56">
            <v>5.199999999999999</v>
          </cell>
          <cell r="D56">
            <v>4.5</v>
          </cell>
        </row>
        <row r="57">
          <cell r="A57" t="str">
            <v>01183</v>
          </cell>
          <cell r="B57" t="str">
            <v>Čokolada</v>
          </cell>
          <cell r="C57">
            <v>5.3</v>
          </cell>
          <cell r="D57">
            <v>4.9</v>
          </cell>
        </row>
        <row r="58">
          <cell r="A58" t="str">
            <v>01184</v>
          </cell>
          <cell r="B58" t="str">
            <v>Slatkiši</v>
          </cell>
          <cell r="C58">
            <v>1.2</v>
          </cell>
          <cell r="D58">
            <v>1.2999999999999998</v>
          </cell>
        </row>
        <row r="59">
          <cell r="A59" t="str">
            <v>01185</v>
          </cell>
          <cell r="B59" t="str">
            <v>Jestivi led i sladoled</v>
          </cell>
          <cell r="C59">
            <v>1.3</v>
          </cell>
          <cell r="D59">
            <v>1.1</v>
          </cell>
        </row>
        <row r="60">
          <cell r="A60" t="str">
            <v>0119</v>
          </cell>
          <cell r="B60" t="str">
            <v>PREHRAMBENI PROIZVODI N.D.S.</v>
          </cell>
          <cell r="C60">
            <v>8.600000000000001</v>
          </cell>
          <cell r="D60">
            <v>8.1</v>
          </cell>
        </row>
        <row r="61">
          <cell r="A61" t="str">
            <v>01191</v>
          </cell>
          <cell r="B61" t="str">
            <v>Umaci i začini</v>
          </cell>
          <cell r="C61">
            <v>2.5000000000000004</v>
          </cell>
          <cell r="D61">
            <v>2.4</v>
          </cell>
        </row>
        <row r="62">
          <cell r="A62" t="str">
            <v>01192</v>
          </cell>
          <cell r="B62" t="str">
            <v>So, začini i začinsko bilje</v>
          </cell>
          <cell r="C62">
            <v>3.2</v>
          </cell>
          <cell r="D62">
            <v>3</v>
          </cell>
        </row>
        <row r="63">
          <cell r="A63" t="str">
            <v>01193</v>
          </cell>
          <cell r="B63" t="str">
            <v>Hrana za bebe</v>
          </cell>
          <cell r="C63">
            <v>0.9</v>
          </cell>
          <cell r="D63">
            <v>0.8</v>
          </cell>
        </row>
        <row r="64">
          <cell r="A64" t="str">
            <v>01199</v>
          </cell>
          <cell r="B64" t="str">
            <v>Ostali prehrambeni proizvodi n.d.s.</v>
          </cell>
          <cell r="C64">
            <v>2</v>
          </cell>
          <cell r="D64">
            <v>1.9000000000000001</v>
          </cell>
        </row>
        <row r="65">
          <cell r="A65" t="str">
            <v>012</v>
          </cell>
          <cell r="B65" t="str">
            <v>BEZALKOHOLNA PIĆA</v>
          </cell>
          <cell r="C65">
            <v>21.2</v>
          </cell>
          <cell r="D65">
            <v>19.299999999999997</v>
          </cell>
        </row>
        <row r="66">
          <cell r="A66" t="str">
            <v>0121</v>
          </cell>
          <cell r="B66" t="str">
            <v>KAFA, ČAJ I KAKAO</v>
          </cell>
          <cell r="C66">
            <v>8.7</v>
          </cell>
          <cell r="D66">
            <v>7.6</v>
          </cell>
        </row>
        <row r="67">
          <cell r="A67" t="str">
            <v>01211</v>
          </cell>
          <cell r="B67" t="str">
            <v>Kafa</v>
          </cell>
          <cell r="C67">
            <v>8.2</v>
          </cell>
          <cell r="D67">
            <v>7.1</v>
          </cell>
        </row>
        <row r="68">
          <cell r="A68" t="str">
            <v>01212</v>
          </cell>
          <cell r="B68" t="str">
            <v>Čaj</v>
          </cell>
          <cell r="C68">
            <v>0.5</v>
          </cell>
          <cell r="D68">
            <v>0.4</v>
          </cell>
        </row>
        <row r="69">
          <cell r="A69" t="str">
            <v>01213</v>
          </cell>
          <cell r="B69" t="str">
            <v>Kakao i čokolada u prahu</v>
          </cell>
          <cell r="C69" t="e">
            <v>#N/A</v>
          </cell>
          <cell r="D69">
            <v>0.1</v>
          </cell>
        </row>
        <row r="70">
          <cell r="A70" t="str">
            <v>0122</v>
          </cell>
          <cell r="B70" t="str">
            <v>MINERALNA VODA, BEZALKOHOLNA PIĆA, SOKOVI OD VOĆA I POVRĆA</v>
          </cell>
          <cell r="C70">
            <v>12.5</v>
          </cell>
          <cell r="D70">
            <v>11.7</v>
          </cell>
        </row>
        <row r="71">
          <cell r="A71" t="str">
            <v>01221</v>
          </cell>
          <cell r="B71" t="str">
            <v>Mineralna ili izvorska voda</v>
          </cell>
          <cell r="C71">
            <v>1.6</v>
          </cell>
          <cell r="D71">
            <v>1.5</v>
          </cell>
        </row>
        <row r="72">
          <cell r="A72" t="str">
            <v>01222</v>
          </cell>
          <cell r="B72" t="str">
            <v>Bezalkoholna pića</v>
          </cell>
          <cell r="C72">
            <v>2.9</v>
          </cell>
          <cell r="D72">
            <v>2.7</v>
          </cell>
        </row>
        <row r="73">
          <cell r="A73" t="str">
            <v>01223</v>
          </cell>
          <cell r="B73" t="str">
            <v>Sokovi od voća i povrća</v>
          </cell>
          <cell r="C73">
            <v>8</v>
          </cell>
          <cell r="D73">
            <v>7.5</v>
          </cell>
        </row>
        <row r="74">
          <cell r="A74" t="str">
            <v>02</v>
          </cell>
          <cell r="B74" t="str">
            <v>ALKOHOLNA PIĆA I DUVAN</v>
          </cell>
          <cell r="C74">
            <v>37.9</v>
          </cell>
          <cell r="D74">
            <v>38.599999999999994</v>
          </cell>
        </row>
        <row r="75">
          <cell r="A75" t="str">
            <v>021</v>
          </cell>
          <cell r="B75" t="str">
            <v>ALKOHOLNA PIĆA</v>
          </cell>
          <cell r="C75">
            <v>12.7</v>
          </cell>
          <cell r="D75">
            <v>12.899999999999999</v>
          </cell>
        </row>
        <row r="76">
          <cell r="A76" t="str">
            <v>0211</v>
          </cell>
          <cell r="B76" t="str">
            <v>ŽESTOKA ALKOHOLNA PIĆA</v>
          </cell>
          <cell r="C76">
            <v>6.5</v>
          </cell>
          <cell r="D76">
            <v>6.6</v>
          </cell>
        </row>
        <row r="77">
          <cell r="A77" t="str">
            <v>02111</v>
          </cell>
          <cell r="B77" t="str">
            <v>Žestoka pića i likeri</v>
          </cell>
          <cell r="C77">
            <v>6.5</v>
          </cell>
          <cell r="D77">
            <v>6.6</v>
          </cell>
        </row>
        <row r="78">
          <cell r="A78" t="str">
            <v>0212</v>
          </cell>
          <cell r="B78" t="str">
            <v>VINO</v>
          </cell>
          <cell r="C78">
            <v>2.0999999999999996</v>
          </cell>
          <cell r="D78">
            <v>2.1</v>
          </cell>
        </row>
        <row r="79">
          <cell r="A79" t="str">
            <v>02121</v>
          </cell>
          <cell r="B79" t="str">
            <v>Vino od grožđa</v>
          </cell>
          <cell r="C79">
            <v>2.0999999999999996</v>
          </cell>
          <cell r="D79">
            <v>2</v>
          </cell>
        </row>
        <row r="80">
          <cell r="A80" t="str">
            <v>02122</v>
          </cell>
          <cell r="B80" t="str">
            <v>Vina od ostalog voća</v>
          </cell>
          <cell r="C80" t="e">
            <v>#N/A</v>
          </cell>
          <cell r="D80">
            <v>0.1</v>
          </cell>
        </row>
        <row r="81">
          <cell r="A81" t="str">
            <v>0213</v>
          </cell>
          <cell r="B81" t="str">
            <v>PIVO</v>
          </cell>
          <cell r="C81">
            <v>4.1</v>
          </cell>
          <cell r="D81">
            <v>4.199999999999999</v>
          </cell>
        </row>
        <row r="82">
          <cell r="A82" t="str">
            <v>02131</v>
          </cell>
          <cell r="B82" t="str">
            <v>Lager pivo</v>
          </cell>
          <cell r="C82">
            <v>4.1</v>
          </cell>
          <cell r="D82">
            <v>4.199999999999999</v>
          </cell>
        </row>
        <row r="83">
          <cell r="A83" t="str">
            <v>022</v>
          </cell>
          <cell r="B83" t="str">
            <v>DUVAN</v>
          </cell>
          <cell r="C83">
            <v>25.2</v>
          </cell>
          <cell r="D83">
            <v>25.699999999999996</v>
          </cell>
        </row>
        <row r="84">
          <cell r="A84" t="str">
            <v>0220</v>
          </cell>
          <cell r="B84" t="str">
            <v>DUVAN</v>
          </cell>
          <cell r="C84">
            <v>25.2</v>
          </cell>
          <cell r="D84">
            <v>25.699999999999996</v>
          </cell>
        </row>
        <row r="85">
          <cell r="A85" t="str">
            <v>02201</v>
          </cell>
          <cell r="B85" t="str">
            <v>Cigarete</v>
          </cell>
          <cell r="C85">
            <v>25.2</v>
          </cell>
          <cell r="D85">
            <v>24.899999999999995</v>
          </cell>
        </row>
        <row r="86">
          <cell r="A86" t="str">
            <v>02203</v>
          </cell>
          <cell r="B86" t="str">
            <v>Ostali duvanski proizvodi</v>
          </cell>
          <cell r="C86" t="e">
            <v>#N/A</v>
          </cell>
          <cell r="D86">
            <v>0.8</v>
          </cell>
        </row>
        <row r="87">
          <cell r="A87" t="str">
            <v>03</v>
          </cell>
          <cell r="B87" t="str">
            <v>ODJEĆA I OBUĆA</v>
          </cell>
          <cell r="C87">
            <v>70.7</v>
          </cell>
          <cell r="D87">
            <v>85.10000000000001</v>
          </cell>
        </row>
        <row r="88">
          <cell r="A88" t="str">
            <v>031</v>
          </cell>
          <cell r="B88" t="str">
            <v>ODJEĆA</v>
          </cell>
          <cell r="C88">
            <v>39.9</v>
          </cell>
          <cell r="D88">
            <v>48.7</v>
          </cell>
        </row>
        <row r="89">
          <cell r="A89" t="str">
            <v>0311</v>
          </cell>
          <cell r="B89" t="str">
            <v>MATERIJAL ZA ODJEĆU</v>
          </cell>
          <cell r="C89">
            <v>0.1</v>
          </cell>
          <cell r="D89">
            <v>0.1</v>
          </cell>
        </row>
        <row r="90">
          <cell r="A90" t="str">
            <v>03110</v>
          </cell>
          <cell r="B90" t="str">
            <v>Materijal za odjeću</v>
          </cell>
          <cell r="C90">
            <v>0.1</v>
          </cell>
          <cell r="D90">
            <v>0.1</v>
          </cell>
        </row>
        <row r="91">
          <cell r="A91" t="str">
            <v>0312</v>
          </cell>
          <cell r="B91" t="str">
            <v>ODJEĆA</v>
          </cell>
          <cell r="C91">
            <v>39.3</v>
          </cell>
          <cell r="D91">
            <v>48.1</v>
          </cell>
        </row>
        <row r="92">
          <cell r="A92" t="str">
            <v>03121</v>
          </cell>
          <cell r="B92" t="str">
            <v>Muška odjeća</v>
          </cell>
          <cell r="C92">
            <v>16.5</v>
          </cell>
          <cell r="D92">
            <v>19.8</v>
          </cell>
        </row>
        <row r="93">
          <cell r="A93" t="str">
            <v>03122</v>
          </cell>
          <cell r="B93" t="str">
            <v>Ženska odjeća</v>
          </cell>
          <cell r="C93">
            <v>16.6</v>
          </cell>
          <cell r="D93">
            <v>20.700000000000003</v>
          </cell>
        </row>
        <row r="94">
          <cell r="A94" t="str">
            <v>03123</v>
          </cell>
          <cell r="B94" t="str">
            <v>Odjeća za bebe (0-2) i djecu (3-13)</v>
          </cell>
          <cell r="C94">
            <v>6.199999999999999</v>
          </cell>
          <cell r="D94">
            <v>7.6</v>
          </cell>
        </row>
        <row r="95">
          <cell r="A95" t="str">
            <v>0313</v>
          </cell>
          <cell r="B95" t="str">
            <v>OSTALI ODJEVNI ARTIKLI I DODACI ODJEĆI</v>
          </cell>
          <cell r="C95">
            <v>0.30000000000000004</v>
          </cell>
          <cell r="D95">
            <v>0.30000000000000004</v>
          </cell>
        </row>
        <row r="96">
          <cell r="A96" t="str">
            <v>03131</v>
          </cell>
          <cell r="B96" t="str">
            <v>Ostali odjevni artikli</v>
          </cell>
          <cell r="C96">
            <v>0.30000000000000004</v>
          </cell>
          <cell r="D96">
            <v>0.30000000000000004</v>
          </cell>
        </row>
        <row r="97">
          <cell r="A97" t="str">
            <v>0314</v>
          </cell>
          <cell r="B97" t="str">
            <v>ČIŠĆENJE, POPRAVKA I IZNAJMLJIVANJE ODJEĆE</v>
          </cell>
          <cell r="C97">
            <v>0.2</v>
          </cell>
          <cell r="D97">
            <v>0.2</v>
          </cell>
        </row>
        <row r="98">
          <cell r="A98" t="str">
            <v>03141</v>
          </cell>
          <cell r="B98" t="str">
            <v>Čišćenje odjeće</v>
          </cell>
          <cell r="C98">
            <v>0.2</v>
          </cell>
          <cell r="D98">
            <v>0.1</v>
          </cell>
        </row>
        <row r="99">
          <cell r="A99" t="str">
            <v>03142</v>
          </cell>
          <cell r="B99" t="str">
            <v>Popravka i iznajmljivanje odjeće</v>
          </cell>
          <cell r="C99" t="e">
            <v>#N/A</v>
          </cell>
          <cell r="D99">
            <v>0.1</v>
          </cell>
        </row>
        <row r="100">
          <cell r="A100" t="str">
            <v>032</v>
          </cell>
          <cell r="B100" t="str">
            <v>OBUĆA</v>
          </cell>
          <cell r="C100">
            <v>30.8</v>
          </cell>
          <cell r="D100">
            <v>36.400000000000006</v>
          </cell>
        </row>
        <row r="101">
          <cell r="A101" t="str">
            <v>0321</v>
          </cell>
          <cell r="B101" t="str">
            <v>CIPELE I OSTALA OBUĆA</v>
          </cell>
          <cell r="C101">
            <v>30.6</v>
          </cell>
          <cell r="D101">
            <v>36.2</v>
          </cell>
        </row>
        <row r="102">
          <cell r="A102" t="str">
            <v>03211</v>
          </cell>
          <cell r="B102" t="str">
            <v>Muška obuća</v>
          </cell>
          <cell r="C102">
            <v>12.899999999999999</v>
          </cell>
          <cell r="D102">
            <v>14.8</v>
          </cell>
        </row>
        <row r="103">
          <cell r="A103" t="str">
            <v>03212</v>
          </cell>
          <cell r="B103" t="str">
            <v>Ženska obuća</v>
          </cell>
          <cell r="C103">
            <v>13.400000000000002</v>
          </cell>
          <cell r="D103">
            <v>16.3</v>
          </cell>
        </row>
        <row r="104">
          <cell r="A104" t="str">
            <v>03213</v>
          </cell>
          <cell r="B104" t="str">
            <v>Obuća za bebe (0-2) i djecu (3-13)</v>
          </cell>
          <cell r="C104">
            <v>4.3</v>
          </cell>
          <cell r="D104">
            <v>5.1</v>
          </cell>
        </row>
        <row r="105">
          <cell r="A105" t="str">
            <v>0322</v>
          </cell>
          <cell r="B105" t="str">
            <v>POPRAVKA I IZNAJMLJIVANJE OBUĆE</v>
          </cell>
          <cell r="C105">
            <v>0.2</v>
          </cell>
          <cell r="D105">
            <v>0.2</v>
          </cell>
        </row>
        <row r="106">
          <cell r="A106" t="str">
            <v>03220</v>
          </cell>
          <cell r="B106" t="str">
            <v>Popravka i iznajmljivanje obuće</v>
          </cell>
          <cell r="C106">
            <v>0.2</v>
          </cell>
          <cell r="D106">
            <v>0.2</v>
          </cell>
        </row>
        <row r="107">
          <cell r="A107" t="str">
            <v>04</v>
          </cell>
          <cell r="B107" t="str">
            <v>STANOVANJE, VODA, STRUJA, GAS I DRUGA GORIVA</v>
          </cell>
          <cell r="C107">
            <v>153.1</v>
          </cell>
          <cell r="D107">
            <v>155.3</v>
          </cell>
        </row>
        <row r="108">
          <cell r="A108" t="str">
            <v>041</v>
          </cell>
          <cell r="B108" t="str">
            <v>STVARNE RENTE ZA STANOVANJE</v>
          </cell>
          <cell r="C108">
            <v>13.2</v>
          </cell>
          <cell r="D108">
            <v>13.799999999999999</v>
          </cell>
        </row>
        <row r="109">
          <cell r="A109" t="str">
            <v>0411</v>
          </cell>
          <cell r="B109" t="str">
            <v>STVARNE RENTE KOJE PLAĆAJU STANARI ZA PRIMARNO BORAVIŠTE</v>
          </cell>
          <cell r="C109">
            <v>13.2</v>
          </cell>
          <cell r="D109">
            <v>13.799999999999999</v>
          </cell>
        </row>
        <row r="110">
          <cell r="A110" t="str">
            <v>04110</v>
          </cell>
          <cell r="B110" t="str">
            <v>Stvarne rente koje plaćaju stanari za primarno boravište</v>
          </cell>
          <cell r="C110">
            <v>13.2</v>
          </cell>
          <cell r="D110">
            <v>13.799999999999999</v>
          </cell>
        </row>
        <row r="111">
          <cell r="A111" t="str">
            <v>043</v>
          </cell>
          <cell r="B111" t="str">
            <v>ODRŽAVANJE I POPRAVKA STANOVA</v>
          </cell>
          <cell r="C111">
            <v>11.1</v>
          </cell>
          <cell r="D111">
            <v>11.700000000000001</v>
          </cell>
        </row>
        <row r="112">
          <cell r="A112" t="str">
            <v>0431</v>
          </cell>
          <cell r="B112" t="str">
            <v>MATERIJAL ZA ODRŽAVANJE I POPRAVKU STANOVA</v>
          </cell>
          <cell r="C112">
            <v>3.4</v>
          </cell>
          <cell r="D112">
            <v>3.3000000000000003</v>
          </cell>
        </row>
        <row r="113">
          <cell r="A113" t="str">
            <v>04310</v>
          </cell>
          <cell r="B113" t="str">
            <v>Materijal za održavanje i popravku stanova</v>
          </cell>
          <cell r="C113">
            <v>3.4</v>
          </cell>
          <cell r="D113">
            <v>3.3000000000000003</v>
          </cell>
        </row>
        <row r="114">
          <cell r="A114" t="str">
            <v>0432</v>
          </cell>
          <cell r="B114" t="str">
            <v>USLUGE ZA ODRŽAVANJE I POPRAVKU STANOVA</v>
          </cell>
          <cell r="C114">
            <v>7.699999999999999</v>
          </cell>
          <cell r="D114">
            <v>8.4</v>
          </cell>
        </row>
        <row r="115">
          <cell r="A115" t="str">
            <v>04321</v>
          </cell>
          <cell r="B115" t="str">
            <v>Usluge vodoinstalatera</v>
          </cell>
          <cell r="C115">
            <v>0.6</v>
          </cell>
          <cell r="D115">
            <v>0.5</v>
          </cell>
        </row>
        <row r="116">
          <cell r="A116" t="str">
            <v>04322</v>
          </cell>
          <cell r="B116" t="str">
            <v>Usluge električara</v>
          </cell>
          <cell r="C116" t="e">
            <v>#N/A</v>
          </cell>
          <cell r="D116">
            <v>0.4</v>
          </cell>
        </row>
        <row r="117">
          <cell r="A117" t="str">
            <v>04324</v>
          </cell>
          <cell r="B117" t="str">
            <v>Usluge molera</v>
          </cell>
          <cell r="C117">
            <v>2.4</v>
          </cell>
          <cell r="D117">
            <v>2.7</v>
          </cell>
        </row>
        <row r="118">
          <cell r="A118" t="str">
            <v>04325</v>
          </cell>
          <cell r="B118" t="str">
            <v>Usluge stolara</v>
          </cell>
          <cell r="C118">
            <v>2.3</v>
          </cell>
          <cell r="D118">
            <v>2.3</v>
          </cell>
        </row>
        <row r="119">
          <cell r="A119" t="str">
            <v>04329</v>
          </cell>
          <cell r="B119" t="str">
            <v>Ostale usluge za održavanje i popravku stanova</v>
          </cell>
          <cell r="C119">
            <v>2.4</v>
          </cell>
          <cell r="D119">
            <v>2.5</v>
          </cell>
        </row>
        <row r="120">
          <cell r="A120" t="str">
            <v>044</v>
          </cell>
          <cell r="B120" t="str">
            <v>SNABDIJEVANJE VODOM I OSTALE USLUGE VEZANE ZA STAN</v>
          </cell>
          <cell r="C120">
            <v>16.8</v>
          </cell>
          <cell r="D120">
            <v>17.8</v>
          </cell>
        </row>
        <row r="121">
          <cell r="A121" t="str">
            <v>0441</v>
          </cell>
          <cell r="B121" t="str">
            <v>SNABDIJEVANJE VODOM</v>
          </cell>
          <cell r="C121">
            <v>12.4</v>
          </cell>
          <cell r="D121">
            <v>11.4</v>
          </cell>
        </row>
        <row r="122">
          <cell r="A122" t="str">
            <v>04410</v>
          </cell>
          <cell r="B122" t="str">
            <v>Snabdijevanje vodom</v>
          </cell>
          <cell r="C122">
            <v>12.4</v>
          </cell>
          <cell r="D122">
            <v>11.4</v>
          </cell>
        </row>
        <row r="123">
          <cell r="A123" t="str">
            <v>0442</v>
          </cell>
          <cell r="B123" t="str">
            <v>ODNOŠENJE SMEĆA</v>
          </cell>
          <cell r="C123">
            <v>3.6</v>
          </cell>
          <cell r="D123">
            <v>3</v>
          </cell>
        </row>
        <row r="124">
          <cell r="A124" t="str">
            <v>04420</v>
          </cell>
          <cell r="B124" t="str">
            <v>Odnošenje smeća</v>
          </cell>
          <cell r="C124">
            <v>3.6</v>
          </cell>
          <cell r="D124">
            <v>3</v>
          </cell>
        </row>
        <row r="125">
          <cell r="A125" t="str">
            <v>0443</v>
          </cell>
          <cell r="B125" t="str">
            <v>KANALIZACIJA</v>
          </cell>
          <cell r="C125">
            <v>0.8</v>
          </cell>
          <cell r="D125">
            <v>2.3</v>
          </cell>
        </row>
        <row r="126">
          <cell r="A126" t="str">
            <v>04430</v>
          </cell>
          <cell r="B126" t="str">
            <v>Kanalizacuja</v>
          </cell>
          <cell r="C126">
            <v>0.8</v>
          </cell>
          <cell r="D126">
            <v>2.3</v>
          </cell>
        </row>
        <row r="127">
          <cell r="A127" t="str">
            <v>0444</v>
          </cell>
          <cell r="B127" t="str">
            <v>OSTALE USLUGE KOJE SU VEZANE ZA STAN N.D.S.</v>
          </cell>
          <cell r="C127" t="e">
            <v>#N/A</v>
          </cell>
          <cell r="D127">
            <v>1.1</v>
          </cell>
        </row>
        <row r="128">
          <cell r="A128" t="str">
            <v>04441</v>
          </cell>
          <cell r="B128" t="str">
            <v>Naknade za održavanje u stambenim zgradama</v>
          </cell>
          <cell r="C128" t="e">
            <v>#N/A</v>
          </cell>
          <cell r="D128">
            <v>1.1</v>
          </cell>
        </row>
        <row r="129">
          <cell r="A129" t="str">
            <v>045</v>
          </cell>
          <cell r="B129" t="str">
            <v>ELEKTRIČNA ENERGIJA, GAS I OSTALA GORIVA</v>
          </cell>
          <cell r="C129">
            <v>112</v>
          </cell>
          <cell r="D129">
            <v>112</v>
          </cell>
        </row>
        <row r="130">
          <cell r="A130" t="str">
            <v>0451</v>
          </cell>
          <cell r="B130" t="str">
            <v>ELEKTRIČNA ENERGIJA</v>
          </cell>
          <cell r="C130">
            <v>71.6</v>
          </cell>
          <cell r="D130">
            <v>71.1</v>
          </cell>
        </row>
        <row r="131">
          <cell r="A131" t="str">
            <v>04510</v>
          </cell>
          <cell r="B131" t="str">
            <v>Elektricna energija</v>
          </cell>
          <cell r="C131">
            <v>71.6</v>
          </cell>
          <cell r="D131">
            <v>71.1</v>
          </cell>
        </row>
        <row r="132">
          <cell r="A132" t="str">
            <v>0452</v>
          </cell>
          <cell r="B132" t="str">
            <v>GAS</v>
          </cell>
          <cell r="C132">
            <v>0.4</v>
          </cell>
          <cell r="D132">
            <v>0.4</v>
          </cell>
        </row>
        <row r="133">
          <cell r="A133" t="str">
            <v>04522</v>
          </cell>
          <cell r="B133" t="str">
            <v>Tečni gas (butan)</v>
          </cell>
          <cell r="C133">
            <v>0.4</v>
          </cell>
          <cell r="D133">
            <v>0.4</v>
          </cell>
        </row>
        <row r="134">
          <cell r="A134" t="str">
            <v>0454</v>
          </cell>
          <cell r="B134" t="str">
            <v>ČVRSTA GORIVA</v>
          </cell>
          <cell r="C134">
            <v>40</v>
          </cell>
          <cell r="D134">
            <v>40.5</v>
          </cell>
        </row>
        <row r="135">
          <cell r="A135" t="str">
            <v>04541</v>
          </cell>
          <cell r="B135" t="str">
            <v>Ugalj</v>
          </cell>
          <cell r="C135">
            <v>3.9</v>
          </cell>
          <cell r="D135">
            <v>3.9</v>
          </cell>
        </row>
        <row r="136">
          <cell r="A136" t="str">
            <v>04549</v>
          </cell>
          <cell r="B136" t="str">
            <v>Ostala čvrsta goriva</v>
          </cell>
          <cell r="C136">
            <v>36.1</v>
          </cell>
          <cell r="D136">
            <v>36.6</v>
          </cell>
        </row>
        <row r="137">
          <cell r="A137" t="str">
            <v>05</v>
          </cell>
          <cell r="B137" t="str">
            <v>NAMJEŠTAJ, OPREMA ZA DOMAĆINSTVO I RUTINSKO ODRŽAVANJE STANA</v>
          </cell>
          <cell r="C137">
            <v>46.89999999999999</v>
          </cell>
          <cell r="D137">
            <v>41.2</v>
          </cell>
        </row>
        <row r="138">
          <cell r="A138" t="str">
            <v>051</v>
          </cell>
          <cell r="B138" t="str">
            <v>NAMJEŠTAJ I POKUĆSTVO, TEPISI I OSTALE PODNE PROSTIRKE</v>
          </cell>
          <cell r="C138">
            <v>10.899999999999999</v>
          </cell>
          <cell r="D138">
            <v>9.600000000000001</v>
          </cell>
        </row>
        <row r="139">
          <cell r="A139" t="str">
            <v>0511</v>
          </cell>
          <cell r="B139" t="str">
            <v>NAMJEŠTAJ I POKUĆSTVO</v>
          </cell>
          <cell r="C139">
            <v>9.499999999999998</v>
          </cell>
          <cell r="D139">
            <v>8.400000000000002</v>
          </cell>
        </row>
        <row r="140">
          <cell r="A140" t="str">
            <v>05111</v>
          </cell>
          <cell r="B140" t="str">
            <v>Nameštaj za domaćinstvo</v>
          </cell>
          <cell r="C140">
            <v>8.6</v>
          </cell>
          <cell r="D140">
            <v>7.600000000000001</v>
          </cell>
        </row>
        <row r="141">
          <cell r="A141" t="str">
            <v>05112</v>
          </cell>
          <cell r="B141" t="str">
            <v>Namještaj za bašte</v>
          </cell>
          <cell r="C141">
            <v>0.2</v>
          </cell>
          <cell r="D141">
            <v>0.2</v>
          </cell>
        </row>
        <row r="142">
          <cell r="A142" t="str">
            <v>05113</v>
          </cell>
          <cell r="B142" t="str">
            <v>Rasvjetna oprema</v>
          </cell>
          <cell r="C142">
            <v>0.2</v>
          </cell>
          <cell r="D142">
            <v>0.2</v>
          </cell>
        </row>
        <row r="143">
          <cell r="A143" t="str">
            <v>05119</v>
          </cell>
          <cell r="B143" t="str">
            <v>Ostali namještaj i oprema</v>
          </cell>
          <cell r="C143">
            <v>0.5</v>
          </cell>
          <cell r="D143">
            <v>0.4</v>
          </cell>
        </row>
        <row r="144">
          <cell r="A144" t="str">
            <v>0512</v>
          </cell>
          <cell r="B144" t="str">
            <v>TEPISI I OSTALE PODNE PROSTIRKE</v>
          </cell>
          <cell r="C144">
            <v>1.4</v>
          </cell>
          <cell r="D144">
            <v>1.2</v>
          </cell>
        </row>
        <row r="145">
          <cell r="A145" t="str">
            <v>05121</v>
          </cell>
          <cell r="B145" t="str">
            <v>Tepisi i ostale podne prostirke</v>
          </cell>
          <cell r="C145">
            <v>1.2</v>
          </cell>
          <cell r="D145">
            <v>1</v>
          </cell>
        </row>
        <row r="146">
          <cell r="A146" t="str">
            <v>05122</v>
          </cell>
          <cell r="B146" t="str">
            <v>Ostale podne prostirke</v>
          </cell>
          <cell r="C146">
            <v>0.2</v>
          </cell>
          <cell r="D146">
            <v>0.2</v>
          </cell>
        </row>
        <row r="147">
          <cell r="A147" t="str">
            <v>052</v>
          </cell>
          <cell r="B147" t="str">
            <v>TEKSTILNI PROIZVODI ZA DOMAĆINSTVO</v>
          </cell>
          <cell r="C147">
            <v>3.6</v>
          </cell>
          <cell r="D147">
            <v>2.9</v>
          </cell>
        </row>
        <row r="148">
          <cell r="A148" t="str">
            <v>0520</v>
          </cell>
          <cell r="B148" t="str">
            <v>TEKSTILNI PROIZVODI ZA DOMAĆINSTVO</v>
          </cell>
          <cell r="C148">
            <v>3.6</v>
          </cell>
          <cell r="D148">
            <v>2.9</v>
          </cell>
        </row>
        <row r="149">
          <cell r="A149" t="str">
            <v>05201</v>
          </cell>
          <cell r="B149" t="str">
            <v>Tekstil za tapaciranje namještaja i zavjese</v>
          </cell>
          <cell r="C149">
            <v>0.4</v>
          </cell>
          <cell r="D149">
            <v>0.3</v>
          </cell>
        </row>
        <row r="150">
          <cell r="A150" t="str">
            <v>05202</v>
          </cell>
          <cell r="B150" t="str">
            <v>Posteljina</v>
          </cell>
          <cell r="C150">
            <v>1.7</v>
          </cell>
          <cell r="D150">
            <v>1.4</v>
          </cell>
        </row>
        <row r="151">
          <cell r="A151" t="str">
            <v>05203</v>
          </cell>
          <cell r="B151" t="str">
            <v>Tekstili za sto i kupatilo</v>
          </cell>
          <cell r="C151">
            <v>1.5</v>
          </cell>
          <cell r="D151">
            <v>1.2</v>
          </cell>
        </row>
        <row r="152">
          <cell r="A152" t="str">
            <v>053</v>
          </cell>
          <cell r="B152" t="str">
            <v>APARATI ZA DOMAĆINSTVO</v>
          </cell>
          <cell r="C152">
            <v>9</v>
          </cell>
          <cell r="D152">
            <v>7.900000000000001</v>
          </cell>
        </row>
        <row r="153">
          <cell r="A153" t="str">
            <v>0531_2</v>
          </cell>
          <cell r="B153" t="str">
            <v>VELIKI KUĆNI APARATI BILO ELEKTRIČNI ILI NE I MALI ELEKTRIČNI KUĆNI APARATI</v>
          </cell>
          <cell r="C153">
            <v>8.5</v>
          </cell>
          <cell r="D153">
            <v>7.500000000000001</v>
          </cell>
        </row>
        <row r="154">
          <cell r="A154" t="str">
            <v>0531</v>
          </cell>
          <cell r="B154" t="str">
            <v>VELIKI KUĆNI APARATI BILO ELEKTRIČNI ILI NE</v>
          </cell>
          <cell r="C154">
            <v>8.1</v>
          </cell>
          <cell r="D154">
            <v>7.1000000000000005</v>
          </cell>
        </row>
        <row r="155">
          <cell r="A155" t="str">
            <v>05311</v>
          </cell>
          <cell r="B155" t="str">
            <v>Frižideri, zamrzivači i kombinovani frižideri</v>
          </cell>
          <cell r="C155">
            <v>2.5</v>
          </cell>
          <cell r="D155">
            <v>2.2</v>
          </cell>
        </row>
        <row r="156">
          <cell r="A156" t="str">
            <v>05312</v>
          </cell>
          <cell r="B156" t="str">
            <v>Mašine za pranje i sušenje veša, mašine za pranje posuđa</v>
          </cell>
          <cell r="C156">
            <v>2.6</v>
          </cell>
          <cell r="D156">
            <v>2.3000000000000003</v>
          </cell>
        </row>
        <row r="157">
          <cell r="A157" t="str">
            <v>05313</v>
          </cell>
          <cell r="B157" t="str">
            <v>Šporeti</v>
          </cell>
          <cell r="C157">
            <v>1.6</v>
          </cell>
          <cell r="D157">
            <v>1.4000000000000001</v>
          </cell>
        </row>
        <row r="158">
          <cell r="A158" t="str">
            <v>05314</v>
          </cell>
          <cell r="B158" t="str">
            <v>Grijači, klima uređaji</v>
          </cell>
          <cell r="C158">
            <v>0.8</v>
          </cell>
          <cell r="D158">
            <v>0.7</v>
          </cell>
        </row>
        <row r="159">
          <cell r="A159" t="str">
            <v>05315</v>
          </cell>
          <cell r="B159" t="str">
            <v>Aparati za čišćenje </v>
          </cell>
          <cell r="C159">
            <v>0.6</v>
          </cell>
          <cell r="D159">
            <v>0.5</v>
          </cell>
        </row>
        <row r="160">
          <cell r="A160" t="str">
            <v>0532</v>
          </cell>
          <cell r="B160" t="str">
            <v>MALI ELEKTRIČNI KUĆNI APARATI</v>
          </cell>
          <cell r="C160">
            <v>0.4</v>
          </cell>
          <cell r="D160">
            <v>0.4</v>
          </cell>
        </row>
        <row r="161">
          <cell r="A161" t="str">
            <v>05321</v>
          </cell>
          <cell r="B161" t="str">
            <v>Aparati za obradu hrane</v>
          </cell>
          <cell r="C161" t="e">
            <v>#N/A</v>
          </cell>
          <cell r="D161">
            <v>0.2</v>
          </cell>
        </row>
        <row r="162">
          <cell r="A162" t="str">
            <v>05323</v>
          </cell>
          <cell r="B162" t="str">
            <v>Pegle</v>
          </cell>
          <cell r="C162">
            <v>0.4</v>
          </cell>
          <cell r="D162">
            <v>0.2</v>
          </cell>
        </row>
        <row r="163">
          <cell r="A163" t="str">
            <v>0533</v>
          </cell>
          <cell r="B163" t="str">
            <v>POPRAVKA APARATA ZA DOMAĆINSTVO</v>
          </cell>
          <cell r="C163">
            <v>0.5</v>
          </cell>
          <cell r="D163">
            <v>0.4</v>
          </cell>
        </row>
        <row r="164">
          <cell r="A164" t="str">
            <v>05330</v>
          </cell>
          <cell r="B164" t="str">
            <v>Popravka aparata za domacinstvo</v>
          </cell>
          <cell r="C164">
            <v>0.5</v>
          </cell>
          <cell r="D164">
            <v>0.4</v>
          </cell>
        </row>
        <row r="165">
          <cell r="A165" t="str">
            <v>054</v>
          </cell>
          <cell r="B165" t="str">
            <v>STAKLARIJA, PRIBOR ZA JELO I OSTALE POTREPŠTINE</v>
          </cell>
          <cell r="C165">
            <v>2.4000000000000004</v>
          </cell>
          <cell r="D165">
            <v>2.2</v>
          </cell>
        </row>
        <row r="166">
          <cell r="A166" t="str">
            <v>0540</v>
          </cell>
          <cell r="B166" t="str">
            <v>STAKLARIJA, PRIBOR ZA JELO I OSTALE POTREPŠTINE</v>
          </cell>
          <cell r="C166">
            <v>2.4000000000000004</v>
          </cell>
          <cell r="D166">
            <v>2.2</v>
          </cell>
        </row>
        <row r="167">
          <cell r="A167" t="str">
            <v>05401</v>
          </cell>
          <cell r="B167" t="str">
            <v>Proizvodi od stakla, kristala i porcelana</v>
          </cell>
          <cell r="C167">
            <v>1.1</v>
          </cell>
          <cell r="D167">
            <v>0.9999999999999999</v>
          </cell>
        </row>
        <row r="168">
          <cell r="A168" t="str">
            <v>05402</v>
          </cell>
          <cell r="B168" t="str">
            <v>Pribor za jelo od običnog materijala, srebrnina</v>
          </cell>
          <cell r="C168">
            <v>0.2</v>
          </cell>
          <cell r="D168">
            <v>0.2</v>
          </cell>
        </row>
        <row r="169">
          <cell r="A169" t="str">
            <v>05403</v>
          </cell>
          <cell r="B169" t="str">
            <v>Ne-električni kuhinjski proizvodi i ostale potrepštine</v>
          </cell>
          <cell r="C169">
            <v>1.1</v>
          </cell>
          <cell r="D169">
            <v>1</v>
          </cell>
        </row>
        <row r="170">
          <cell r="A170" t="str">
            <v>055</v>
          </cell>
          <cell r="B170" t="str">
            <v>ALATI I OPREMA ZA KUĆU I BAŠTU</v>
          </cell>
          <cell r="C170">
            <v>1.9000000000000001</v>
          </cell>
          <cell r="D170">
            <v>1.7</v>
          </cell>
        </row>
        <row r="171">
          <cell r="A171" t="str">
            <v>0551</v>
          </cell>
          <cell r="B171" t="str">
            <v>VEĆI ALATI I OPREMA</v>
          </cell>
          <cell r="C171">
            <v>0.2</v>
          </cell>
          <cell r="D171">
            <v>0.2</v>
          </cell>
        </row>
        <row r="172">
          <cell r="A172" t="str">
            <v>05511</v>
          </cell>
          <cell r="B172" t="str">
            <v>Veći motorni alati i oprema</v>
          </cell>
          <cell r="C172">
            <v>0.2</v>
          </cell>
          <cell r="D172">
            <v>0.2</v>
          </cell>
        </row>
        <row r="173">
          <cell r="A173" t="str">
            <v>0552</v>
          </cell>
          <cell r="B173" t="str">
            <v>SITNI ALATI I RAZNI PRIBOR</v>
          </cell>
          <cell r="C173">
            <v>1.7000000000000002</v>
          </cell>
          <cell r="D173">
            <v>1.5</v>
          </cell>
        </row>
        <row r="174">
          <cell r="A174" t="str">
            <v>05521</v>
          </cell>
          <cell r="B174" t="str">
            <v>Ne-električni sitni alati</v>
          </cell>
          <cell r="C174">
            <v>1</v>
          </cell>
          <cell r="D174">
            <v>0.8999999999999999</v>
          </cell>
        </row>
        <row r="175">
          <cell r="A175" t="str">
            <v>05522</v>
          </cell>
          <cell r="B175" t="str">
            <v>Razni sitni alatni pribor</v>
          </cell>
          <cell r="C175">
            <v>0.7000000000000001</v>
          </cell>
          <cell r="D175">
            <v>0.6</v>
          </cell>
        </row>
        <row r="176">
          <cell r="A176" t="str">
            <v>056</v>
          </cell>
          <cell r="B176" t="str">
            <v>DOBRA I USLUGE ZA RUTINSKO ODRŽAVANJE DOMAĆINSTVA</v>
          </cell>
          <cell r="C176">
            <v>19.099999999999998</v>
          </cell>
          <cell r="D176">
            <v>16.9</v>
          </cell>
        </row>
        <row r="177">
          <cell r="A177" t="str">
            <v>0561</v>
          </cell>
          <cell r="B177" t="str">
            <v>KRATKOTRAJNA DOBRA ZA RUTINSKO ODRŽAVANJE DOMAĆINSTVA</v>
          </cell>
          <cell r="C177">
            <v>17.2</v>
          </cell>
          <cell r="D177">
            <v>15.2</v>
          </cell>
        </row>
        <row r="178">
          <cell r="A178" t="str">
            <v>05611</v>
          </cell>
          <cell r="B178" t="str">
            <v>Proizvodi za čišćenje i održavanje</v>
          </cell>
          <cell r="C178">
            <v>14.599999999999998</v>
          </cell>
          <cell r="D178">
            <v>12.9</v>
          </cell>
        </row>
        <row r="179">
          <cell r="A179" t="str">
            <v>05612</v>
          </cell>
          <cell r="B179" t="str">
            <v>Ostali kratkotrajni sitni proizvodi za održavanje domaćinstva</v>
          </cell>
          <cell r="C179">
            <v>2.6</v>
          </cell>
          <cell r="D179">
            <v>2.3</v>
          </cell>
        </row>
        <row r="180">
          <cell r="A180" t="str">
            <v>0562</v>
          </cell>
          <cell r="B180" t="str">
            <v>USLUGE DOMAĆINSTVIMA OD STRANE PLAĆENOG OSOBLJA I OSTALE USLUGE U DOMAĆINSTVU</v>
          </cell>
          <cell r="C180">
            <v>1.9</v>
          </cell>
          <cell r="D180">
            <v>1.7</v>
          </cell>
        </row>
        <row r="181">
          <cell r="A181" t="str">
            <v>05622</v>
          </cell>
          <cell r="B181" t="str">
            <v>Usluge čišćenja</v>
          </cell>
          <cell r="C181">
            <v>1.9</v>
          </cell>
          <cell r="D181">
            <v>1.7</v>
          </cell>
        </row>
        <row r="182">
          <cell r="A182" t="str">
            <v>06</v>
          </cell>
          <cell r="B182" t="str">
            <v>ZDRAVLJE</v>
          </cell>
          <cell r="C182">
            <v>38.199999999999996</v>
          </cell>
          <cell r="D182">
            <v>40.9</v>
          </cell>
        </row>
        <row r="183">
          <cell r="A183" t="str">
            <v>061</v>
          </cell>
          <cell r="B183" t="str">
            <v>MEDICINSKI PROIZVODI, UREĐAJI I OPREMA</v>
          </cell>
          <cell r="C183">
            <v>24.699999999999996</v>
          </cell>
          <cell r="D183">
            <v>26.5</v>
          </cell>
        </row>
        <row r="184">
          <cell r="A184" t="str">
            <v>0611</v>
          </cell>
          <cell r="B184" t="str">
            <v>FARMACEUTSKI PROIZVODI</v>
          </cell>
          <cell r="C184">
            <v>23.799999999999997</v>
          </cell>
          <cell r="D184">
            <v>24.9</v>
          </cell>
        </row>
        <row r="185">
          <cell r="A185" t="str">
            <v>06110</v>
          </cell>
          <cell r="B185" t="str">
            <v>Farmaceutski proizvodi</v>
          </cell>
          <cell r="C185">
            <v>23.799999999999997</v>
          </cell>
          <cell r="D185">
            <v>24.9</v>
          </cell>
        </row>
        <row r="186">
          <cell r="A186" t="str">
            <v>0612_3</v>
          </cell>
          <cell r="B186" t="str">
            <v>OSTALI MEDICINSKI PROIZVODI, TERAPEUTSKI UREĐAJI I OPREMA</v>
          </cell>
          <cell r="C186">
            <v>0.9</v>
          </cell>
          <cell r="D186">
            <v>1.6</v>
          </cell>
        </row>
        <row r="187">
          <cell r="A187" t="str">
            <v>0612</v>
          </cell>
          <cell r="B187" t="str">
            <v>OSTALI MEDICINSKI PROIZVODI</v>
          </cell>
          <cell r="C187">
            <v>0.4</v>
          </cell>
          <cell r="D187">
            <v>0.5</v>
          </cell>
        </row>
        <row r="188">
          <cell r="A188" t="str">
            <v>06121</v>
          </cell>
          <cell r="B188" t="str">
            <v>Testovi za trudnoću i ostala mehanička kontraceptivna sredstva</v>
          </cell>
          <cell r="C188" t="e">
            <v>#N/A</v>
          </cell>
          <cell r="D188">
            <v>0.3</v>
          </cell>
        </row>
        <row r="189">
          <cell r="A189" t="str">
            <v>06129</v>
          </cell>
          <cell r="B189" t="str">
            <v>Ostali medicinski proizvodi</v>
          </cell>
          <cell r="C189">
            <v>0.4</v>
          </cell>
          <cell r="D189">
            <v>0.2</v>
          </cell>
        </row>
        <row r="190">
          <cell r="A190" t="str">
            <v>0613</v>
          </cell>
          <cell r="B190" t="str">
            <v>TERAPEUTSKI UREĐAJI I OPREMA</v>
          </cell>
          <cell r="C190">
            <v>0.5</v>
          </cell>
          <cell r="D190">
            <v>1.1</v>
          </cell>
        </row>
        <row r="191">
          <cell r="A191" t="str">
            <v>06131</v>
          </cell>
          <cell r="B191" t="str">
            <v>Korektivne naočare i kontaktna sočiva</v>
          </cell>
          <cell r="C191" t="e">
            <v>#N/A</v>
          </cell>
          <cell r="D191">
            <v>0.6</v>
          </cell>
        </row>
        <row r="192">
          <cell r="A192" t="str">
            <v>06132</v>
          </cell>
          <cell r="B192" t="str">
            <v>Slušna pomagala</v>
          </cell>
          <cell r="C192">
            <v>0.1</v>
          </cell>
          <cell r="D192">
            <v>0.1</v>
          </cell>
        </row>
        <row r="193">
          <cell r="A193" t="str">
            <v>06139</v>
          </cell>
          <cell r="B193" t="str">
            <v>Ostali terapeutski uređaji i oprema</v>
          </cell>
          <cell r="C193">
            <v>0.4</v>
          </cell>
          <cell r="D193">
            <v>0.4</v>
          </cell>
        </row>
        <row r="194">
          <cell r="A194" t="str">
            <v>062</v>
          </cell>
          <cell r="B194" t="str">
            <v>VANBOLNIČKE USLUGE</v>
          </cell>
          <cell r="C194">
            <v>13.5</v>
          </cell>
          <cell r="D194">
            <v>14.4</v>
          </cell>
        </row>
        <row r="195">
          <cell r="A195" t="str">
            <v>0621_3</v>
          </cell>
          <cell r="B195" t="str">
            <v>MEDICINSKE USLUGE I OSTALE VANBOLNIČKE USLUGE</v>
          </cell>
          <cell r="C195">
            <v>13.5</v>
          </cell>
          <cell r="D195">
            <v>6.5</v>
          </cell>
        </row>
        <row r="196">
          <cell r="A196" t="str">
            <v>0621</v>
          </cell>
          <cell r="B196" t="str">
            <v>MEDICINSKE USLUGE</v>
          </cell>
          <cell r="C196">
            <v>5.300000000000001</v>
          </cell>
          <cell r="D196">
            <v>4.6</v>
          </cell>
        </row>
        <row r="197">
          <cell r="A197" t="str">
            <v>06211</v>
          </cell>
          <cell r="B197" t="str">
            <v>Opšta praksa</v>
          </cell>
          <cell r="C197" t="e">
            <v>#N/A</v>
          </cell>
          <cell r="D197">
            <v>0.5</v>
          </cell>
        </row>
        <row r="198">
          <cell r="A198" t="str">
            <v>06212</v>
          </cell>
          <cell r="B198" t="str">
            <v>Specijalistički pregledi</v>
          </cell>
          <cell r="C198">
            <v>5.300000000000001</v>
          </cell>
          <cell r="D198">
            <v>4.1</v>
          </cell>
        </row>
        <row r="199">
          <cell r="A199" t="str">
            <v>0622</v>
          </cell>
          <cell r="B199" t="str">
            <v>STOMATOLOŠKE USLUGE</v>
          </cell>
          <cell r="C199">
            <v>7</v>
          </cell>
          <cell r="D199">
            <v>7.9</v>
          </cell>
        </row>
        <row r="200">
          <cell r="A200" t="str">
            <v>06220</v>
          </cell>
          <cell r="B200" t="str">
            <v>Stomatološke usluge</v>
          </cell>
          <cell r="C200">
            <v>7</v>
          </cell>
          <cell r="D200">
            <v>7.9</v>
          </cell>
        </row>
        <row r="201">
          <cell r="A201" t="str">
            <v>0623</v>
          </cell>
          <cell r="B201" t="str">
            <v>OSTALE VANBOLNIČKE USLUGE</v>
          </cell>
          <cell r="C201">
            <v>1.2</v>
          </cell>
          <cell r="D201">
            <v>1.9</v>
          </cell>
        </row>
        <row r="202">
          <cell r="A202" t="str">
            <v>06231</v>
          </cell>
          <cell r="B202" t="str">
            <v>Usluge laboratorija za medicinske analize i radioloških centara</v>
          </cell>
          <cell r="C202">
            <v>1.2</v>
          </cell>
          <cell r="D202">
            <v>1.9</v>
          </cell>
        </row>
        <row r="203">
          <cell r="A203" t="str">
            <v>07</v>
          </cell>
          <cell r="B203" t="str">
            <v>PREVOZ</v>
          </cell>
          <cell r="C203">
            <v>101.00000000000001</v>
          </cell>
          <cell r="D203">
            <v>107</v>
          </cell>
        </row>
        <row r="204">
          <cell r="A204" t="str">
            <v>071</v>
          </cell>
          <cell r="B204" t="str">
            <v>KUPOVINA VOZILA</v>
          </cell>
          <cell r="C204">
            <v>6.8</v>
          </cell>
          <cell r="D204">
            <v>7.9</v>
          </cell>
        </row>
        <row r="205">
          <cell r="A205" t="str">
            <v>0711</v>
          </cell>
          <cell r="B205" t="str">
            <v>MOTORNA VOZILA</v>
          </cell>
          <cell r="C205">
            <v>6.7</v>
          </cell>
          <cell r="D205">
            <v>7.800000000000001</v>
          </cell>
        </row>
        <row r="206">
          <cell r="A206" t="str">
            <v>07111</v>
          </cell>
          <cell r="B206" t="str">
            <v>Nova motorna vozila</v>
          </cell>
          <cell r="C206">
            <v>6.7</v>
          </cell>
          <cell r="D206">
            <v>7.800000000000001</v>
          </cell>
        </row>
        <row r="207">
          <cell r="A207" t="str">
            <v>0712_34</v>
          </cell>
          <cell r="B207" t="str">
            <v>MOTOCIKLI, BICIKLI I ZAPREŽNA VOZILA</v>
          </cell>
          <cell r="C207">
            <v>0.1</v>
          </cell>
          <cell r="D207">
            <v>0.1</v>
          </cell>
        </row>
        <row r="208">
          <cell r="A208" t="str">
            <v>0713</v>
          </cell>
          <cell r="B208" t="str">
            <v>BICIKLI</v>
          </cell>
          <cell r="C208">
            <v>0.1</v>
          </cell>
          <cell r="D208">
            <v>0.1</v>
          </cell>
        </row>
        <row r="209">
          <cell r="A209" t="str">
            <v>07130</v>
          </cell>
          <cell r="B209" t="str">
            <v>Bicikl</v>
          </cell>
          <cell r="C209">
            <v>0.1</v>
          </cell>
          <cell r="D209">
            <v>0.1</v>
          </cell>
        </row>
        <row r="210">
          <cell r="A210" t="str">
            <v>072</v>
          </cell>
          <cell r="B210" t="str">
            <v>TROŠKOVI KORIŠĆENJA I ODRŽAVANJA VOZILA</v>
          </cell>
          <cell r="C210">
            <v>72.00000000000001</v>
          </cell>
          <cell r="D210">
            <v>72.6</v>
          </cell>
        </row>
        <row r="211">
          <cell r="A211" t="str">
            <v>0721</v>
          </cell>
          <cell r="B211" t="str">
            <v>REZERVNI DJELOVI I PRIBOR ZA ODRŽAVANJE VOZILA</v>
          </cell>
          <cell r="C211">
            <v>7.6</v>
          </cell>
          <cell r="D211">
            <v>8.8</v>
          </cell>
        </row>
        <row r="212">
          <cell r="A212" t="str">
            <v>07211</v>
          </cell>
          <cell r="B212" t="str">
            <v>Gume</v>
          </cell>
          <cell r="C212">
            <v>2.8</v>
          </cell>
          <cell r="D212">
            <v>3.2</v>
          </cell>
        </row>
        <row r="213">
          <cell r="A213" t="str">
            <v>07212</v>
          </cell>
          <cell r="B213" t="str">
            <v>Rezervni djelovi za održavanje vozila</v>
          </cell>
          <cell r="C213">
            <v>4.8</v>
          </cell>
          <cell r="D213">
            <v>5.6</v>
          </cell>
        </row>
        <row r="214">
          <cell r="A214" t="str">
            <v>0722</v>
          </cell>
          <cell r="B214" t="str">
            <v>GORIVO I MAZIVO ZA MOTORNA VOZILA</v>
          </cell>
          <cell r="C214">
            <v>51.00000000000001</v>
          </cell>
          <cell r="D214">
            <v>47.39999999999999</v>
          </cell>
        </row>
        <row r="215">
          <cell r="A215" t="str">
            <v>07221</v>
          </cell>
          <cell r="B215" t="str">
            <v>Dizel</v>
          </cell>
          <cell r="C215">
            <v>27.6</v>
          </cell>
          <cell r="D215">
            <v>25.7</v>
          </cell>
        </row>
        <row r="216">
          <cell r="A216" t="str">
            <v>07222</v>
          </cell>
          <cell r="B216" t="str">
            <v>Benzin</v>
          </cell>
          <cell r="C216">
            <v>17.1</v>
          </cell>
          <cell r="D216">
            <v>15.899999999999999</v>
          </cell>
        </row>
        <row r="217">
          <cell r="A217" t="str">
            <v>07223</v>
          </cell>
          <cell r="B217" t="str">
            <v>Ostala goriva za prevozna sredstva</v>
          </cell>
          <cell r="C217">
            <v>2.6</v>
          </cell>
          <cell r="D217">
            <v>2.4</v>
          </cell>
        </row>
        <row r="218">
          <cell r="A218" t="str">
            <v>07224</v>
          </cell>
          <cell r="B218" t="str">
            <v>Maziva</v>
          </cell>
          <cell r="C218">
            <v>3.6999999999999997</v>
          </cell>
          <cell r="D218">
            <v>3.3999999999999995</v>
          </cell>
        </row>
        <row r="219">
          <cell r="A219" t="str">
            <v>0723</v>
          </cell>
          <cell r="B219" t="str">
            <v>ODRŽAVANJE I POPRAVKA VOZILA</v>
          </cell>
          <cell r="C219">
            <v>12.5</v>
          </cell>
          <cell r="D219">
            <v>14.4</v>
          </cell>
        </row>
        <row r="220">
          <cell r="A220" t="str">
            <v>07230</v>
          </cell>
          <cell r="B220" t="str">
            <v>Održavanje i popravka vozila</v>
          </cell>
          <cell r="C220">
            <v>12.5</v>
          </cell>
          <cell r="D220">
            <v>14.4</v>
          </cell>
        </row>
        <row r="221">
          <cell r="A221" t="str">
            <v>0724</v>
          </cell>
          <cell r="B221" t="str">
            <v>OSTALE USLUGE U VEZI SA KORIŠĆENJEM VOZILA</v>
          </cell>
          <cell r="C221">
            <v>0.9</v>
          </cell>
          <cell r="D221">
            <v>2</v>
          </cell>
        </row>
        <row r="222">
          <cell r="A222" t="str">
            <v>07241</v>
          </cell>
          <cell r="B222" t="str">
            <v>Iznajmljivanje garaža, parking mjesta i prevoznih sredstava</v>
          </cell>
          <cell r="C222">
            <v>0.9</v>
          </cell>
          <cell r="D222">
            <v>0.5</v>
          </cell>
        </row>
        <row r="223">
          <cell r="A223" t="str">
            <v>07242</v>
          </cell>
          <cell r="B223" t="str">
            <v>Naplatne kućice i parking metri</v>
          </cell>
          <cell r="C223" t="e">
            <v>#N/A</v>
          </cell>
          <cell r="D223">
            <v>1.2</v>
          </cell>
        </row>
        <row r="224">
          <cell r="A224" t="str">
            <v>07243</v>
          </cell>
          <cell r="B224" t="str">
            <v>Troškovi vozačkog ispita i provjere ispravnosti puteva      </v>
          </cell>
          <cell r="C224" t="e">
            <v>#N/A</v>
          </cell>
          <cell r="D224">
            <v>0.3</v>
          </cell>
        </row>
        <row r="225">
          <cell r="A225" t="str">
            <v>073</v>
          </cell>
          <cell r="B225" t="str">
            <v>USLUGE PREVOZA</v>
          </cell>
          <cell r="C225">
            <v>22.2</v>
          </cell>
          <cell r="D225">
            <v>26.5</v>
          </cell>
        </row>
        <row r="226">
          <cell r="A226" t="str">
            <v>0731</v>
          </cell>
          <cell r="B226" t="str">
            <v>PREVOZ PUTNIKA ŽELJEZNICOM</v>
          </cell>
          <cell r="C226">
            <v>1</v>
          </cell>
          <cell r="D226">
            <v>1.5</v>
          </cell>
        </row>
        <row r="227">
          <cell r="A227" t="str">
            <v>07311</v>
          </cell>
          <cell r="B227" t="str">
            <v>Prevoz putnika željeznicom</v>
          </cell>
          <cell r="C227">
            <v>1</v>
          </cell>
          <cell r="D227">
            <v>1.5</v>
          </cell>
        </row>
        <row r="228">
          <cell r="A228" t="str">
            <v>0732</v>
          </cell>
          <cell r="B228" t="str">
            <v>PREVOZ PUTNIKA DRUMOM</v>
          </cell>
          <cell r="C228">
            <v>18.9</v>
          </cell>
          <cell r="D228">
            <v>21.1</v>
          </cell>
        </row>
        <row r="229">
          <cell r="A229" t="str">
            <v>07321</v>
          </cell>
          <cell r="B229" t="str">
            <v>Prevoz putnika autobusom u gradskom i međugradskom saobraćaju</v>
          </cell>
          <cell r="C229">
            <v>11.2</v>
          </cell>
          <cell r="D229">
            <v>12.500000000000002</v>
          </cell>
        </row>
        <row r="230">
          <cell r="A230" t="str">
            <v>07322</v>
          </cell>
          <cell r="B230" t="str">
            <v>Prevoz putnika taksijem </v>
          </cell>
          <cell r="C230">
            <v>7.7</v>
          </cell>
          <cell r="D230">
            <v>8.6</v>
          </cell>
        </row>
        <row r="231">
          <cell r="A231" t="str">
            <v>0733</v>
          </cell>
          <cell r="B231" t="str">
            <v>VAZDUŠNI PREVOZ PUTNIKA                           </v>
          </cell>
          <cell r="C231">
            <v>2.3</v>
          </cell>
          <cell r="D231">
            <v>3.7</v>
          </cell>
        </row>
        <row r="232">
          <cell r="A232" t="str">
            <v>07332</v>
          </cell>
          <cell r="B232" t="str">
            <v>Međunarodni letovi</v>
          </cell>
          <cell r="C232">
            <v>2.3</v>
          </cell>
          <cell r="D232">
            <v>3.7</v>
          </cell>
        </row>
        <row r="233">
          <cell r="A233" t="str">
            <v>0734</v>
          </cell>
          <cell r="B233" t="str">
            <v>PREVOZ PUTNIKA MOREM I KOPNENIM VODAMA</v>
          </cell>
          <cell r="C233" t="e">
            <v>#N/A</v>
          </cell>
          <cell r="D233">
            <v>0.2</v>
          </cell>
        </row>
        <row r="234">
          <cell r="A234" t="str">
            <v>07341</v>
          </cell>
          <cell r="B234" t="str">
            <v>Prevoz putnika morem</v>
          </cell>
          <cell r="C234" t="e">
            <v>#N/A</v>
          </cell>
          <cell r="D234">
            <v>0.2</v>
          </cell>
        </row>
        <row r="235">
          <cell r="A235" t="str">
            <v>08</v>
          </cell>
          <cell r="B235" t="str">
            <v>KOMUNIKACIJE</v>
          </cell>
          <cell r="C235">
            <v>57.1</v>
          </cell>
          <cell r="D235">
            <v>49.9</v>
          </cell>
        </row>
        <row r="236">
          <cell r="A236" t="str">
            <v>081</v>
          </cell>
          <cell r="B236" t="str">
            <v>POŠTANSKE USLUGE</v>
          </cell>
          <cell r="C236">
            <v>0.30000000000000004</v>
          </cell>
          <cell r="D236">
            <v>0.6000000000000001</v>
          </cell>
        </row>
        <row r="237">
          <cell r="A237" t="str">
            <v>0810</v>
          </cell>
          <cell r="B237" t="str">
            <v>POŠTANSKE USLUGE</v>
          </cell>
          <cell r="C237">
            <v>0.30000000000000004</v>
          </cell>
          <cell r="D237">
            <v>0.6000000000000001</v>
          </cell>
        </row>
        <row r="238">
          <cell r="A238" t="str">
            <v>08101</v>
          </cell>
          <cell r="B238" t="str">
            <v>Poštanske usluge</v>
          </cell>
          <cell r="C238">
            <v>0.30000000000000004</v>
          </cell>
          <cell r="D238">
            <v>0.30000000000000004</v>
          </cell>
        </row>
        <row r="239">
          <cell r="A239" t="str">
            <v>08109</v>
          </cell>
          <cell r="B239" t="str">
            <v>Ostale poštanske usluge</v>
          </cell>
          <cell r="C239" t="e">
            <v>#N/A</v>
          </cell>
          <cell r="D239">
            <v>0.3</v>
          </cell>
        </row>
        <row r="240">
          <cell r="A240" t="str">
            <v>08x</v>
          </cell>
          <cell r="B240" t="str">
            <v>TELEFONSKA I TELEFAKS OPREMA, TELEFONSKE I TELEFAKS USLUGE</v>
          </cell>
          <cell r="C240">
            <v>56.800000000000004</v>
          </cell>
          <cell r="D240">
            <v>49.3</v>
          </cell>
        </row>
        <row r="241">
          <cell r="A241" t="str">
            <v>082</v>
          </cell>
          <cell r="B241" t="str">
            <v>TELEFONSKA I TELEFAKS OPREMA</v>
          </cell>
          <cell r="C241">
            <v>4.1</v>
          </cell>
          <cell r="D241">
            <v>3.5999999999999996</v>
          </cell>
        </row>
        <row r="242">
          <cell r="A242" t="str">
            <v>0820</v>
          </cell>
          <cell r="B242" t="str">
            <v>TELEFONSKA I TELEFAKS OPREMA</v>
          </cell>
          <cell r="C242">
            <v>4.1</v>
          </cell>
          <cell r="D242">
            <v>3.5999999999999996</v>
          </cell>
        </row>
        <row r="243">
          <cell r="A243" t="str">
            <v>08201</v>
          </cell>
          <cell r="B243" t="str">
            <v>Fiksni telefoni                     </v>
          </cell>
          <cell r="C243">
            <v>0.3</v>
          </cell>
          <cell r="D243">
            <v>0.3</v>
          </cell>
        </row>
        <row r="244">
          <cell r="A244" t="str">
            <v>08202</v>
          </cell>
          <cell r="B244" t="str">
            <v>Mobilni telefoni                        </v>
          </cell>
          <cell r="C244">
            <v>3.8</v>
          </cell>
          <cell r="D244">
            <v>3.3</v>
          </cell>
        </row>
        <row r="245">
          <cell r="A245" t="str">
            <v>083</v>
          </cell>
          <cell r="B245" t="str">
            <v>TELEFONSKE I TELEFAKS USLUGE</v>
          </cell>
          <cell r="C245">
            <v>52.7</v>
          </cell>
          <cell r="D245">
            <v>45.699999999999996</v>
          </cell>
        </row>
        <row r="246">
          <cell r="A246" t="str">
            <v>0830</v>
          </cell>
          <cell r="B246" t="str">
            <v>TELEFONSKE I TELEFAKS USLUGE</v>
          </cell>
          <cell r="C246">
            <v>52.7</v>
          </cell>
          <cell r="D246">
            <v>45.699999999999996</v>
          </cell>
        </row>
        <row r="247">
          <cell r="A247" t="str">
            <v>08301</v>
          </cell>
          <cell r="B247" t="str">
            <v>Usluge fiksne telefonije</v>
          </cell>
          <cell r="C247">
            <v>4.5</v>
          </cell>
          <cell r="D247">
            <v>3.9</v>
          </cell>
        </row>
        <row r="248">
          <cell r="A248" t="str">
            <v>08302</v>
          </cell>
          <cell r="B248" t="str">
            <v>Usluge mobilne telefonije</v>
          </cell>
          <cell r="C248">
            <v>32.5</v>
          </cell>
          <cell r="D248">
            <v>28.2</v>
          </cell>
        </row>
        <row r="249">
          <cell r="A249" t="str">
            <v>08303</v>
          </cell>
          <cell r="B249" t="str">
            <v>Internet usluge</v>
          </cell>
          <cell r="C249">
            <v>11.2</v>
          </cell>
          <cell r="D249">
            <v>9.7</v>
          </cell>
        </row>
        <row r="250">
          <cell r="A250" t="str">
            <v>08304</v>
          </cell>
          <cell r="B250" t="str">
            <v>Paket usluge</v>
          </cell>
          <cell r="C250">
            <v>4.5</v>
          </cell>
          <cell r="D250">
            <v>3.9</v>
          </cell>
        </row>
        <row r="251">
          <cell r="A251" t="str">
            <v>09</v>
          </cell>
          <cell r="B251" t="str">
            <v>REKREACIJA I KULTURA</v>
          </cell>
          <cell r="C251">
            <v>27.2</v>
          </cell>
          <cell r="D251">
            <v>33.2</v>
          </cell>
        </row>
        <row r="252">
          <cell r="A252" t="str">
            <v>091</v>
          </cell>
          <cell r="B252" t="str">
            <v>AUDIO-VIZUELNA, FOTOGRAFSKA I OPREMA ZA OBRADU PODATAKA</v>
          </cell>
          <cell r="C252">
            <v>5.8</v>
          </cell>
          <cell r="D252">
            <v>5.6000000000000005</v>
          </cell>
        </row>
        <row r="253">
          <cell r="A253" t="str">
            <v>0911</v>
          </cell>
          <cell r="B253" t="str">
            <v>OPREMA ZA PRIJEM, SNIMANJE I REPRODUKCIJU ZVUKA I SLIKE</v>
          </cell>
          <cell r="C253">
            <v>3.6</v>
          </cell>
          <cell r="D253">
            <v>3.4</v>
          </cell>
        </row>
        <row r="254">
          <cell r="A254" t="str">
            <v>09111</v>
          </cell>
          <cell r="B254" t="str">
            <v>Oprema za prijem, snimanje i reprodukciju zvuka</v>
          </cell>
          <cell r="C254">
            <v>0.1</v>
          </cell>
          <cell r="D254">
            <v>0.1</v>
          </cell>
        </row>
        <row r="255">
          <cell r="A255" t="str">
            <v>09112</v>
          </cell>
          <cell r="B255" t="str">
            <v>Oprema za prijem, snimanje i reprodukciju zvuka i slike</v>
          </cell>
          <cell r="C255">
            <v>3.5</v>
          </cell>
          <cell r="D255">
            <v>3.3</v>
          </cell>
        </row>
        <row r="256">
          <cell r="A256" t="str">
            <v>0912</v>
          </cell>
          <cell r="B256" t="str">
            <v>FOTOGRAFSKA I FILMSKA OPREMA I OPTIČKI INSTRUMENTI</v>
          </cell>
          <cell r="C256">
            <v>0.3</v>
          </cell>
          <cell r="D256">
            <v>0.3</v>
          </cell>
        </row>
        <row r="257">
          <cell r="A257" t="str">
            <v>09121</v>
          </cell>
          <cell r="B257" t="str">
            <v>Kamere</v>
          </cell>
          <cell r="C257">
            <v>0.3</v>
          </cell>
          <cell r="D257">
            <v>0.3</v>
          </cell>
        </row>
        <row r="258">
          <cell r="A258" t="str">
            <v>0913</v>
          </cell>
          <cell r="B258" t="str">
            <v>OPREMA ZA OBRADU PODATAKA</v>
          </cell>
          <cell r="C258">
            <v>1.2000000000000002</v>
          </cell>
          <cell r="D258">
            <v>1.2000000000000002</v>
          </cell>
        </row>
        <row r="259">
          <cell r="A259" t="str">
            <v>09131</v>
          </cell>
          <cell r="B259" t="str">
            <v>Računari</v>
          </cell>
          <cell r="C259">
            <v>0.9</v>
          </cell>
          <cell r="D259">
            <v>0.9</v>
          </cell>
        </row>
        <row r="260">
          <cell r="A260" t="str">
            <v>09132</v>
          </cell>
          <cell r="B260" t="str">
            <v>Dodatna oprema za obradu podataka</v>
          </cell>
          <cell r="C260">
            <v>0.30000000000000004</v>
          </cell>
          <cell r="D260">
            <v>0.30000000000000004</v>
          </cell>
        </row>
        <row r="261">
          <cell r="A261" t="str">
            <v>0914</v>
          </cell>
          <cell r="B261" t="str">
            <v>MEDIJI ZA SNIMANJE</v>
          </cell>
          <cell r="C261">
            <v>0.4</v>
          </cell>
          <cell r="D261">
            <v>0.4</v>
          </cell>
        </row>
        <row r="262">
          <cell r="A262" t="str">
            <v>09142</v>
          </cell>
          <cell r="B262" t="str">
            <v>Mediji za snimanje bez snimljenih zapisa</v>
          </cell>
          <cell r="C262">
            <v>0.4</v>
          </cell>
          <cell r="D262">
            <v>0.30000000000000004</v>
          </cell>
        </row>
        <row r="263">
          <cell r="A263" t="str">
            <v>09149</v>
          </cell>
          <cell r="B263" t="str">
            <v>Ostali mediji za snimanje</v>
          </cell>
          <cell r="C263" t="e">
            <v>#N/A</v>
          </cell>
          <cell r="D263">
            <v>0.1</v>
          </cell>
        </row>
        <row r="264">
          <cell r="A264" t="str">
            <v>0915</v>
          </cell>
          <cell r="B264" t="str">
            <v>POPRAVKA AUDIO-VIZUELNE, FOTOGRAFSKE OPREME I OPREME ZA OBRADU PODATAKA</v>
          </cell>
          <cell r="C264">
            <v>0.3</v>
          </cell>
          <cell r="D264">
            <v>0.3</v>
          </cell>
        </row>
        <row r="265">
          <cell r="A265" t="str">
            <v>09150</v>
          </cell>
          <cell r="B265" t="str">
            <v>Popravka audio-vizuelne, fotografske opreme i opreme za obradu podataka</v>
          </cell>
          <cell r="C265">
            <v>0.3</v>
          </cell>
          <cell r="D265">
            <v>0.3</v>
          </cell>
        </row>
        <row r="266">
          <cell r="A266" t="str">
            <v>092</v>
          </cell>
          <cell r="B266" t="str">
            <v>OSTALA VEĆA TRAJNA DOBRA ZA REKREACIJU I KULTURU </v>
          </cell>
          <cell r="C266">
            <v>0.30000000000000004</v>
          </cell>
          <cell r="D266">
            <v>0.4</v>
          </cell>
        </row>
        <row r="267">
          <cell r="A267" t="str">
            <v>0921_2</v>
          </cell>
          <cell r="B267" t="str">
            <v>VEĆA TRAJNA DOBRA ZA REKREACIJU NA OTVORENOM UKLJUČUJUĆI I MUZIČKE INSTRUMENTE</v>
          </cell>
          <cell r="C267">
            <v>0.30000000000000004</v>
          </cell>
          <cell r="D267">
            <v>0.4</v>
          </cell>
        </row>
        <row r="268">
          <cell r="A268" t="str">
            <v>0922</v>
          </cell>
          <cell r="B268" t="str">
            <v>MUZIČKI INSTRUMENTI I VEĆA TRAJNA DOBRA ZA REKREACIJU U ZATVORENOM</v>
          </cell>
          <cell r="C268">
            <v>0.30000000000000004</v>
          </cell>
          <cell r="D268">
            <v>0.4</v>
          </cell>
        </row>
        <row r="269">
          <cell r="A269" t="str">
            <v>09221</v>
          </cell>
          <cell r="B269" t="str">
            <v>Muzički instrumenti</v>
          </cell>
          <cell r="C269">
            <v>0.1</v>
          </cell>
          <cell r="D269">
            <v>0.1</v>
          </cell>
        </row>
        <row r="270">
          <cell r="A270" t="str">
            <v>09222</v>
          </cell>
          <cell r="B270" t="str">
            <v>Veća trajna dobra za rekreaciju u zatvorenom</v>
          </cell>
          <cell r="C270">
            <v>0.2</v>
          </cell>
          <cell r="D270">
            <v>0.30000000000000004</v>
          </cell>
        </row>
        <row r="271">
          <cell r="A271" t="str">
            <v>093</v>
          </cell>
          <cell r="B271" t="str">
            <v>OSTALI PREDMETI I OPREMA ZA REKREACIJU, OPREMA I PRIBOR ZA VRTOVE I KUĆNE LJUBIMCE</v>
          </cell>
          <cell r="C271">
            <v>2.0999999999999996</v>
          </cell>
          <cell r="D271">
            <v>3.5</v>
          </cell>
        </row>
        <row r="272">
          <cell r="A272" t="str">
            <v>0931</v>
          </cell>
          <cell r="B272" t="str">
            <v>IGRE, IGRAČKE I HOBIJI</v>
          </cell>
          <cell r="C272">
            <v>0.2</v>
          </cell>
          <cell r="D272">
            <v>0.4</v>
          </cell>
        </row>
        <row r="273">
          <cell r="A273" t="str">
            <v>09311</v>
          </cell>
          <cell r="B273" t="str">
            <v>Igre i hobiji</v>
          </cell>
          <cell r="C273">
            <v>0.2</v>
          </cell>
          <cell r="D273">
            <v>0.2</v>
          </cell>
        </row>
        <row r="274">
          <cell r="A274" t="str">
            <v>09312</v>
          </cell>
          <cell r="B274" t="str">
            <v>Igračke i rekviziti za proslave</v>
          </cell>
          <cell r="C274" t="e">
            <v>#N/A</v>
          </cell>
          <cell r="D274">
            <v>0.2</v>
          </cell>
        </row>
        <row r="275">
          <cell r="A275" t="str">
            <v>0932</v>
          </cell>
          <cell r="B275" t="str">
            <v>OPREMA ZA SPORT, KAMPOVANJE I REKREACIJU NA OTVORENOM</v>
          </cell>
          <cell r="C275">
            <v>0.7</v>
          </cell>
          <cell r="D275">
            <v>1.2</v>
          </cell>
        </row>
        <row r="276">
          <cell r="A276" t="str">
            <v>09321</v>
          </cell>
          <cell r="B276" t="str">
            <v>Oprema za sport</v>
          </cell>
          <cell r="C276">
            <v>0.7</v>
          </cell>
          <cell r="D276">
            <v>1.2</v>
          </cell>
        </row>
        <row r="277">
          <cell r="A277" t="str">
            <v>0933</v>
          </cell>
          <cell r="B277" t="str">
            <v>VRTOVI, SADNICE I CVIJEĆE</v>
          </cell>
          <cell r="C277">
            <v>0.7</v>
          </cell>
          <cell r="D277">
            <v>0.8999999999999999</v>
          </cell>
        </row>
        <row r="278">
          <cell r="A278" t="str">
            <v>09331</v>
          </cell>
          <cell r="B278" t="str">
            <v>Proizvodi za vrt</v>
          </cell>
          <cell r="C278" t="e">
            <v>#N/A</v>
          </cell>
          <cell r="D278">
            <v>0.2</v>
          </cell>
        </row>
        <row r="279">
          <cell r="A279" t="str">
            <v>09332</v>
          </cell>
          <cell r="B279" t="str">
            <v>Sadnice i cvijeće</v>
          </cell>
          <cell r="C279">
            <v>0.7</v>
          </cell>
          <cell r="D279">
            <v>0.7</v>
          </cell>
        </row>
        <row r="280">
          <cell r="A280" t="str">
            <v>0934_5</v>
          </cell>
          <cell r="B280" t="str">
            <v>KUĆNI LJUBIMCI I PROIZVODI ZA KUĆNE LJUBIMCE, VETERINARSKE I OSTALE USLUGE ZA KUĆNE LJUBIMCE</v>
          </cell>
          <cell r="C280">
            <v>0.5</v>
          </cell>
          <cell r="D280">
            <v>1</v>
          </cell>
        </row>
        <row r="281">
          <cell r="A281" t="str">
            <v>0934</v>
          </cell>
          <cell r="B281" t="str">
            <v>KUĆNI LJUBIMCI I PROIZVODI ZA KUĆNE LJUBIMCE</v>
          </cell>
          <cell r="C281">
            <v>0.5</v>
          </cell>
          <cell r="D281">
            <v>0.9</v>
          </cell>
        </row>
        <row r="282">
          <cell r="A282" t="str">
            <v>09342</v>
          </cell>
          <cell r="B282" t="str">
            <v>Proizvodi za kućne ljubimce</v>
          </cell>
          <cell r="C282">
            <v>0.5</v>
          </cell>
          <cell r="D282">
            <v>0.9</v>
          </cell>
        </row>
        <row r="283">
          <cell r="A283" t="str">
            <v>0935</v>
          </cell>
          <cell r="B283" t="str">
            <v>VETERINARSKE I OSTALE USLUGE ZA KUĆNE LJUBIMCE</v>
          </cell>
          <cell r="C283" t="e">
            <v>#N/A</v>
          </cell>
          <cell r="D283">
            <v>0.1</v>
          </cell>
        </row>
        <row r="284">
          <cell r="A284" t="str">
            <v>09350</v>
          </cell>
          <cell r="B284" t="str">
            <v>Veterinarske i ostale usluge za kućne ljubimce</v>
          </cell>
          <cell r="C284" t="e">
            <v>#N/A</v>
          </cell>
          <cell r="D284">
            <v>0.1</v>
          </cell>
        </row>
        <row r="285">
          <cell r="A285" t="str">
            <v>094</v>
          </cell>
          <cell r="B285" t="str">
            <v>USLUGE VEZANE ZA REKREACIJU I KULTURU</v>
          </cell>
          <cell r="C285">
            <v>3.9</v>
          </cell>
          <cell r="D285">
            <v>4.6</v>
          </cell>
        </row>
        <row r="286">
          <cell r="A286" t="str">
            <v>0941</v>
          </cell>
          <cell r="B286" t="str">
            <v>USLUGE VEZANE ZA REKREACIJU I SPORT</v>
          </cell>
          <cell r="C286">
            <v>0.4</v>
          </cell>
          <cell r="D286">
            <v>0.5</v>
          </cell>
        </row>
        <row r="287">
          <cell r="A287" t="str">
            <v>09411</v>
          </cell>
          <cell r="B287" t="str">
            <v>Usluge vezane za rekreaciju i sport - prisustvovanje sportskim događajima</v>
          </cell>
          <cell r="C287">
            <v>0.2</v>
          </cell>
          <cell r="D287">
            <v>0.3</v>
          </cell>
        </row>
        <row r="288">
          <cell r="A288" t="str">
            <v>09412</v>
          </cell>
          <cell r="B288" t="str">
            <v>Usluge vezane za rekreaciju i sport</v>
          </cell>
          <cell r="C288">
            <v>0.2</v>
          </cell>
          <cell r="D288">
            <v>0.2</v>
          </cell>
        </row>
        <row r="289">
          <cell r="A289" t="str">
            <v>0942</v>
          </cell>
          <cell r="B289" t="str">
            <v>USLUGE U KULTURI</v>
          </cell>
          <cell r="C289">
            <v>3.5</v>
          </cell>
          <cell r="D289">
            <v>4.1</v>
          </cell>
        </row>
        <row r="290">
          <cell r="A290" t="str">
            <v>09421</v>
          </cell>
          <cell r="B290" t="str">
            <v>Bioskopi, pozorišta i koncerti</v>
          </cell>
          <cell r="C290">
            <v>0.4</v>
          </cell>
          <cell r="D290">
            <v>0.5</v>
          </cell>
        </row>
        <row r="291">
          <cell r="A291" t="str">
            <v>09422</v>
          </cell>
          <cell r="B291" t="str">
            <v>Muzeji, biblioteke i zoološki vrtovi</v>
          </cell>
          <cell r="C291" t="e">
            <v>#N/A</v>
          </cell>
          <cell r="D291">
            <v>0.2</v>
          </cell>
        </row>
        <row r="292">
          <cell r="A292" t="str">
            <v>09423</v>
          </cell>
          <cell r="B292" t="str">
            <v>Televizijske i radio pretplate</v>
          </cell>
          <cell r="C292">
            <v>3.1</v>
          </cell>
          <cell r="D292">
            <v>3.3</v>
          </cell>
        </row>
        <row r="293">
          <cell r="A293" t="str">
            <v>09425</v>
          </cell>
          <cell r="B293" t="str">
            <v>Fotografske usluge</v>
          </cell>
          <cell r="C293" t="e">
            <v>#N/A</v>
          </cell>
          <cell r="D293">
            <v>0.1</v>
          </cell>
        </row>
        <row r="294">
          <cell r="A294" t="str">
            <v>095</v>
          </cell>
          <cell r="B294" t="str">
            <v>NOVINE, KNJIGE I KANCELARIJSKI PRIBOR</v>
          </cell>
          <cell r="C294">
            <v>15.1</v>
          </cell>
          <cell r="D294">
            <v>14.700000000000001</v>
          </cell>
        </row>
        <row r="295">
          <cell r="A295" t="str">
            <v>0951  </v>
          </cell>
          <cell r="B295" t="str">
            <v>KNJIGE</v>
          </cell>
          <cell r="C295">
            <v>5.5</v>
          </cell>
          <cell r="D295">
            <v>5.5</v>
          </cell>
        </row>
        <row r="296">
          <cell r="A296" t="str">
            <v>09511</v>
          </cell>
          <cell r="B296" t="str">
            <v>Fikcija</v>
          </cell>
          <cell r="C296">
            <v>1.1</v>
          </cell>
          <cell r="D296">
            <v>1.1</v>
          </cell>
        </row>
        <row r="297">
          <cell r="A297" t="str">
            <v>09512</v>
          </cell>
          <cell r="B297" t="str">
            <v>Školski udžbenici</v>
          </cell>
          <cell r="C297">
            <v>4.4</v>
          </cell>
          <cell r="D297">
            <v>4.4</v>
          </cell>
        </row>
        <row r="298">
          <cell r="A298" t="str">
            <v>0952</v>
          </cell>
          <cell r="B298" t="str">
            <v>NOVINE I ČASOPISI</v>
          </cell>
          <cell r="C298">
            <v>7.699999999999999</v>
          </cell>
          <cell r="D298">
            <v>7.300000000000001</v>
          </cell>
        </row>
        <row r="299">
          <cell r="A299" t="str">
            <v>09521</v>
          </cell>
          <cell r="B299" t="str">
            <v>Novine</v>
          </cell>
          <cell r="C299">
            <v>4.6</v>
          </cell>
          <cell r="D299">
            <v>4.4</v>
          </cell>
        </row>
        <row r="300">
          <cell r="A300" t="str">
            <v>09522</v>
          </cell>
          <cell r="B300" t="str">
            <v>Magazini i časopisi</v>
          </cell>
          <cell r="C300">
            <v>3.0999999999999996</v>
          </cell>
          <cell r="D300">
            <v>2.9000000000000004</v>
          </cell>
        </row>
        <row r="301">
          <cell r="A301" t="str">
            <v>0953_4</v>
          </cell>
          <cell r="B301" t="str">
            <v>RAZLIČITI ŠTAMPANI MATERIJALI, KANCELARIJSKI PRIBOR I PRIBOR ZA CRTANJE</v>
          </cell>
          <cell r="C301">
            <v>1.9</v>
          </cell>
          <cell r="D301">
            <v>1.9</v>
          </cell>
        </row>
        <row r="302">
          <cell r="A302" t="str">
            <v>0953</v>
          </cell>
          <cell r="B302" t="str">
            <v>RAZLIČITI ŠTAMPANI MATERIJAL</v>
          </cell>
          <cell r="C302">
            <v>0.1</v>
          </cell>
          <cell r="D302">
            <v>0.1</v>
          </cell>
        </row>
        <row r="303">
          <cell r="A303" t="str">
            <v>09530</v>
          </cell>
          <cell r="B303" t="str">
            <v>Različiti štampani materijal</v>
          </cell>
          <cell r="C303">
            <v>0.1</v>
          </cell>
          <cell r="D303">
            <v>0.1</v>
          </cell>
        </row>
        <row r="304">
          <cell r="A304" t="str">
            <v>0954</v>
          </cell>
          <cell r="B304" t="str">
            <v>KANCELARIJSKI PRIBOR I PRIBOR ZA CRTANJE</v>
          </cell>
          <cell r="C304">
            <v>1.7999999999999998</v>
          </cell>
          <cell r="D304">
            <v>1.7999999999999998</v>
          </cell>
        </row>
        <row r="305">
          <cell r="A305" t="str">
            <v>09541</v>
          </cell>
          <cell r="B305" t="str">
            <v>Proizvodi od papira</v>
          </cell>
          <cell r="C305">
            <v>1.4</v>
          </cell>
          <cell r="D305">
            <v>1.4</v>
          </cell>
        </row>
        <row r="306">
          <cell r="A306" t="str">
            <v>09549</v>
          </cell>
          <cell r="B306" t="str">
            <v>Ostali kancelarijski pribor i pribor za crtanje</v>
          </cell>
          <cell r="C306">
            <v>0.4</v>
          </cell>
          <cell r="D306">
            <v>0.4</v>
          </cell>
        </row>
        <row r="307">
          <cell r="A307" t="str">
            <v>096</v>
          </cell>
          <cell r="B307" t="str">
            <v>PAKET ARANŽMANI</v>
          </cell>
          <cell r="C307" t="e">
            <v>#N/A</v>
          </cell>
          <cell r="D307">
            <v>4.4</v>
          </cell>
        </row>
        <row r="308">
          <cell r="A308" t="str">
            <v>0960</v>
          </cell>
          <cell r="B308" t="str">
            <v>PAKET ARANŽMANI</v>
          </cell>
          <cell r="C308" t="e">
            <v>#N/A</v>
          </cell>
          <cell r="D308">
            <v>4.4</v>
          </cell>
        </row>
        <row r="309">
          <cell r="A309" t="str">
            <v>09602</v>
          </cell>
          <cell r="B309" t="str">
            <v>Paket aranžmani u inostranstvu</v>
          </cell>
          <cell r="C309" t="e">
            <v>#N/A</v>
          </cell>
          <cell r="D309">
            <v>4.4</v>
          </cell>
        </row>
        <row r="310">
          <cell r="A310" t="str">
            <v>10</v>
          </cell>
          <cell r="B310" t="str">
            <v>OBRAZOVANJE</v>
          </cell>
          <cell r="C310">
            <v>15.699999999999996</v>
          </cell>
          <cell r="D310">
            <v>19.299999999999997</v>
          </cell>
        </row>
        <row r="311">
          <cell r="A311" t="str">
            <v>10x</v>
          </cell>
          <cell r="B311" t="str">
            <v>PREDŠKOLSKO I OSNOVNO OBRAZOVANJE, VIŠE I VISOKO OBRAZOVANJE I OBRAZOVANJE ZA KOJE SE NE MOŽE DEFINISATI NIVO</v>
          </cell>
          <cell r="C311">
            <v>15.699999999999996</v>
          </cell>
          <cell r="D311">
            <v>19.299999999999997</v>
          </cell>
        </row>
        <row r="312">
          <cell r="A312" t="str">
            <v>10x0</v>
          </cell>
          <cell r="B312" t="str">
            <v>PREDŠKOLSKO I OSNOVNO OBRAZOVANJE, VIŠE I VISOKO OBRAZOVANJE I OBRAZOVANJE ZA KOJE SE NE MOŽE DEFINISATI NIVO</v>
          </cell>
          <cell r="C312">
            <v>15.699999999999996</v>
          </cell>
          <cell r="D312">
            <v>19.299999999999997</v>
          </cell>
        </row>
        <row r="313">
          <cell r="A313" t="str">
            <v>101</v>
          </cell>
          <cell r="B313" t="str">
            <v>PREDŠKOLSKO I OSNOVNO OBRAZOVANJE</v>
          </cell>
          <cell r="C313" t="e">
            <v>#N/A</v>
          </cell>
          <cell r="D313">
            <v>0.5</v>
          </cell>
        </row>
        <row r="314">
          <cell r="A314" t="str">
            <v>1010</v>
          </cell>
          <cell r="B314" t="str">
            <v>PREDŠKOLSKO I OSNOVNO OBRAZOVANJE</v>
          </cell>
          <cell r="C314" t="e">
            <v>#N/A</v>
          </cell>
          <cell r="D314">
            <v>0.5</v>
          </cell>
        </row>
        <row r="315">
          <cell r="A315" t="str">
            <v>10101</v>
          </cell>
          <cell r="B315" t="str">
            <v>Predškolsko obrazovanje</v>
          </cell>
          <cell r="C315" t="e">
            <v>#N/A</v>
          </cell>
          <cell r="D315">
            <v>0.5</v>
          </cell>
        </row>
        <row r="316">
          <cell r="A316" t="str">
            <v>104</v>
          </cell>
          <cell r="B316" t="str">
            <v>VISOKO OBRAZOVANJE</v>
          </cell>
          <cell r="C316">
            <v>14.999999999999996</v>
          </cell>
          <cell r="D316">
            <v>18.099999999999998</v>
          </cell>
        </row>
        <row r="317">
          <cell r="A317" t="str">
            <v>1040</v>
          </cell>
          <cell r="B317" t="str">
            <v>VISOKO OBRAZOVANJE</v>
          </cell>
          <cell r="C317">
            <v>14.999999999999996</v>
          </cell>
          <cell r="D317">
            <v>18.099999999999998</v>
          </cell>
        </row>
        <row r="318">
          <cell r="A318" t="str">
            <v>10400</v>
          </cell>
          <cell r="B318" t="str">
            <v>Visoko obrazovanje</v>
          </cell>
          <cell r="C318">
            <v>14.999999999999996</v>
          </cell>
          <cell r="D318">
            <v>18.099999999999998</v>
          </cell>
        </row>
        <row r="319">
          <cell r="A319" t="str">
            <v>105</v>
          </cell>
          <cell r="B319" t="str">
            <v>OBRAZOVANJE KOJE NIJE DEFINISANO NIVOIMA</v>
          </cell>
          <cell r="C319">
            <v>0.7</v>
          </cell>
          <cell r="D319">
            <v>0.7</v>
          </cell>
        </row>
        <row r="320">
          <cell r="A320" t="str">
            <v>1050</v>
          </cell>
          <cell r="B320" t="str">
            <v>OBRAZOVANJE KOJE NIJE DEFINISANO NIVOIMA</v>
          </cell>
          <cell r="C320">
            <v>0.7</v>
          </cell>
          <cell r="D320">
            <v>0.7</v>
          </cell>
        </row>
        <row r="321">
          <cell r="A321" t="str">
            <v>10500</v>
          </cell>
          <cell r="B321" t="str">
            <v>Obrazovanje koje nije definisano nivoima</v>
          </cell>
          <cell r="C321">
            <v>0.7</v>
          </cell>
          <cell r="D321">
            <v>0.7</v>
          </cell>
        </row>
        <row r="322">
          <cell r="A322" t="str">
            <v>11</v>
          </cell>
          <cell r="B322" t="str">
            <v>RESTORANI I HOTELI</v>
          </cell>
          <cell r="C322">
            <v>23.000000000000007</v>
          </cell>
          <cell r="D322">
            <v>31.3</v>
          </cell>
        </row>
        <row r="323">
          <cell r="A323" t="str">
            <v>111</v>
          </cell>
          <cell r="B323" t="str">
            <v>USLUGE ISHRANE U UGOSTITELJSTVU</v>
          </cell>
          <cell r="C323">
            <v>17.300000000000008</v>
          </cell>
          <cell r="D323">
            <v>23.6</v>
          </cell>
        </row>
        <row r="324">
          <cell r="A324" t="str">
            <v>1111</v>
          </cell>
          <cell r="B324" t="str">
            <v>RESTORANI, KAFEI I SLIČNO</v>
          </cell>
          <cell r="C324">
            <v>17.300000000000008</v>
          </cell>
          <cell r="D324">
            <v>23.6</v>
          </cell>
        </row>
        <row r="325">
          <cell r="A325" t="str">
            <v>11111</v>
          </cell>
          <cell r="B325" t="str">
            <v>Restorani, kafei i slično</v>
          </cell>
          <cell r="C325">
            <v>16.500000000000007</v>
          </cell>
          <cell r="D325">
            <v>22.5</v>
          </cell>
        </row>
        <row r="326">
          <cell r="A326" t="str">
            <v>11112</v>
          </cell>
          <cell r="B326" t="str">
            <v>Brza hrana i usluge preuzimanja hrane</v>
          </cell>
          <cell r="C326">
            <v>0.8</v>
          </cell>
          <cell r="D326">
            <v>1.0999999999999999</v>
          </cell>
        </row>
        <row r="327">
          <cell r="A327" t="str">
            <v>112</v>
          </cell>
          <cell r="B327" t="str">
            <v>USLUGE SMJEŠTAJA</v>
          </cell>
          <cell r="C327">
            <v>5.7</v>
          </cell>
          <cell r="D327">
            <v>7.7</v>
          </cell>
        </row>
        <row r="328">
          <cell r="A328" t="str">
            <v>1120</v>
          </cell>
          <cell r="B328" t="str">
            <v>USLUGE SMJEŠTAJA</v>
          </cell>
          <cell r="C328">
            <v>5.7</v>
          </cell>
          <cell r="D328">
            <v>7.7</v>
          </cell>
        </row>
        <row r="329">
          <cell r="A329" t="str">
            <v>11201</v>
          </cell>
          <cell r="B329" t="str">
            <v>Hoteli, moteli, pansioni i slične usluge smještaja</v>
          </cell>
          <cell r="C329">
            <v>5.3</v>
          </cell>
          <cell r="D329">
            <v>7.2</v>
          </cell>
        </row>
        <row r="330">
          <cell r="A330" t="str">
            <v>11203</v>
          </cell>
          <cell r="B330" t="str">
            <v>Ostale usluge smještaja</v>
          </cell>
          <cell r="C330">
            <v>0.4</v>
          </cell>
          <cell r="D330">
            <v>0.5</v>
          </cell>
        </row>
        <row r="331">
          <cell r="A331" t="str">
            <v>12</v>
          </cell>
          <cell r="B331" t="str">
            <v>OSTALA DOBRA I USLUGE</v>
          </cell>
          <cell r="C331">
            <v>42.8</v>
          </cell>
          <cell r="D331">
            <v>46.500000000000014</v>
          </cell>
        </row>
        <row r="332">
          <cell r="A332" t="str">
            <v>121</v>
          </cell>
          <cell r="B332" t="str">
            <v>LIČNA NJEGA</v>
          </cell>
          <cell r="C332">
            <v>36.99999999999999</v>
          </cell>
          <cell r="D332">
            <v>40</v>
          </cell>
        </row>
        <row r="333">
          <cell r="A333" t="str">
            <v>1211</v>
          </cell>
          <cell r="B333" t="str">
            <v>FRIZERSKE USLUGE I OSTALE USLUGE ZA LIČNU NJEGU</v>
          </cell>
          <cell r="C333">
            <v>12.9</v>
          </cell>
          <cell r="D333">
            <v>14.100000000000001</v>
          </cell>
        </row>
        <row r="334">
          <cell r="A334" t="str">
            <v>12111</v>
          </cell>
          <cell r="B334" t="str">
            <v>Frizerske usluge za muškarce i djecu</v>
          </cell>
          <cell r="C334">
            <v>4.7</v>
          </cell>
          <cell r="D334">
            <v>5.1</v>
          </cell>
        </row>
        <row r="335">
          <cell r="A335" t="str">
            <v>12112</v>
          </cell>
          <cell r="B335" t="str">
            <v>Frizerske usluge za žene</v>
          </cell>
          <cell r="C335">
            <v>6.1</v>
          </cell>
          <cell r="D335">
            <v>6.7</v>
          </cell>
        </row>
        <row r="336">
          <cell r="A336" t="str">
            <v>12113</v>
          </cell>
          <cell r="B336" t="str">
            <v>Tretmani lične njege</v>
          </cell>
          <cell r="C336">
            <v>2.0999999999999996</v>
          </cell>
          <cell r="D336">
            <v>2.3</v>
          </cell>
        </row>
        <row r="337">
          <cell r="A337" t="str">
            <v>1212_3</v>
          </cell>
          <cell r="B337" t="str">
            <v>ELEKTRIČNI APARATI ZA LIČNU NJEGU I OSTALI UREĐAJI, PREDMETI I PROIZVODI ZA LIČNU NJEGU</v>
          </cell>
          <cell r="C337">
            <v>24.099999999999994</v>
          </cell>
          <cell r="D337">
            <v>25.900000000000002</v>
          </cell>
        </row>
        <row r="338">
          <cell r="A338" t="str">
            <v>1212</v>
          </cell>
          <cell r="B338" t="str">
            <v>ELEKTRIČNI APARATI ZA LIČNU NJEGU</v>
          </cell>
          <cell r="C338">
            <v>0.2</v>
          </cell>
          <cell r="D338">
            <v>0.30000000000000004</v>
          </cell>
        </row>
        <row r="339">
          <cell r="A339" t="str">
            <v>12121</v>
          </cell>
          <cell r="B339" t="str">
            <v>Električni aparati za ličnu njegu</v>
          </cell>
          <cell r="C339">
            <v>0.2</v>
          </cell>
          <cell r="D339">
            <v>0.30000000000000004</v>
          </cell>
        </row>
        <row r="340">
          <cell r="A340" t="str">
            <v>1213</v>
          </cell>
          <cell r="B340" t="str">
            <v>OSTALI UREĐAJI, PREDMETI I PROIZVODI ZA LIČNU NJEGU</v>
          </cell>
          <cell r="C340">
            <v>23.899999999999995</v>
          </cell>
          <cell r="D340">
            <v>25.6</v>
          </cell>
        </row>
        <row r="341">
          <cell r="A341" t="str">
            <v>12131</v>
          </cell>
          <cell r="B341" t="str">
            <v>Ne-električni pribor za ličnu njegu</v>
          </cell>
          <cell r="C341">
            <v>1.7</v>
          </cell>
          <cell r="D341">
            <v>1.8</v>
          </cell>
        </row>
        <row r="342">
          <cell r="A342" t="str">
            <v>12132</v>
          </cell>
          <cell r="B342" t="str">
            <v>Proizvodi za ličnu higijenu i uljepšavanje</v>
          </cell>
          <cell r="C342">
            <v>22.199999999999996</v>
          </cell>
          <cell r="D342">
            <v>23.8</v>
          </cell>
        </row>
        <row r="343">
          <cell r="A343" t="str">
            <v>123</v>
          </cell>
          <cell r="B343" t="str">
            <v>LIČNI PREDMETI</v>
          </cell>
          <cell r="C343">
            <v>2.3</v>
          </cell>
          <cell r="D343">
            <v>2.7</v>
          </cell>
        </row>
        <row r="344">
          <cell r="A344" t="str">
            <v>1231</v>
          </cell>
          <cell r="B344" t="str">
            <v>NAKIT, ZIDNI I RUČNI SATOVI</v>
          </cell>
          <cell r="C344">
            <v>0.7</v>
          </cell>
          <cell r="D344">
            <v>0.7999999999999999</v>
          </cell>
        </row>
        <row r="345">
          <cell r="A345" t="str">
            <v>12311</v>
          </cell>
          <cell r="B345" t="str">
            <v>Nakit</v>
          </cell>
          <cell r="C345">
            <v>0.6</v>
          </cell>
          <cell r="D345">
            <v>0.7</v>
          </cell>
        </row>
        <row r="346">
          <cell r="A346" t="str">
            <v>12312</v>
          </cell>
          <cell r="B346" t="str">
            <v>Zidni i ručni satovi</v>
          </cell>
          <cell r="C346">
            <v>0.1</v>
          </cell>
          <cell r="D346">
            <v>0.1</v>
          </cell>
        </row>
        <row r="347">
          <cell r="A347" t="str">
            <v>1232</v>
          </cell>
          <cell r="B347" t="str">
            <v>OSTALI LIČNI PREDMETI</v>
          </cell>
          <cell r="C347">
            <v>1.6</v>
          </cell>
          <cell r="D347">
            <v>1.9000000000000001</v>
          </cell>
        </row>
        <row r="348">
          <cell r="A348" t="str">
            <v>12321</v>
          </cell>
          <cell r="B348" t="str">
            <v>Oprema za putovanje</v>
          </cell>
          <cell r="C348">
            <v>1.6</v>
          </cell>
          <cell r="D348">
            <v>0.8</v>
          </cell>
        </row>
        <row r="349">
          <cell r="A349" t="str">
            <v>12322</v>
          </cell>
          <cell r="B349" t="str">
            <v>Proizvodi za bebe</v>
          </cell>
          <cell r="C349" t="e">
            <v>#N/A</v>
          </cell>
          <cell r="D349">
            <v>0.8</v>
          </cell>
        </row>
        <row r="350">
          <cell r="A350" t="str">
            <v>12329</v>
          </cell>
          <cell r="B350" t="str">
            <v>Ostali lični predmeti n.d.s.</v>
          </cell>
          <cell r="C350" t="e">
            <v>#N/A</v>
          </cell>
          <cell r="D350">
            <v>0.30000000000000004</v>
          </cell>
        </row>
        <row r="351">
          <cell r="A351" t="str">
            <v>124</v>
          </cell>
          <cell r="B351" t="str">
            <v>SOCIJALNA ZAŠTITA</v>
          </cell>
          <cell r="C351">
            <v>1.6</v>
          </cell>
          <cell r="D351">
            <v>1.7</v>
          </cell>
        </row>
        <row r="352">
          <cell r="A352" t="str">
            <v>1240</v>
          </cell>
          <cell r="B352" t="str">
            <v>SOCIJALNA ZAŠTITA</v>
          </cell>
          <cell r="C352">
            <v>1.6</v>
          </cell>
          <cell r="D352">
            <v>1.7</v>
          </cell>
        </row>
        <row r="353">
          <cell r="A353" t="str">
            <v>12401</v>
          </cell>
          <cell r="B353" t="str">
            <v>Usluge njege za djecu</v>
          </cell>
          <cell r="C353">
            <v>1.6</v>
          </cell>
          <cell r="D353">
            <v>1.7</v>
          </cell>
        </row>
        <row r="354">
          <cell r="A354" t="str">
            <v>125</v>
          </cell>
          <cell r="B354" t="str">
            <v>OSIGURANJE</v>
          </cell>
          <cell r="C354">
            <v>0.6000000000000001</v>
          </cell>
          <cell r="D354">
            <v>0.7</v>
          </cell>
        </row>
        <row r="355">
          <cell r="A355" t="str">
            <v>1252</v>
          </cell>
          <cell r="B355" t="str">
            <v>OSIGURANJE POVEZANO SA STANOM</v>
          </cell>
          <cell r="C355">
            <v>0.2</v>
          </cell>
          <cell r="D355">
            <v>0.2</v>
          </cell>
        </row>
        <row r="356">
          <cell r="A356" t="str">
            <v>12520</v>
          </cell>
          <cell r="B356" t="str">
            <v>Osiguranje povezano sa stanom</v>
          </cell>
          <cell r="C356">
            <v>0.2</v>
          </cell>
          <cell r="D356">
            <v>0.2</v>
          </cell>
        </row>
        <row r="357">
          <cell r="A357" t="str">
            <v>1254</v>
          </cell>
          <cell r="B357" t="str">
            <v>OSIGURANJE POVEZANO SA PREVOZOM</v>
          </cell>
          <cell r="C357">
            <v>0.4</v>
          </cell>
          <cell r="D357">
            <v>0.5</v>
          </cell>
        </row>
        <row r="358">
          <cell r="A358" t="str">
            <v>12541</v>
          </cell>
          <cell r="B358" t="str">
            <v>Osiguranje motornih vozila</v>
          </cell>
          <cell r="C358">
            <v>0.4</v>
          </cell>
          <cell r="D358">
            <v>0.5</v>
          </cell>
        </row>
        <row r="359">
          <cell r="A359" t="str">
            <v>126</v>
          </cell>
          <cell r="B359" t="str">
            <v>FINANSIJSKE USLUGE N.D.S.</v>
          </cell>
          <cell r="C359">
            <v>1.0999999999999999</v>
          </cell>
          <cell r="D359">
            <v>1.2000000000000002</v>
          </cell>
        </row>
        <row r="360">
          <cell r="A360" t="str">
            <v>1262</v>
          </cell>
          <cell r="B360" t="str">
            <v>OSTALE FINANSIJSKE USLUGE N.D.S.</v>
          </cell>
          <cell r="C360">
            <v>1.0999999999999999</v>
          </cell>
          <cell r="D360">
            <v>1.2000000000000002</v>
          </cell>
        </row>
        <row r="361">
          <cell r="A361" t="str">
            <v>12621</v>
          </cell>
          <cell r="B361" t="str">
            <v>Bankarske i poštanske provizije</v>
          </cell>
          <cell r="C361">
            <v>1.0999999999999999</v>
          </cell>
          <cell r="D361">
            <v>1.2000000000000002</v>
          </cell>
        </row>
        <row r="362">
          <cell r="A362" t="str">
            <v>127</v>
          </cell>
          <cell r="B362" t="str">
            <v>OSTALE USLUGE N.D.S.</v>
          </cell>
          <cell r="C362">
            <v>0.2</v>
          </cell>
          <cell r="D362">
            <v>0.2</v>
          </cell>
        </row>
        <row r="363">
          <cell r="A363" t="str">
            <v>1270</v>
          </cell>
          <cell r="B363" t="str">
            <v>OSTALE USLUGE N.D.S.</v>
          </cell>
          <cell r="C363">
            <v>0.2</v>
          </cell>
          <cell r="D363">
            <v>0.2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Unos cijena (1)"/>
      <sheetName val="INDEKSI (2)"/>
      <sheetName val="INDEKSI (3)"/>
      <sheetName val="2015=100_6 digit (4)"/>
      <sheetName val="2015=100_4 digit (5)"/>
      <sheetName val="m_4 digit"/>
      <sheetName val="y_4 digit"/>
      <sheetName val="m_m12"/>
      <sheetName val=" m_6 digit (6)"/>
      <sheetName val="y_6 digit (7)"/>
      <sheetName val="m_ prosjek_6 digit (8)"/>
      <sheetName val="kumulativ_6 dig (9)"/>
      <sheetName val="Saopstenje stope"/>
      <sheetName val="Saopstenje indeksi"/>
      <sheetName val="Uticaj"/>
      <sheetName val="Bilten"/>
      <sheetName val="milena jolic"/>
      <sheetName val="novi proizvodi"/>
      <sheetName val="Sheet3"/>
      <sheetName val="Sheet2"/>
    </sheetNames>
    <sheetDataSet>
      <sheetData sheetId="13">
        <row r="4">
          <cell r="A4" t="str">
            <v>00</v>
          </cell>
          <cell r="B4" t="str">
            <v>UKUPNO</v>
          </cell>
          <cell r="C4">
            <v>1000</v>
          </cell>
          <cell r="D4">
            <v>101.74078470039439</v>
          </cell>
        </row>
        <row r="5">
          <cell r="A5" t="str">
            <v>01</v>
          </cell>
          <cell r="B5" t="str">
            <v>HRANA I BEZALKOHOLNA PIĆA                         </v>
          </cell>
          <cell r="C5">
            <v>351.7</v>
          </cell>
          <cell r="D5">
            <v>100.65615759957156</v>
          </cell>
        </row>
        <row r="6">
          <cell r="A6" t="str">
            <v>011</v>
          </cell>
          <cell r="B6" t="str">
            <v>HRANA                                          </v>
          </cell>
          <cell r="C6">
            <v>332.4</v>
          </cell>
          <cell r="D6">
            <v>100.58000858845512</v>
          </cell>
        </row>
        <row r="7">
          <cell r="A7" t="str">
            <v>0111</v>
          </cell>
          <cell r="B7" t="str">
            <v>Hljeb i žitarice                                </v>
          </cell>
          <cell r="C7">
            <v>56.60000000000001</v>
          </cell>
          <cell r="D7">
            <v>99.95938172154848</v>
          </cell>
        </row>
        <row r="8">
          <cell r="A8" t="str">
            <v>0112</v>
          </cell>
          <cell r="B8" t="str">
            <v>Meso                              </v>
          </cell>
          <cell r="C8">
            <v>93.79999999999998</v>
          </cell>
          <cell r="D8">
            <v>99.62321523117446</v>
          </cell>
        </row>
        <row r="9">
          <cell r="A9" t="str">
            <v>0113</v>
          </cell>
          <cell r="B9" t="str">
            <v>Riba i morski plodovi</v>
          </cell>
          <cell r="C9">
            <v>9.8</v>
          </cell>
          <cell r="D9">
            <v>103.59864693219328</v>
          </cell>
        </row>
        <row r="10">
          <cell r="A10" t="str">
            <v>0114</v>
          </cell>
          <cell r="B10" t="str">
            <v>Mlijeko, sir i jaja</v>
          </cell>
          <cell r="C10">
            <v>75.6</v>
          </cell>
          <cell r="D10">
            <v>103.54206381384813</v>
          </cell>
        </row>
        <row r="11">
          <cell r="A11" t="str">
            <v>0115</v>
          </cell>
          <cell r="B11" t="str">
            <v>Ulja i masti</v>
          </cell>
          <cell r="C11">
            <v>16.2</v>
          </cell>
          <cell r="D11">
            <v>105.52744614941412</v>
          </cell>
        </row>
        <row r="12">
          <cell r="A12" t="str">
            <v>0116</v>
          </cell>
          <cell r="B12" t="str">
            <v>Voće</v>
          </cell>
          <cell r="C12">
            <v>20.099999999999998</v>
          </cell>
          <cell r="D12">
            <v>111.24288870699493</v>
          </cell>
        </row>
        <row r="13">
          <cell r="A13" t="str">
            <v>0117</v>
          </cell>
          <cell r="B13" t="str">
            <v>Povrće</v>
          </cell>
          <cell r="C13">
            <v>35.4</v>
          </cell>
          <cell r="D13">
            <v>85.59981565067477</v>
          </cell>
        </row>
        <row r="14">
          <cell r="A14" t="str">
            <v>0118</v>
          </cell>
          <cell r="B14" t="str">
            <v>Šećer, džem, med, čokolada i slatkiši</v>
          </cell>
          <cell r="C14">
            <v>16.8</v>
          </cell>
          <cell r="D14">
            <v>104.98470639983803</v>
          </cell>
        </row>
        <row r="15">
          <cell r="A15" t="str">
            <v>0119</v>
          </cell>
          <cell r="B15" t="str">
            <v>Prehrambeni proizvodi n.d.s.</v>
          </cell>
          <cell r="C15">
            <v>8.1</v>
          </cell>
          <cell r="D15">
            <v>104.67731657209771</v>
          </cell>
        </row>
        <row r="16">
          <cell r="A16" t="str">
            <v>012</v>
          </cell>
          <cell r="B16" t="str">
            <v>BEZALKOHOLNA PIĆA</v>
          </cell>
          <cell r="C16">
            <v>19.299999999999997</v>
          </cell>
          <cell r="D16">
            <v>101.96765663040588</v>
          </cell>
        </row>
        <row r="17">
          <cell r="A17" t="str">
            <v>0121</v>
          </cell>
          <cell r="B17" t="str">
            <v>Kafa, čaj i kakao</v>
          </cell>
          <cell r="C17">
            <v>7.6</v>
          </cell>
          <cell r="D17">
            <v>105.09540500085465</v>
          </cell>
        </row>
        <row r="18">
          <cell r="A18" t="str">
            <v>0122</v>
          </cell>
          <cell r="B18" t="str">
            <v>Mineralna voda, bezalkoholna pića, sokovi od voća i povrća</v>
          </cell>
          <cell r="C18">
            <v>11.7</v>
          </cell>
          <cell r="D18">
            <v>99.93595683421694</v>
          </cell>
        </row>
        <row r="19">
          <cell r="A19" t="str">
            <v>02</v>
          </cell>
          <cell r="B19" t="str">
            <v>ALKOHOLNA PIĆA I DUVAN</v>
          </cell>
          <cell r="C19">
            <v>38.599999999999994</v>
          </cell>
          <cell r="D19">
            <v>107.57235081503245</v>
          </cell>
        </row>
        <row r="20">
          <cell r="A20" t="str">
            <v>021</v>
          </cell>
          <cell r="B20" t="str">
            <v>ALKOHOLNA PIĆA</v>
          </cell>
          <cell r="C20">
            <v>12.899999999999999</v>
          </cell>
          <cell r="D20">
            <v>104.84818836113854</v>
          </cell>
        </row>
        <row r="21">
          <cell r="A21" t="str">
            <v>0211</v>
          </cell>
          <cell r="B21" t="str">
            <v>Žestoka alkoholna pića</v>
          </cell>
          <cell r="C21">
            <v>6.6</v>
          </cell>
          <cell r="D21">
            <v>106.2773114828533</v>
          </cell>
        </row>
        <row r="22">
          <cell r="A22" t="str">
            <v>0212</v>
          </cell>
          <cell r="B22" t="str">
            <v>Vino</v>
          </cell>
          <cell r="C22">
            <v>2.1</v>
          </cell>
          <cell r="D22">
            <v>109.26550676324656</v>
          </cell>
        </row>
        <row r="23">
          <cell r="A23" t="str">
            <v>0213</v>
          </cell>
          <cell r="B23" t="str">
            <v>Pivo</v>
          </cell>
          <cell r="C23">
            <v>4.199999999999999</v>
          </cell>
          <cell r="D23">
            <v>100.39376425453274</v>
          </cell>
        </row>
        <row r="24">
          <cell r="A24" t="str">
            <v>022</v>
          </cell>
          <cell r="B24" t="str">
            <v>DUVAN</v>
          </cell>
          <cell r="C24">
            <v>25.699999999999996</v>
          </cell>
          <cell r="D24">
            <v>108.9397319689325</v>
          </cell>
        </row>
        <row r="25">
          <cell r="A25" t="str">
            <v>0220</v>
          </cell>
          <cell r="B25" t="str">
            <v>Duvan</v>
          </cell>
          <cell r="C25">
            <v>25.699999999999996</v>
          </cell>
          <cell r="D25">
            <v>108.9397319689325</v>
          </cell>
        </row>
        <row r="26">
          <cell r="A26" t="str">
            <v>03</v>
          </cell>
          <cell r="B26" t="str">
            <v>ODJEĆA I OBUĆA</v>
          </cell>
          <cell r="C26">
            <v>85.10000000000001</v>
          </cell>
          <cell r="D26">
            <v>102.40823393737284</v>
          </cell>
        </row>
        <row r="27">
          <cell r="A27" t="str">
            <v>031</v>
          </cell>
          <cell r="B27" t="str">
            <v>ODJEĆA</v>
          </cell>
          <cell r="C27">
            <v>48.7</v>
          </cell>
          <cell r="D27">
            <v>102.86744657655045</v>
          </cell>
        </row>
        <row r="28">
          <cell r="A28" t="str">
            <v>0311</v>
          </cell>
          <cell r="B28" t="str">
            <v>Materijal za odjeću</v>
          </cell>
          <cell r="C28">
            <v>0.1</v>
          </cell>
          <cell r="D28">
            <v>101.54738878143132</v>
          </cell>
        </row>
        <row r="29">
          <cell r="A29" t="str">
            <v>0312</v>
          </cell>
          <cell r="B29" t="str">
            <v>Odjeća</v>
          </cell>
          <cell r="C29">
            <v>48.1</v>
          </cell>
          <cell r="D29">
            <v>102.81277934202383</v>
          </cell>
        </row>
        <row r="30">
          <cell r="A30" t="str">
            <v>0313</v>
          </cell>
          <cell r="B30" t="str">
            <v>Ostali odjevni artikli i dodaci odjeći</v>
          </cell>
          <cell r="C30">
            <v>0.30000000000000004</v>
          </cell>
          <cell r="D30">
            <v>113.98407682839583</v>
          </cell>
        </row>
        <row r="31">
          <cell r="A31" t="str">
            <v>0314</v>
          </cell>
          <cell r="B31" t="str">
            <v>Čišćenje, popravka i iznajmljivanje odjeće</v>
          </cell>
          <cell r="C31">
            <v>0.2</v>
          </cell>
          <cell r="D31">
            <v>100</v>
          </cell>
        </row>
        <row r="32">
          <cell r="A32" t="str">
            <v>032</v>
          </cell>
          <cell r="B32" t="str">
            <v>OBUĆA</v>
          </cell>
          <cell r="C32">
            <v>36.400000000000006</v>
          </cell>
          <cell r="D32">
            <v>101.79384779649511</v>
          </cell>
        </row>
        <row r="33">
          <cell r="A33" t="str">
            <v>0321</v>
          </cell>
          <cell r="B33" t="str">
            <v>Cipele i ostala obuća</v>
          </cell>
          <cell r="C33">
            <v>36.2</v>
          </cell>
          <cell r="D33">
            <v>101.81709383911603</v>
          </cell>
        </row>
        <row r="34">
          <cell r="A34" t="str">
            <v>0322</v>
          </cell>
          <cell r="B34" t="str">
            <v>Popravka i iznajmljivanje obuće</v>
          </cell>
          <cell r="C34">
            <v>0.2</v>
          </cell>
          <cell r="D34">
            <v>97.58631408211144</v>
          </cell>
        </row>
        <row r="35">
          <cell r="A35" t="str">
            <v>04</v>
          </cell>
          <cell r="B35" t="str">
            <v>STANOVANJE, VODA, STRUJA, GAS I DRUGA GORIVA</v>
          </cell>
          <cell r="C35">
            <v>155.3</v>
          </cell>
          <cell r="D35">
            <v>101.22774097019649</v>
          </cell>
        </row>
        <row r="36">
          <cell r="A36" t="str">
            <v>041</v>
          </cell>
          <cell r="B36" t="str">
            <v>STVARNE RENTE ZA STANOVANJE</v>
          </cell>
          <cell r="C36">
            <v>13.799999999999999</v>
          </cell>
          <cell r="D36">
            <v>99.1695733902877</v>
          </cell>
        </row>
        <row r="37">
          <cell r="A37" t="str">
            <v>0411</v>
          </cell>
          <cell r="B37" t="str">
            <v>Stvarne rente koje plaćaju stanari za primarno boravište</v>
          </cell>
          <cell r="C37">
            <v>13.799999999999999</v>
          </cell>
          <cell r="D37">
            <v>99.1695733902877</v>
          </cell>
        </row>
        <row r="38">
          <cell r="A38" t="str">
            <v>043</v>
          </cell>
          <cell r="B38" t="str">
            <v>ODRŽAVANJE I POPRAVKA STANOVA</v>
          </cell>
          <cell r="C38">
            <v>11.700000000000001</v>
          </cell>
          <cell r="D38">
            <v>104.2304452119128</v>
          </cell>
        </row>
        <row r="39">
          <cell r="A39" t="str">
            <v>0431</v>
          </cell>
          <cell r="B39" t="str">
            <v>Materijal za održavanje i popravku stanova</v>
          </cell>
          <cell r="C39">
            <v>3.3000000000000003</v>
          </cell>
          <cell r="D39">
            <v>97.43025458396383</v>
          </cell>
        </row>
        <row r="40">
          <cell r="A40" t="str">
            <v>0432</v>
          </cell>
          <cell r="B40" t="str">
            <v>Usluge za održavanje i popravku stanova</v>
          </cell>
          <cell r="C40">
            <v>8.4</v>
          </cell>
          <cell r="D40">
            <v>106.90194867289276</v>
          </cell>
        </row>
        <row r="41">
          <cell r="A41" t="str">
            <v>044</v>
          </cell>
          <cell r="B41" t="str">
            <v>SNABDIJEVANJE VODOM I OSTALE USLUGE VEZANE ZA STAN</v>
          </cell>
          <cell r="C41">
            <v>17.8</v>
          </cell>
          <cell r="D41">
            <v>103.89877364975588</v>
          </cell>
        </row>
        <row r="42">
          <cell r="A42" t="str">
            <v>0441</v>
          </cell>
          <cell r="B42" t="str">
            <v>Snabdijevanje vodom</v>
          </cell>
          <cell r="C42">
            <v>11.4</v>
          </cell>
          <cell r="D42">
            <v>104.19338924518993</v>
          </cell>
        </row>
        <row r="43">
          <cell r="A43" t="str">
            <v>0442</v>
          </cell>
          <cell r="B43" t="str">
            <v>Odnošenje smeća</v>
          </cell>
          <cell r="C43">
            <v>3</v>
          </cell>
          <cell r="D43">
            <v>103.68188512518414</v>
          </cell>
        </row>
        <row r="44">
          <cell r="A44" t="str">
            <v>0443</v>
          </cell>
          <cell r="B44" t="str">
            <v>Kanalizacija</v>
          </cell>
          <cell r="C44">
            <v>2.3</v>
          </cell>
          <cell r="D44">
            <v>104.58603399779874</v>
          </cell>
        </row>
        <row r="45">
          <cell r="A45" t="str">
            <v>0444</v>
          </cell>
          <cell r="B45" t="str">
            <v>Ostale usluge koje su vezane za stan n.d.s.</v>
          </cell>
          <cell r="C45">
            <v>1.1</v>
          </cell>
          <cell r="D45">
            <v>100</v>
          </cell>
        </row>
        <row r="46">
          <cell r="A46" t="str">
            <v>045</v>
          </cell>
          <cell r="B46" t="str">
            <v>ELEKTRIČNA ENERGIJA, GAS I OSTALA GORIVA</v>
          </cell>
          <cell r="C46">
            <v>112</v>
          </cell>
          <cell r="D46">
            <v>100.7431578566117</v>
          </cell>
        </row>
        <row r="47">
          <cell r="A47" t="str">
            <v>0451</v>
          </cell>
          <cell r="B47" t="str">
            <v>Električna energija</v>
          </cell>
          <cell r="C47">
            <v>71.1</v>
          </cell>
          <cell r="D47">
            <v>99.67716124809525</v>
          </cell>
        </row>
        <row r="48">
          <cell r="A48" t="str">
            <v>0452</v>
          </cell>
          <cell r="B48" t="str">
            <v>Gas</v>
          </cell>
          <cell r="C48">
            <v>0.4</v>
          </cell>
          <cell r="D48">
            <v>99.03846153846155</v>
          </cell>
        </row>
        <row r="49">
          <cell r="A49" t="str">
            <v>0454</v>
          </cell>
          <cell r="B49" t="str">
            <v>Čvrsta goriva</v>
          </cell>
          <cell r="C49">
            <v>40.5</v>
          </cell>
          <cell r="D49">
            <v>102.6314106317421</v>
          </cell>
        </row>
        <row r="50">
          <cell r="A50" t="str">
            <v>05</v>
          </cell>
          <cell r="B50" t="str">
            <v>NAMJEŠTAJ, OPREMA ZA DOMAĆINSTVO I RUTINSKO ODRŽAVANJE STANA</v>
          </cell>
          <cell r="C50">
            <v>41.2</v>
          </cell>
          <cell r="D50">
            <v>99.26424318622988</v>
          </cell>
        </row>
        <row r="51">
          <cell r="A51" t="str">
            <v>051</v>
          </cell>
          <cell r="B51" t="str">
            <v>NAMJEŠTAJ I POKUĆSTVO, TEPISI I OSTALE PODNE PROSTIRKE</v>
          </cell>
          <cell r="C51">
            <v>9.600000000000001</v>
          </cell>
          <cell r="D51">
            <v>101.05658915537</v>
          </cell>
        </row>
        <row r="52">
          <cell r="A52" t="str">
            <v>0511</v>
          </cell>
          <cell r="B52" t="str">
            <v>Namještaj i pokućstvo</v>
          </cell>
          <cell r="C52">
            <v>8.400000000000002</v>
          </cell>
          <cell r="D52">
            <v>100.62943139291126</v>
          </cell>
        </row>
        <row r="53">
          <cell r="A53" t="str">
            <v>0512</v>
          </cell>
          <cell r="B53" t="str">
            <v>Tepisi i ostale podne prostirke</v>
          </cell>
          <cell r="C53">
            <v>1.2</v>
          </cell>
          <cell r="D53">
            <v>104.04669349258113</v>
          </cell>
        </row>
        <row r="54">
          <cell r="A54" t="str">
            <v>052</v>
          </cell>
          <cell r="B54" t="str">
            <v>TEKSTILNI PROIZVODI ZA DOMAĆINSTVO</v>
          </cell>
          <cell r="C54">
            <v>2.9</v>
          </cell>
          <cell r="D54">
            <v>102.49961516861136</v>
          </cell>
        </row>
        <row r="55">
          <cell r="A55" t="str">
            <v>0520</v>
          </cell>
          <cell r="B55" t="str">
            <v>Tekstilni proizvodi za domaćinstvo</v>
          </cell>
          <cell r="C55">
            <v>2.9</v>
          </cell>
          <cell r="D55">
            <v>102.49961516861136</v>
          </cell>
        </row>
        <row r="56">
          <cell r="A56" t="str">
            <v>053</v>
          </cell>
          <cell r="B56" t="str">
            <v>APARATI ZA DOMAĆINSTVO</v>
          </cell>
          <cell r="C56">
            <v>7.900000000000001</v>
          </cell>
          <cell r="D56">
            <v>98.98887189427009</v>
          </cell>
        </row>
        <row r="57">
          <cell r="A57" t="str">
            <v>0531_2</v>
          </cell>
          <cell r="B57" t="str">
            <v>Veliki kućni aparati bilo električni ili ne i mali električni kućni aparati</v>
          </cell>
          <cell r="C57">
            <v>7.500000000000001</v>
          </cell>
          <cell r="D57">
            <v>98.9349450619645</v>
          </cell>
        </row>
        <row r="58">
          <cell r="A58" t="str">
            <v>0531</v>
          </cell>
          <cell r="B58" t="str">
            <v>Veliki kućni aparati bilo električni ili ne</v>
          </cell>
          <cell r="C58">
            <v>7.1000000000000005</v>
          </cell>
          <cell r="D58">
            <v>98.8981003960664</v>
          </cell>
        </row>
        <row r="59">
          <cell r="A59" t="str">
            <v>0532</v>
          </cell>
          <cell r="B59" t="str">
            <v>Mali električni kućni aparati</v>
          </cell>
          <cell r="C59">
            <v>0.4</v>
          </cell>
          <cell r="D59">
            <v>99.58893788165607</v>
          </cell>
        </row>
        <row r="60">
          <cell r="A60" t="str">
            <v>0533</v>
          </cell>
          <cell r="B60" t="str">
            <v>Popravka aparata za domaćinstvo</v>
          </cell>
          <cell r="C60">
            <v>0.4</v>
          </cell>
          <cell r="D60">
            <v>100</v>
          </cell>
        </row>
        <row r="61">
          <cell r="A61" t="str">
            <v>054</v>
          </cell>
          <cell r="B61" t="str">
            <v>STAKLARIJA, PRIBOR ZA JELO I OSTALE POTREPŠTINE</v>
          </cell>
          <cell r="C61">
            <v>2.2</v>
          </cell>
          <cell r="D61">
            <v>100.09074786099515</v>
          </cell>
        </row>
        <row r="62">
          <cell r="A62" t="str">
            <v>0540</v>
          </cell>
          <cell r="B62" t="str">
            <v>Staklarija, pribor za jelo i ostale potrepštine</v>
          </cell>
          <cell r="C62">
            <v>2.2</v>
          </cell>
          <cell r="D62">
            <v>100.09074786099515</v>
          </cell>
        </row>
        <row r="63">
          <cell r="A63" t="str">
            <v>055</v>
          </cell>
          <cell r="B63" t="str">
            <v>ALATI I OPREMA ZA KUĆU I BAŠTU</v>
          </cell>
          <cell r="C63">
            <v>1.7</v>
          </cell>
          <cell r="D63">
            <v>102.06711333108984</v>
          </cell>
        </row>
        <row r="64">
          <cell r="A64" t="str">
            <v>0551</v>
          </cell>
          <cell r="B64" t="str">
            <v>Veći alati i oprema</v>
          </cell>
          <cell r="C64">
            <v>0.2</v>
          </cell>
          <cell r="D64">
            <v>98.28304341800236</v>
          </cell>
        </row>
        <row r="65">
          <cell r="A65" t="str">
            <v>0552</v>
          </cell>
          <cell r="B65" t="str">
            <v>Sitni alati i razni pribor</v>
          </cell>
          <cell r="C65">
            <v>1.5</v>
          </cell>
          <cell r="D65">
            <v>102.57165598616818</v>
          </cell>
        </row>
        <row r="66">
          <cell r="A66" t="str">
            <v>056</v>
          </cell>
          <cell r="B66" t="str">
            <v>DOBRA I USLUGE ZA RUTINSKO ODRŽAVANJE DOMAĆINSTVA</v>
          </cell>
          <cell r="C66">
            <v>16.9</v>
          </cell>
          <cell r="D66">
            <v>97.43010967280297</v>
          </cell>
        </row>
        <row r="67">
          <cell r="A67" t="str">
            <v>0561</v>
          </cell>
          <cell r="B67" t="str">
            <v>Kratkotrajna dobra za rutinsko održavanje domaćinstva</v>
          </cell>
          <cell r="C67">
            <v>15.2</v>
          </cell>
          <cell r="D67">
            <v>97.02932717896331</v>
          </cell>
        </row>
        <row r="68">
          <cell r="A68" t="str">
            <v>0562</v>
          </cell>
          <cell r="B68" t="str">
            <v>Usluge domaćinstvima od strane plaćenog osoblja i ostale usluge u domaćinstvu</v>
          </cell>
          <cell r="C68">
            <v>1.7</v>
          </cell>
          <cell r="D68">
            <v>101.01357667654578</v>
          </cell>
        </row>
        <row r="69">
          <cell r="A69" t="str">
            <v>06</v>
          </cell>
          <cell r="B69" t="str">
            <v>ZDRAVLJE</v>
          </cell>
          <cell r="C69">
            <v>40.9</v>
          </cell>
          <cell r="D69">
            <v>104.98335784319974</v>
          </cell>
        </row>
        <row r="70">
          <cell r="A70" t="str">
            <v>061</v>
          </cell>
          <cell r="B70" t="str">
            <v>MEDICINSKI PROIZVODI, UREĐAJI I OPREMA</v>
          </cell>
          <cell r="C70">
            <v>26.5</v>
          </cell>
          <cell r="D70">
            <v>107.81616336321483</v>
          </cell>
        </row>
        <row r="71">
          <cell r="A71" t="str">
            <v>0611</v>
          </cell>
          <cell r="B71" t="str">
            <v>Farmaceutski proizvodi</v>
          </cell>
          <cell r="C71">
            <v>24.9</v>
          </cell>
          <cell r="D71">
            <v>108.210035829463</v>
          </cell>
        </row>
        <row r="72">
          <cell r="A72" t="str">
            <v>0612_3</v>
          </cell>
          <cell r="B72" t="str">
            <v>Ostali medicinski proizvodi, terapeutski uređaji i oprema</v>
          </cell>
          <cell r="C72">
            <v>1.6</v>
          </cell>
          <cell r="D72">
            <v>101.68652310722787</v>
          </cell>
        </row>
        <row r="73">
          <cell r="A73" t="str">
            <v>0612</v>
          </cell>
          <cell r="B73" t="str">
            <v>Ostali medicinski proizvodi</v>
          </cell>
          <cell r="C73">
            <v>0.5</v>
          </cell>
          <cell r="D73">
            <v>103.92464298819236</v>
          </cell>
        </row>
        <row r="74">
          <cell r="A74" t="str">
            <v>0613</v>
          </cell>
          <cell r="B74" t="str">
            <v>Terapeutski uređaji i oprema</v>
          </cell>
          <cell r="C74">
            <v>1.1</v>
          </cell>
          <cell r="D74">
            <v>100.66919588860765</v>
          </cell>
        </row>
        <row r="75">
          <cell r="A75" t="str">
            <v>062</v>
          </cell>
          <cell r="B75" t="str">
            <v>VANBOLNIČKE USLUGE</v>
          </cell>
          <cell r="C75">
            <v>14.4</v>
          </cell>
          <cell r="D75">
            <v>99.77020879594978</v>
          </cell>
        </row>
        <row r="76">
          <cell r="A76" t="str">
            <v>0621_3</v>
          </cell>
          <cell r="B76" t="str">
            <v>Medicinske usluge i ostale vanbolničke usluge</v>
          </cell>
          <cell r="C76">
            <v>6.5</v>
          </cell>
          <cell r="D76">
            <v>99.24558957736164</v>
          </cell>
        </row>
        <row r="77">
          <cell r="A77" t="str">
            <v>0621</v>
          </cell>
          <cell r="B77" t="str">
            <v>Medicinske usluge</v>
          </cell>
          <cell r="C77">
            <v>4.6</v>
          </cell>
          <cell r="D77">
            <v>98.93398527235883</v>
          </cell>
        </row>
        <row r="78">
          <cell r="A78" t="str">
            <v>0622</v>
          </cell>
          <cell r="B78" t="str">
            <v>Stomatološke usluge</v>
          </cell>
          <cell r="C78">
            <v>7.9</v>
          </cell>
          <cell r="D78">
            <v>100.20185752010461</v>
          </cell>
        </row>
        <row r="79">
          <cell r="A79" t="str">
            <v>0623</v>
          </cell>
          <cell r="B79" t="str">
            <v>Ostale vanbolničke usluge</v>
          </cell>
          <cell r="C79">
            <v>1.9</v>
          </cell>
          <cell r="D79">
            <v>100.00000000000001</v>
          </cell>
        </row>
        <row r="80">
          <cell r="A80" t="str">
            <v>07</v>
          </cell>
          <cell r="B80" t="str">
            <v>PREVOZ</v>
          </cell>
          <cell r="C80">
            <v>107</v>
          </cell>
          <cell r="D80">
            <v>100.98182169456662</v>
          </cell>
        </row>
        <row r="81">
          <cell r="A81" t="str">
            <v>071</v>
          </cell>
          <cell r="B81" t="str">
            <v>KUPOVINA VOZILA</v>
          </cell>
          <cell r="C81">
            <v>7.9</v>
          </cell>
          <cell r="D81">
            <v>100.09144943297609</v>
          </cell>
        </row>
        <row r="82">
          <cell r="A82" t="str">
            <v>0711</v>
          </cell>
          <cell r="B82" t="str">
            <v>Motorna vozila</v>
          </cell>
          <cell r="C82">
            <v>7.800000000000001</v>
          </cell>
          <cell r="D82">
            <v>99.99999999999999</v>
          </cell>
        </row>
        <row r="83">
          <cell r="A83" t="str">
            <v>0712_34</v>
          </cell>
          <cell r="B83" t="str">
            <v>Motocikli, bicikli i zaprežna vozila</v>
          </cell>
          <cell r="C83">
            <v>0.1</v>
          </cell>
          <cell r="D83">
            <v>107.22450520511191</v>
          </cell>
        </row>
        <row r="84">
          <cell r="A84" t="str">
            <v>0713</v>
          </cell>
          <cell r="B84" t="str">
            <v>Bicikli</v>
          </cell>
          <cell r="C84">
            <v>0.1</v>
          </cell>
          <cell r="D84">
            <v>107.22450520511191</v>
          </cell>
        </row>
        <row r="85">
          <cell r="A85" t="str">
            <v>072</v>
          </cell>
          <cell r="B85" t="str">
            <v>TROŠKOVI KORIŠĆENJA I ODRŽAVANJA VOZILA</v>
          </cell>
          <cell r="C85">
            <v>72.6</v>
          </cell>
          <cell r="D85">
            <v>101.11979439631463</v>
          </cell>
        </row>
        <row r="86">
          <cell r="A86" t="str">
            <v>0721</v>
          </cell>
          <cell r="B86" t="str">
            <v>Rezervni djelovi i pribor za održavanje vozila</v>
          </cell>
          <cell r="C86">
            <v>8.8</v>
          </cell>
          <cell r="D86">
            <v>104.09045753217539</v>
          </cell>
        </row>
        <row r="87">
          <cell r="A87" t="str">
            <v>0722</v>
          </cell>
          <cell r="B87" t="str">
            <v>Gorivo i mazivo za motorna vozila</v>
          </cell>
          <cell r="C87">
            <v>47.39999999999999</v>
          </cell>
          <cell r="D87">
            <v>100.45889928317983</v>
          </cell>
        </row>
        <row r="88">
          <cell r="A88" t="str">
            <v>0723</v>
          </cell>
          <cell r="B88" t="str">
            <v>Održavanje i popravka vozila</v>
          </cell>
          <cell r="C88">
            <v>14.4</v>
          </cell>
          <cell r="D88">
            <v>101.40258713479211</v>
          </cell>
        </row>
        <row r="89">
          <cell r="A89" t="str">
            <v>0724</v>
          </cell>
          <cell r="B89" t="str">
            <v>Ostale usluge u vezi sa korišćenjem vozila</v>
          </cell>
          <cell r="C89">
            <v>2</v>
          </cell>
          <cell r="D89">
            <v>101.6759830627841</v>
          </cell>
        </row>
        <row r="90">
          <cell r="A90" t="str">
            <v>073</v>
          </cell>
          <cell r="B90" t="str">
            <v>USLUGE PREVOZA</v>
          </cell>
          <cell r="C90">
            <v>26.5</v>
          </cell>
          <cell r="D90">
            <v>100.86926028776129</v>
          </cell>
        </row>
        <row r="91">
          <cell r="A91" t="str">
            <v>0731</v>
          </cell>
          <cell r="B91" t="str">
            <v>Prevoz putnika željeznicom</v>
          </cell>
          <cell r="C91">
            <v>1.5</v>
          </cell>
          <cell r="D91">
            <v>100</v>
          </cell>
        </row>
        <row r="92">
          <cell r="A92" t="str">
            <v>0732</v>
          </cell>
          <cell r="B92" t="str">
            <v>Prevoz putnika drumom</v>
          </cell>
          <cell r="C92">
            <v>21.1</v>
          </cell>
          <cell r="D92">
            <v>101.09172500595612</v>
          </cell>
        </row>
        <row r="93">
          <cell r="A93" t="str">
            <v>0733</v>
          </cell>
          <cell r="B93" t="str">
            <v>Vazdušni prevoz putnika                           </v>
          </cell>
          <cell r="C93">
            <v>3.7</v>
          </cell>
          <cell r="D93">
            <v>99.99999999999996</v>
          </cell>
        </row>
        <row r="94">
          <cell r="A94" t="str">
            <v>0734</v>
          </cell>
          <cell r="B94" t="str">
            <v>Prevoz putnika morem i kopnenim vodama</v>
          </cell>
          <cell r="C94">
            <v>0.2</v>
          </cell>
          <cell r="D94">
            <v>100</v>
          </cell>
        </row>
        <row r="95">
          <cell r="A95" t="str">
            <v>08</v>
          </cell>
          <cell r="B95" t="str">
            <v>KOMUNIKACIJE</v>
          </cell>
          <cell r="C95">
            <v>49.9</v>
          </cell>
          <cell r="D95">
            <v>100.49820285705886</v>
          </cell>
        </row>
        <row r="96">
          <cell r="A96" t="str">
            <v>081</v>
          </cell>
          <cell r="B96" t="str">
            <v>POŠTANSKE USLUGE</v>
          </cell>
          <cell r="C96">
            <v>0.6000000000000001</v>
          </cell>
          <cell r="D96">
            <v>100.00000000000001</v>
          </cell>
        </row>
        <row r="97">
          <cell r="A97" t="str">
            <v>0810</v>
          </cell>
          <cell r="B97" t="str">
            <v>Poštanske usluge</v>
          </cell>
          <cell r="C97">
            <v>0.6000000000000001</v>
          </cell>
          <cell r="D97">
            <v>100.00000000000001</v>
          </cell>
        </row>
        <row r="98">
          <cell r="A98" t="str">
            <v>08x</v>
          </cell>
          <cell r="B98" t="str">
            <v>TELEFONSKA I TELEFAKS OPREMA, TELEFONSKE I TELEFAKS USLUGE</v>
          </cell>
          <cell r="C98">
            <v>49.3</v>
          </cell>
          <cell r="D98">
            <v>100.50426617783442</v>
          </cell>
        </row>
        <row r="99">
          <cell r="A99" t="str">
            <v>0820</v>
          </cell>
          <cell r="B99" t="str">
            <v>Telefonska i telefaks oprema</v>
          </cell>
          <cell r="C99">
            <v>3.5999999999999996</v>
          </cell>
          <cell r="D99">
            <v>106.90564515756576</v>
          </cell>
        </row>
        <row r="100">
          <cell r="A100" t="str">
            <v>0830</v>
          </cell>
          <cell r="B100" t="str">
            <v>Telefonske i telefaks usluge</v>
          </cell>
          <cell r="C100">
            <v>45.699999999999996</v>
          </cell>
          <cell r="D100">
            <v>100.00000000000001</v>
          </cell>
        </row>
        <row r="101">
          <cell r="A101" t="str">
            <v>09</v>
          </cell>
          <cell r="B101" t="str">
            <v>REKREACIJA I KULTURA</v>
          </cell>
          <cell r="C101">
            <v>33.2</v>
          </cell>
          <cell r="D101">
            <v>99.6144429127859</v>
          </cell>
        </row>
        <row r="102">
          <cell r="A102" t="str">
            <v>091</v>
          </cell>
          <cell r="B102" t="str">
            <v>AUDIO-VIZUELNA, FOTOGRAFSKA I OPREMA ZA OBRADU PODATAKA</v>
          </cell>
          <cell r="C102">
            <v>5.6000000000000005</v>
          </cell>
          <cell r="D102">
            <v>97.26843722983155</v>
          </cell>
        </row>
        <row r="103">
          <cell r="A103" t="str">
            <v>0911</v>
          </cell>
          <cell r="B103" t="str">
            <v>Oprema za prijem, snimanje i reprodukciju zvuka i slike</v>
          </cell>
          <cell r="C103">
            <v>3.4</v>
          </cell>
          <cell r="D103">
            <v>93.80446550807123</v>
          </cell>
        </row>
        <row r="104">
          <cell r="A104" t="str">
            <v>0912</v>
          </cell>
          <cell r="B104" t="str">
            <v>Fotografska i filmska oprema i optički instrumenti</v>
          </cell>
          <cell r="C104">
            <v>0.3</v>
          </cell>
          <cell r="D104">
            <v>106.9572429738675</v>
          </cell>
        </row>
        <row r="105">
          <cell r="A105" t="str">
            <v>0913</v>
          </cell>
          <cell r="B105" t="str">
            <v>Oprema za obradu podataka</v>
          </cell>
          <cell r="C105">
            <v>1.2000000000000002</v>
          </cell>
          <cell r="D105">
            <v>100.86267029330331</v>
          </cell>
        </row>
        <row r="106">
          <cell r="A106" t="str">
            <v>0914</v>
          </cell>
          <cell r="B106" t="str">
            <v>Mediji za snimanje</v>
          </cell>
          <cell r="C106">
            <v>0.4</v>
          </cell>
          <cell r="D106">
            <v>102.123544442238</v>
          </cell>
        </row>
        <row r="107">
          <cell r="A107" t="str">
            <v>0915</v>
          </cell>
          <cell r="B107" t="str">
            <v>Popravka audio-vizuelne, fotografske opreme i opreme za obradu podataka</v>
          </cell>
          <cell r="C107">
            <v>0.3</v>
          </cell>
          <cell r="D107">
            <v>105.9875691286503</v>
          </cell>
        </row>
        <row r="108">
          <cell r="A108" t="str">
            <v>092</v>
          </cell>
          <cell r="B108" t="str">
            <v>OSTALA VEĆA TRAJNA DOBRA ZA REKREACIJU I KULTURU </v>
          </cell>
          <cell r="C108">
            <v>0.4</v>
          </cell>
          <cell r="D108">
            <v>106.38431072863501</v>
          </cell>
        </row>
        <row r="109">
          <cell r="A109" t="str">
            <v>0921_2</v>
          </cell>
          <cell r="B109" t="str">
            <v>Veća trajna dobra za rekreaciju na otvorenom uključujući i muzičke instrumente</v>
          </cell>
          <cell r="C109">
            <v>0.4</v>
          </cell>
          <cell r="D109">
            <v>106.38431072863501</v>
          </cell>
        </row>
        <row r="110">
          <cell r="A110" t="str">
            <v>0922</v>
          </cell>
          <cell r="B110" t="str">
            <v>Muzički instrumenti i veća trajna dobra za rekreaciju u zatvorenom</v>
          </cell>
          <cell r="C110">
            <v>0.4</v>
          </cell>
          <cell r="D110">
            <v>106.38431072863501</v>
          </cell>
        </row>
        <row r="111">
          <cell r="A111" t="str">
            <v>093</v>
          </cell>
          <cell r="B111" t="str">
            <v>OSTALI PREDMETI I OPREMA ZA REKREACIJU, OPREMA I PRIBOR ZA VRTOVE I KUĆNE LJUBIMCE</v>
          </cell>
          <cell r="C111">
            <v>3.5</v>
          </cell>
          <cell r="D111">
            <v>99.91407229712046</v>
          </cell>
        </row>
        <row r="112">
          <cell r="A112" t="str">
            <v>0931</v>
          </cell>
          <cell r="B112" t="str">
            <v>Igre, igračke i hobiji</v>
          </cell>
          <cell r="C112">
            <v>0.4</v>
          </cell>
          <cell r="D112">
            <v>102.04455854758375</v>
          </cell>
        </row>
        <row r="113">
          <cell r="A113" t="str">
            <v>0932</v>
          </cell>
          <cell r="B113" t="str">
            <v>Oprema za sport, kampovanje i rekreaciju na otvorenom</v>
          </cell>
          <cell r="C113">
            <v>1.2</v>
          </cell>
          <cell r="D113">
            <v>94.7372482200867</v>
          </cell>
        </row>
        <row r="114">
          <cell r="A114" t="str">
            <v>0933</v>
          </cell>
          <cell r="B114" t="str">
            <v>Vrtovi, sadnice i cvijeće</v>
          </cell>
          <cell r="C114">
            <v>0.8999999999999999</v>
          </cell>
          <cell r="D114">
            <v>105.71209470952094</v>
          </cell>
        </row>
        <row r="115">
          <cell r="A115" t="str">
            <v>0934_5</v>
          </cell>
          <cell r="B115" t="str">
            <v>Kućni ljubimci i proizvodi za kućne ljubimce, veterinarske i ostale usluge za kućne ljubimce</v>
          </cell>
          <cell r="C115">
            <v>1</v>
          </cell>
          <cell r="D115">
            <v>100.05584651821522</v>
          </cell>
        </row>
        <row r="116">
          <cell r="A116" t="str">
            <v>0934</v>
          </cell>
          <cell r="B116" t="str">
            <v>Kućni ljubimci i proizvodi za kućne ljubimce</v>
          </cell>
          <cell r="C116">
            <v>0.9</v>
          </cell>
          <cell r="D116">
            <v>100.06205168690579</v>
          </cell>
        </row>
        <row r="117">
          <cell r="A117" t="str">
            <v>0935</v>
          </cell>
          <cell r="B117" t="str">
            <v>Veterinarske i ostale usluge za kućne ljubimce</v>
          </cell>
          <cell r="C117">
            <v>0.1</v>
          </cell>
          <cell r="D117">
            <v>100</v>
          </cell>
        </row>
        <row r="118">
          <cell r="A118" t="str">
            <v>094</v>
          </cell>
          <cell r="B118" t="str">
            <v>USLUGE VEZANE ZA REKREACIJU I KULTURU</v>
          </cell>
          <cell r="C118">
            <v>4.6</v>
          </cell>
          <cell r="D118">
            <v>100.26044108544569</v>
          </cell>
        </row>
        <row r="119">
          <cell r="A119" t="str">
            <v>0941</v>
          </cell>
          <cell r="B119" t="str">
            <v>Usluge vezane za rekreaciju i sport</v>
          </cell>
          <cell r="C119">
            <v>0.5</v>
          </cell>
          <cell r="D119">
            <v>100.00000000000003</v>
          </cell>
        </row>
        <row r="120">
          <cell r="A120" t="str">
            <v>0942</v>
          </cell>
          <cell r="B120" t="str">
            <v>Usluge u kulturi</v>
          </cell>
          <cell r="C120">
            <v>4.1</v>
          </cell>
          <cell r="D120">
            <v>100.29220219342687</v>
          </cell>
        </row>
        <row r="121">
          <cell r="A121" t="str">
            <v>095</v>
          </cell>
          <cell r="B121" t="str">
            <v>NOVINE, KNJIGE I KANCELARIJSKI PRIBOR</v>
          </cell>
          <cell r="C121">
            <v>14.700000000000001</v>
          </cell>
          <cell r="D121">
            <v>101.04167735448658</v>
          </cell>
        </row>
        <row r="122">
          <cell r="A122" t="str">
            <v>0951  </v>
          </cell>
          <cell r="B122" t="str">
            <v>Knjige</v>
          </cell>
          <cell r="C122">
            <v>5.5</v>
          </cell>
          <cell r="D122">
            <v>100.99502938732148</v>
          </cell>
        </row>
        <row r="123">
          <cell r="A123" t="str">
            <v>0952</v>
          </cell>
          <cell r="B123" t="str">
            <v>Novine i časopisi</v>
          </cell>
          <cell r="C123">
            <v>7.300000000000001</v>
          </cell>
          <cell r="D123">
            <v>100.05248093150685</v>
          </cell>
        </row>
        <row r="124">
          <cell r="A124" t="str">
            <v>0953_4</v>
          </cell>
          <cell r="B124" t="str">
            <v>Različiti štampani materijali, kancelarijski pribor i pribor za crtanje</v>
          </cell>
          <cell r="C124">
            <v>1.9</v>
          </cell>
          <cell r="D124">
            <v>104.97730772667612</v>
          </cell>
        </row>
        <row r="125">
          <cell r="A125" t="str">
            <v>0953</v>
          </cell>
          <cell r="B125" t="str">
            <v>Različiti štampani materijal</v>
          </cell>
          <cell r="C125">
            <v>0.1</v>
          </cell>
          <cell r="D125">
            <v>100.00000000000004</v>
          </cell>
        </row>
        <row r="126">
          <cell r="A126" t="str">
            <v>0954</v>
          </cell>
          <cell r="B126" t="str">
            <v>Kancelarijski pribor i pribor za crtanje</v>
          </cell>
          <cell r="C126">
            <v>1.7999999999999998</v>
          </cell>
          <cell r="D126">
            <v>105.25382482260258</v>
          </cell>
        </row>
        <row r="127">
          <cell r="A127" t="str">
            <v>096</v>
          </cell>
          <cell r="B127" t="str">
            <v>PAKET ARANŽMANI</v>
          </cell>
          <cell r="C127">
            <v>4.4</v>
          </cell>
          <cell r="D127">
            <v>96.30286199592204</v>
          </cell>
        </row>
        <row r="128">
          <cell r="A128" t="str">
            <v>0960</v>
          </cell>
          <cell r="B128" t="str">
            <v>Paket aranžmani</v>
          </cell>
          <cell r="C128">
            <v>4.4</v>
          </cell>
          <cell r="D128">
            <v>96.30286199592204</v>
          </cell>
        </row>
        <row r="129">
          <cell r="A129" t="str">
            <v>10</v>
          </cell>
          <cell r="B129" t="str">
            <v>OBRAZOVANJE</v>
          </cell>
          <cell r="C129">
            <v>19.299999999999997</v>
          </cell>
          <cell r="D129">
            <v>100.02439669942855</v>
          </cell>
        </row>
        <row r="130">
          <cell r="A130" t="str">
            <v>10x</v>
          </cell>
          <cell r="B130" t="str">
            <v>PREDŠKOLSKO I OSNOVNO OBRAZOVANJE, VIŠE I VISOKO OBRAZOVANJE I OBRAZOVANJE ZA KOJE SE NE MOŽE DEFINISATI NIVO</v>
          </cell>
          <cell r="C130">
            <v>19.299999999999997</v>
          </cell>
          <cell r="D130">
            <v>100.02439669942855</v>
          </cell>
        </row>
        <row r="131">
          <cell r="A131" t="str">
            <v>10x0</v>
          </cell>
          <cell r="B131" t="str">
            <v>PREDŠKOLSKO I OSNOVNO OBRAZOVANJE, VIŠE I VISOKO OBRAZOVANJE I OBRAZOVANJE ZA KOJE SE NE MOŽE DEFINISATI NIVO</v>
          </cell>
          <cell r="C131">
            <v>19.299999999999997</v>
          </cell>
          <cell r="D131">
            <v>100.02439669942855</v>
          </cell>
        </row>
        <row r="132">
          <cell r="A132" t="str">
            <v>101</v>
          </cell>
          <cell r="B132" t="str">
            <v>PREDŠKOLSKO I OSNOVNO OBRAZOVANJE</v>
          </cell>
          <cell r="C132">
            <v>0.5</v>
          </cell>
          <cell r="D132">
            <v>100</v>
          </cell>
        </row>
        <row r="133">
          <cell r="A133" t="str">
            <v>1010</v>
          </cell>
          <cell r="B133" t="str">
            <v>Predškolsko i osnovno obrazovanje</v>
          </cell>
          <cell r="C133">
            <v>0.5</v>
          </cell>
          <cell r="D133">
            <v>100</v>
          </cell>
        </row>
        <row r="134">
          <cell r="A134" t="str">
            <v>104</v>
          </cell>
          <cell r="B134" t="str">
            <v>VISOKO OBRAZOVANJE</v>
          </cell>
          <cell r="C134">
            <v>18.099999999999998</v>
          </cell>
          <cell r="D134">
            <v>99.99999999999999</v>
          </cell>
        </row>
        <row r="135">
          <cell r="A135" t="str">
            <v>1040</v>
          </cell>
          <cell r="B135" t="str">
            <v>Visoko obrazovanje</v>
          </cell>
          <cell r="C135">
            <v>18.099999999999998</v>
          </cell>
          <cell r="D135">
            <v>99.99999999999999</v>
          </cell>
        </row>
        <row r="136">
          <cell r="A136" t="str">
            <v>105</v>
          </cell>
          <cell r="B136" t="str">
            <v>OBRAZOVANJE KOJE NIJE DEFINISANO NIVOIMA</v>
          </cell>
          <cell r="C136">
            <v>0.7</v>
          </cell>
          <cell r="D136">
            <v>100.6726518556728</v>
          </cell>
        </row>
        <row r="137">
          <cell r="A137" t="str">
            <v>1050</v>
          </cell>
          <cell r="B137" t="str">
            <v>Obrazovanje koje nije definisano nivoima</v>
          </cell>
          <cell r="C137">
            <v>0.7</v>
          </cell>
          <cell r="D137">
            <v>100.6726518556728</v>
          </cell>
        </row>
        <row r="138">
          <cell r="A138" t="str">
            <v>11</v>
          </cell>
          <cell r="B138" t="str">
            <v>HOTELI I RESTORANI</v>
          </cell>
          <cell r="C138">
            <v>31.3</v>
          </cell>
          <cell r="D138">
            <v>114.97806955538813</v>
          </cell>
        </row>
        <row r="139">
          <cell r="A139" t="str">
            <v>111</v>
          </cell>
          <cell r="B139" t="str">
            <v>USLUGE ISHRANE U UGOSTITELJSTVU</v>
          </cell>
          <cell r="C139">
            <v>23.6</v>
          </cell>
          <cell r="D139">
            <v>104.54503496135123</v>
          </cell>
        </row>
        <row r="140">
          <cell r="A140" t="str">
            <v>1111</v>
          </cell>
          <cell r="B140" t="str">
            <v>Restorani, kafei i slično</v>
          </cell>
          <cell r="C140">
            <v>23.6</v>
          </cell>
          <cell r="D140">
            <v>104.54503496135123</v>
          </cell>
        </row>
        <row r="141">
          <cell r="A141" t="str">
            <v>112</v>
          </cell>
          <cell r="B141" t="str">
            <v>USLUGE SMJEŠTAJA</v>
          </cell>
          <cell r="C141">
            <v>7.7</v>
          </cell>
          <cell r="D141">
            <v>146.95464311633236</v>
          </cell>
        </row>
        <row r="142">
          <cell r="A142" t="str">
            <v>1120</v>
          </cell>
          <cell r="B142" t="str">
            <v>Usluge smještaja</v>
          </cell>
          <cell r="C142">
            <v>7.7</v>
          </cell>
          <cell r="D142">
            <v>146.95464311633236</v>
          </cell>
        </row>
        <row r="143">
          <cell r="A143" t="str">
            <v>12</v>
          </cell>
          <cell r="B143" t="str">
            <v>OSTALA DOBRA I USLUGE</v>
          </cell>
          <cell r="C143">
            <v>46.500000000000014</v>
          </cell>
          <cell r="D143">
            <v>101.33778738473882</v>
          </cell>
        </row>
        <row r="144">
          <cell r="A144" t="str">
            <v>121</v>
          </cell>
          <cell r="B144" t="str">
            <v>LIČNA NJEGA</v>
          </cell>
          <cell r="C144">
            <v>40</v>
          </cell>
          <cell r="D144">
            <v>101.2733607127492</v>
          </cell>
        </row>
        <row r="145">
          <cell r="A145" t="str">
            <v>1211</v>
          </cell>
          <cell r="B145" t="str">
            <v>Frizerske usluge i ostale usluge za ličnu njegu</v>
          </cell>
          <cell r="C145">
            <v>14.100000000000001</v>
          </cell>
          <cell r="D145">
            <v>103.30535283526869</v>
          </cell>
        </row>
        <row r="146">
          <cell r="A146" t="str">
            <v>1212_3</v>
          </cell>
          <cell r="B146" t="str">
            <v>Električni aparati za ličnu njegu i ostali uređaji, predmeti i proizvodi za ličnu njegu</v>
          </cell>
          <cell r="C146">
            <v>25.900000000000002</v>
          </cell>
          <cell r="D146">
            <v>100.1671410630378</v>
          </cell>
        </row>
        <row r="147">
          <cell r="A147" t="str">
            <v>1212</v>
          </cell>
          <cell r="B147" t="str">
            <v>Električni aparati za ličnu njegu</v>
          </cell>
          <cell r="C147">
            <v>0.30000000000000004</v>
          </cell>
          <cell r="D147">
            <v>111.38086280970236</v>
          </cell>
        </row>
        <row r="148">
          <cell r="A148" t="str">
            <v>1213</v>
          </cell>
          <cell r="B148" t="str">
            <v>Ostali uređaji, predmeti i proizvodi za ličnu njegu</v>
          </cell>
          <cell r="C148">
            <v>25.6</v>
          </cell>
          <cell r="D148">
            <v>100.03573026131907</v>
          </cell>
        </row>
        <row r="149">
          <cell r="A149" t="str">
            <v>123</v>
          </cell>
          <cell r="B149" t="str">
            <v>LIČNI PREDMETI</v>
          </cell>
          <cell r="C149">
            <v>2.7</v>
          </cell>
          <cell r="D149">
            <v>104.1374537099936</v>
          </cell>
        </row>
        <row r="150">
          <cell r="A150" t="str">
            <v>1231</v>
          </cell>
          <cell r="B150" t="str">
            <v>Nakit, zidni i ručni satovi</v>
          </cell>
          <cell r="C150">
            <v>0.7999999999999999</v>
          </cell>
          <cell r="D150">
            <v>101.19420208747778</v>
          </cell>
        </row>
        <row r="151">
          <cell r="A151" t="str">
            <v>1232</v>
          </cell>
          <cell r="B151" t="str">
            <v>Ostali lični predmeti</v>
          </cell>
          <cell r="C151">
            <v>1.9000000000000001</v>
          </cell>
          <cell r="D151">
            <v>105.3767175510529</v>
          </cell>
        </row>
        <row r="152">
          <cell r="A152" t="str">
            <v>124</v>
          </cell>
          <cell r="B152" t="str">
            <v>SOCIJALNA ZAŠTITA</v>
          </cell>
          <cell r="C152">
            <v>1.7</v>
          </cell>
          <cell r="D152">
            <v>100</v>
          </cell>
        </row>
        <row r="153">
          <cell r="A153" t="str">
            <v>1240</v>
          </cell>
          <cell r="B153" t="str">
            <v>Socijalna zaštita</v>
          </cell>
          <cell r="C153">
            <v>1.7</v>
          </cell>
          <cell r="D153">
            <v>100</v>
          </cell>
        </row>
        <row r="154">
          <cell r="A154" t="str">
            <v>125</v>
          </cell>
          <cell r="B154" t="str">
            <v>OSIGURANJE</v>
          </cell>
          <cell r="C154">
            <v>0.7</v>
          </cell>
          <cell r="D154">
            <v>99.960753719152</v>
          </cell>
        </row>
        <row r="155">
          <cell r="A155" t="str">
            <v>1252</v>
          </cell>
          <cell r="B155" t="str">
            <v>Osiguranje povezano sa stanom</v>
          </cell>
          <cell r="C155">
            <v>0.2</v>
          </cell>
          <cell r="D155">
            <v>100.63861903471769</v>
          </cell>
        </row>
        <row r="156">
          <cell r="A156" t="str">
            <v>1254</v>
          </cell>
          <cell r="B156" t="str">
            <v>Osiguranje povezano sa prevozom</v>
          </cell>
          <cell r="C156">
            <v>0.5</v>
          </cell>
          <cell r="D156">
            <v>99.68960759292571</v>
          </cell>
        </row>
        <row r="157">
          <cell r="A157" t="str">
            <v>126</v>
          </cell>
          <cell r="B157" t="str">
            <v>FINANSIJSKE USLUGE N.D.S.</v>
          </cell>
          <cell r="C157">
            <v>1.2000000000000002</v>
          </cell>
          <cell r="D157">
            <v>99.99999999999996</v>
          </cell>
        </row>
        <row r="158">
          <cell r="A158" t="str">
            <v>1262</v>
          </cell>
          <cell r="B158" t="str">
            <v>Ostale finansijske usluge n.d.s.</v>
          </cell>
          <cell r="C158">
            <v>1.2000000000000002</v>
          </cell>
          <cell r="D158">
            <v>99.99999999999996</v>
          </cell>
        </row>
        <row r="159">
          <cell r="A159" t="str">
            <v>127</v>
          </cell>
          <cell r="B159" t="str">
            <v>OSTALE USLUGE N.D.S.</v>
          </cell>
          <cell r="C159">
            <v>0.2</v>
          </cell>
          <cell r="D159">
            <v>100.64516130000003</v>
          </cell>
        </row>
        <row r="160">
          <cell r="A160" t="str">
            <v>1270</v>
          </cell>
          <cell r="B160" t="str">
            <v>Ostale usluge n.d.s.</v>
          </cell>
          <cell r="C160">
            <v>0.2</v>
          </cell>
          <cell r="D160">
            <v>100.64516130000003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Unos cijena (1)"/>
      <sheetName val="INDEKSI (2)"/>
      <sheetName val="INDEKSI (3)"/>
      <sheetName val="2015=100_6 digit (4)"/>
      <sheetName val="2015=100_4 digit (5)"/>
      <sheetName val="m_4 digit"/>
      <sheetName val="y_4 digit"/>
      <sheetName val="m_m12"/>
      <sheetName val=" m_6 digit (6)"/>
      <sheetName val="y_6 digit (7)"/>
      <sheetName val="m_ prosjek_6 digit (8)"/>
      <sheetName val="kumulativ_6 dig (9)"/>
      <sheetName val="Saopstenje stope"/>
      <sheetName val="Saopstenje indeksi"/>
      <sheetName val="Uticaj"/>
      <sheetName val="Bilten"/>
      <sheetName val="milena jolic"/>
      <sheetName val="novi proizvodi"/>
      <sheetName val="Sheet3"/>
      <sheetName val="Shee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7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3" sqref="B3:H4"/>
    </sheetView>
  </sheetViews>
  <sheetFormatPr defaultColWidth="9.140625" defaultRowHeight="15"/>
  <cols>
    <col min="1" max="1" width="3.28125" style="17" customWidth="1"/>
    <col min="2" max="2" width="7.421875" style="1" customWidth="1"/>
    <col min="3" max="3" width="12.28125" style="3" customWidth="1"/>
    <col min="4" max="4" width="15.140625" style="3" customWidth="1"/>
    <col min="5" max="5" width="17.00390625" style="3" customWidth="1"/>
    <col min="6" max="7" width="12.7109375" style="3" customWidth="1"/>
    <col min="8" max="8" width="7.8515625" style="1" customWidth="1"/>
    <col min="9" max="9" width="7.7109375" style="17" customWidth="1"/>
    <col min="10" max="10" width="10.140625" style="17" customWidth="1"/>
    <col min="11" max="13" width="6.7109375" style="17" customWidth="1"/>
    <col min="14" max="19" width="10.140625" style="17" customWidth="1"/>
    <col min="20" max="20" width="9.140625" style="17" customWidth="1"/>
    <col min="21" max="21" width="7.8515625" style="17" customWidth="1"/>
    <col min="22" max="23" width="0.13671875" style="17" hidden="1" customWidth="1"/>
    <col min="24" max="16384" width="9.140625" style="17" customWidth="1"/>
  </cols>
  <sheetData>
    <row r="1" spans="3:23" s="1" customFormat="1" ht="6" customHeight="1">
      <c r="C1" s="3"/>
      <c r="D1" s="3"/>
      <c r="E1" s="3"/>
      <c r="F1" s="3"/>
      <c r="G1" s="3"/>
      <c r="M1" s="38">
        <v>20</v>
      </c>
      <c r="N1" s="38">
        <v>1</v>
      </c>
      <c r="Q1" s="38"/>
      <c r="R1" s="23"/>
      <c r="S1" s="23"/>
      <c r="V1" s="329" t="s">
        <v>742</v>
      </c>
      <c r="W1" s="329" t="s">
        <v>743</v>
      </c>
    </row>
    <row r="2" spans="2:23" s="1" customFormat="1" ht="17.25" customHeight="1" thickBot="1">
      <c r="B2" s="4" t="s">
        <v>472</v>
      </c>
      <c r="C2" s="5"/>
      <c r="D2" s="5"/>
      <c r="E2" s="5"/>
      <c r="F2" s="5"/>
      <c r="G2" s="5"/>
      <c r="H2" s="6" t="s">
        <v>411</v>
      </c>
      <c r="I2" s="15"/>
      <c r="J2" s="39"/>
      <c r="K2" s="40"/>
      <c r="M2" s="43"/>
      <c r="O2" s="42"/>
      <c r="P2" s="41"/>
      <c r="Q2" s="23"/>
      <c r="R2" s="42"/>
      <c r="S2" s="41"/>
      <c r="V2" s="329"/>
      <c r="W2" s="329"/>
    </row>
    <row r="3" spans="2:23" s="1" customFormat="1" ht="28.5" customHeight="1">
      <c r="B3" s="336" t="str">
        <f>INDEX('2015=100'!B2:B134,N1)</f>
        <v>00 INDEKS POTROŠAČKIH CIJENA (CPI) - UKUPNO</v>
      </c>
      <c r="C3" s="336"/>
      <c r="D3" s="336"/>
      <c r="E3" s="336"/>
      <c r="F3" s="336"/>
      <c r="G3" s="336"/>
      <c r="H3" s="336"/>
      <c r="I3" s="5"/>
      <c r="J3" s="50" t="s">
        <v>473</v>
      </c>
      <c r="K3" s="51"/>
      <c r="L3" s="51"/>
      <c r="M3" s="51"/>
      <c r="N3" s="51"/>
      <c r="O3" s="51"/>
      <c r="P3" s="51"/>
      <c r="Q3" s="330" t="s">
        <v>452</v>
      </c>
      <c r="R3" s="330"/>
      <c r="S3" s="331"/>
      <c r="V3" s="329"/>
      <c r="W3" s="74"/>
    </row>
    <row r="4" spans="2:19" s="1" customFormat="1" ht="9" customHeight="1" thickBot="1">
      <c r="B4" s="337"/>
      <c r="C4" s="337"/>
      <c r="D4" s="337"/>
      <c r="E4" s="337"/>
      <c r="F4" s="337"/>
      <c r="G4" s="337"/>
      <c r="H4" s="337"/>
      <c r="I4" s="5"/>
      <c r="J4" s="52"/>
      <c r="K4" s="53"/>
      <c r="L4" s="53"/>
      <c r="M4" s="53"/>
      <c r="N4" s="53"/>
      <c r="O4" s="53"/>
      <c r="P4" s="53"/>
      <c r="Q4" s="332"/>
      <c r="R4" s="332"/>
      <c r="S4" s="333"/>
    </row>
    <row r="5" spans="2:19" s="1" customFormat="1" ht="14.25" customHeight="1">
      <c r="B5" s="338" t="s">
        <v>412</v>
      </c>
      <c r="C5" s="341" t="s">
        <v>732</v>
      </c>
      <c r="D5" s="344" t="s">
        <v>467</v>
      </c>
      <c r="E5" s="344"/>
      <c r="F5" s="344"/>
      <c r="G5" s="344"/>
      <c r="H5" s="345" t="s">
        <v>413</v>
      </c>
      <c r="I5" s="5"/>
      <c r="J5" s="54" t="s">
        <v>959</v>
      </c>
      <c r="K5" s="55"/>
      <c r="L5" s="55"/>
      <c r="M5" s="55"/>
      <c r="N5" s="55"/>
      <c r="O5" s="55"/>
      <c r="P5" s="55"/>
      <c r="Q5" s="332"/>
      <c r="R5" s="332"/>
      <c r="S5" s="333"/>
    </row>
    <row r="6" spans="2:19" s="1" customFormat="1" ht="14.25" customHeight="1">
      <c r="B6" s="339"/>
      <c r="C6" s="342"/>
      <c r="D6" s="348" t="s">
        <v>748</v>
      </c>
      <c r="E6" s="348" t="s">
        <v>747</v>
      </c>
      <c r="F6" s="350" t="s">
        <v>468</v>
      </c>
      <c r="G6" s="350"/>
      <c r="H6" s="346"/>
      <c r="I6" s="5"/>
      <c r="J6" s="54"/>
      <c r="K6" s="55"/>
      <c r="L6" s="55"/>
      <c r="M6" s="55"/>
      <c r="N6" s="55"/>
      <c r="O6" s="55"/>
      <c r="P6" s="55"/>
      <c r="Q6" s="332"/>
      <c r="R6" s="332"/>
      <c r="S6" s="333"/>
    </row>
    <row r="7" spans="2:19" s="16" customFormat="1" ht="17.25" customHeight="1" thickBot="1">
      <c r="B7" s="340"/>
      <c r="C7" s="343"/>
      <c r="D7" s="349"/>
      <c r="E7" s="349"/>
      <c r="F7" s="10" t="s">
        <v>344</v>
      </c>
      <c r="G7" s="10" t="s">
        <v>345</v>
      </c>
      <c r="H7" s="347"/>
      <c r="I7" s="5"/>
      <c r="J7" s="56"/>
      <c r="K7" s="57"/>
      <c r="L7" s="57"/>
      <c r="M7" s="57"/>
      <c r="N7" s="57"/>
      <c r="O7" s="57"/>
      <c r="P7" s="57"/>
      <c r="Q7" s="334"/>
      <c r="R7" s="334"/>
      <c r="S7" s="335"/>
    </row>
    <row r="8" spans="2:19" s="16" customFormat="1" ht="3" customHeight="1">
      <c r="B8" s="7"/>
      <c r="C8" s="8"/>
      <c r="D8" s="9"/>
      <c r="E8" s="9"/>
      <c r="F8" s="9"/>
      <c r="G8" s="9"/>
      <c r="H8" s="18"/>
      <c r="I8" s="7"/>
      <c r="J8" s="28"/>
      <c r="K8" s="28"/>
      <c r="L8" s="28"/>
      <c r="M8" s="28"/>
      <c r="N8" s="28"/>
      <c r="O8" s="28"/>
      <c r="P8" s="28"/>
      <c r="Q8" s="28"/>
      <c r="R8" s="28"/>
      <c r="S8" s="28"/>
    </row>
    <row r="9" spans="2:8" ht="15">
      <c r="B9" s="2" t="s">
        <v>346</v>
      </c>
      <c r="C9" s="11">
        <f>INDEX('2015=100'!$D$1:$CI$134,'Baza podataka_CPI_CG'!$N$1+1,MATCH('Baza podataka_CPI_CG'!B9,'2015=100'!$D$1:$CI$1,0))</f>
        <v>89.76750118299985</v>
      </c>
      <c r="D9" s="12"/>
      <c r="E9" s="12"/>
      <c r="F9" s="325"/>
      <c r="G9" s="326"/>
      <c r="H9" s="351" t="s">
        <v>347</v>
      </c>
    </row>
    <row r="10" spans="2:8" ht="15">
      <c r="B10" s="2" t="s">
        <v>348</v>
      </c>
      <c r="C10" s="11">
        <f>INDEX('2015=100'!$D$1:$CI$134,'Baza podataka_CPI_CG'!$N$1+1,MATCH('Baza podataka_CPI_CG'!B10,'2015=100'!$D$1:$CI$1,0))</f>
        <v>89.81383865402258</v>
      </c>
      <c r="D10" s="13">
        <f>C10/C9-1</f>
        <v>0.0005161942842573097</v>
      </c>
      <c r="E10" s="12"/>
      <c r="F10" s="325"/>
      <c r="G10" s="326"/>
      <c r="H10" s="351"/>
    </row>
    <row r="11" spans="2:8" ht="15">
      <c r="B11" s="2" t="s">
        <v>349</v>
      </c>
      <c r="C11" s="11">
        <f>INDEX('2015=100'!$D$1:$CI$134,'Baza podataka_CPI_CG'!$N$1+1,MATCH('Baza podataka_CPI_CG'!B11,'2015=100'!$D$1:$CI$1,0))</f>
        <v>90.10496500131964</v>
      </c>
      <c r="D11" s="13">
        <f aca="true" t="shared" si="0" ref="D11:D61">C11/C10-1</f>
        <v>0.0032414419833288743</v>
      </c>
      <c r="E11" s="12"/>
      <c r="F11" s="325"/>
      <c r="G11" s="326"/>
      <c r="H11" s="351"/>
    </row>
    <row r="12" spans="2:8" ht="15">
      <c r="B12" s="2" t="s">
        <v>350</v>
      </c>
      <c r="C12" s="11">
        <f>INDEX('2015=100'!$D$1:$CI$134,'Baza podataka_CPI_CG'!$N$1+1,MATCH('Baza podataka_CPI_CG'!B12,'2015=100'!$D$1:$CI$1,0))</f>
        <v>90.12625456927539</v>
      </c>
      <c r="D12" s="13">
        <f t="shared" si="0"/>
        <v>0.00023627519255398077</v>
      </c>
      <c r="E12" s="12"/>
      <c r="F12" s="325">
        <f>AVERAGE(C12:C14)/AVERAGE(C9:C11)-1</f>
        <v>0.0011002106658579702</v>
      </c>
      <c r="G12" s="326"/>
      <c r="H12" s="351" t="s">
        <v>351</v>
      </c>
    </row>
    <row r="13" spans="2:8" ht="15">
      <c r="B13" s="2" t="s">
        <v>352</v>
      </c>
      <c r="C13" s="11">
        <f>INDEX('2015=100'!$D$1:$CI$134,'Baza podataka_CPI_CG'!$N$1+1,MATCH('Baza podataka_CPI_CG'!B13,'2015=100'!$D$1:$CI$1,0))</f>
        <v>90.09075448862419</v>
      </c>
      <c r="D13" s="13">
        <f t="shared" si="0"/>
        <v>-0.0003938927765373412</v>
      </c>
      <c r="E13" s="12"/>
      <c r="F13" s="325"/>
      <c r="G13" s="326"/>
      <c r="H13" s="351"/>
    </row>
    <row r="14" spans="2:8" ht="15">
      <c r="B14" s="2" t="s">
        <v>353</v>
      </c>
      <c r="C14" s="11">
        <f>INDEX('2015=100'!$D$1:$CI$134,'Baza podataka_CPI_CG'!$N$1+1,MATCH('Baza podataka_CPI_CG'!B14,'2015=100'!$D$1:$CI$1,0))</f>
        <v>89.76600752946142</v>
      </c>
      <c r="D14" s="13">
        <f t="shared" si="0"/>
        <v>-0.0036046646629401824</v>
      </c>
      <c r="E14" s="12"/>
      <c r="F14" s="325"/>
      <c r="G14" s="326"/>
      <c r="H14" s="351"/>
    </row>
    <row r="15" spans="2:8" ht="15">
      <c r="B15" s="2" t="s">
        <v>354</v>
      </c>
      <c r="C15" s="11">
        <f>INDEX('2015=100'!$D$1:$CI$134,'Baza podataka_CPI_CG'!$N$1+1,MATCH('Baza podataka_CPI_CG'!B15,'2015=100'!$D$1:$CI$1,0))</f>
        <v>89.90326036513943</v>
      </c>
      <c r="D15" s="13">
        <f t="shared" si="0"/>
        <v>0.0015290067972886234</v>
      </c>
      <c r="E15" s="12"/>
      <c r="F15" s="325">
        <f>AVERAGE(C15:C17)/AVERAGE(C12:C14)-1</f>
        <v>-0.00013240417736748444</v>
      </c>
      <c r="G15" s="326"/>
      <c r="H15" s="351" t="s">
        <v>355</v>
      </c>
    </row>
    <row r="16" spans="2:8" ht="15">
      <c r="B16" s="2" t="s">
        <v>356</v>
      </c>
      <c r="C16" s="11">
        <f>INDEX('2015=100'!$D$1:$CI$134,'Baza podataka_CPI_CG'!$N$1+1,MATCH('Baza podataka_CPI_CG'!B16,'2015=100'!$D$1:$CI$1,0))</f>
        <v>89.94966867118295</v>
      </c>
      <c r="D16" s="13">
        <f t="shared" si="0"/>
        <v>0.0005162027033840388</v>
      </c>
      <c r="E16" s="12"/>
      <c r="F16" s="325"/>
      <c r="G16" s="326"/>
      <c r="H16" s="351"/>
    </row>
    <row r="17" spans="2:8" ht="15">
      <c r="B17" s="2" t="s">
        <v>357</v>
      </c>
      <c r="C17" s="11">
        <f>INDEX('2015=100'!$D$1:$CI$134,'Baza podataka_CPI_CG'!$N$1+1,MATCH('Baza podataka_CPI_CG'!B17,'2015=100'!$D$1:$CI$1,0))</f>
        <v>90.09434067182418</v>
      </c>
      <c r="D17" s="13">
        <f t="shared" si="0"/>
        <v>0.001608366131620631</v>
      </c>
      <c r="E17" s="12"/>
      <c r="F17" s="325"/>
      <c r="G17" s="326"/>
      <c r="H17" s="351"/>
    </row>
    <row r="18" spans="2:8" ht="15">
      <c r="B18" s="2" t="s">
        <v>358</v>
      </c>
      <c r="C18" s="11">
        <f>INDEX('2015=100'!$D$1:$CI$134,'Baza podataka_CPI_CG'!$N$1+1,MATCH('Baza podataka_CPI_CG'!B18,'2015=100'!$D$1:$CI$1,0))</f>
        <v>90.29282401866043</v>
      </c>
      <c r="D18" s="13">
        <f t="shared" si="0"/>
        <v>0.00220306120624425</v>
      </c>
      <c r="E18" s="12"/>
      <c r="F18" s="325">
        <f>AVERAGE(C18:C20)/AVERAGE(C15:C17)-1</f>
        <v>0.004688238366164388</v>
      </c>
      <c r="G18" s="326"/>
      <c r="H18" s="351" t="s">
        <v>359</v>
      </c>
    </row>
    <row r="19" spans="2:8" ht="15">
      <c r="B19" s="2" t="s">
        <v>360</v>
      </c>
      <c r="C19" s="11">
        <f>INDEX('2015=100'!$D$1:$CI$134,'Baza podataka_CPI_CG'!$N$1+1,MATCH('Baza podataka_CPI_CG'!B19,'2015=100'!$D$1:$CI$1,0))</f>
        <v>90.4386129016615</v>
      </c>
      <c r="D19" s="13">
        <f t="shared" si="0"/>
        <v>0.001614623139607918</v>
      </c>
      <c r="E19" s="12"/>
      <c r="F19" s="325"/>
      <c r="G19" s="326"/>
      <c r="H19" s="351"/>
    </row>
    <row r="20" spans="2:8" ht="15">
      <c r="B20" s="2" t="s">
        <v>361</v>
      </c>
      <c r="C20" s="11">
        <f>INDEX('2015=100'!$D$1:$CI$134,'Baza podataka_CPI_CG'!$N$1+1,MATCH('Baza podataka_CPI_CG'!B20,'2015=100'!$D$1:$CI$1,0))</f>
        <v>90.48140993451173</v>
      </c>
      <c r="D20" s="13">
        <f t="shared" si="0"/>
        <v>0.0004732163782383836</v>
      </c>
      <c r="E20" s="12"/>
      <c r="F20" s="325"/>
      <c r="G20" s="326"/>
      <c r="H20" s="351"/>
    </row>
    <row r="21" spans="2:8" ht="15">
      <c r="B21" s="2" t="s">
        <v>362</v>
      </c>
      <c r="C21" s="11">
        <f>INDEX('2015=100'!$D$1:$CI$134,'Baza podataka_CPI_CG'!$N$1+1,MATCH('Baza podataka_CPI_CG'!B21,'2015=100'!$D$1:$CI$1,0))</f>
        <v>90.78132373414832</v>
      </c>
      <c r="D21" s="13">
        <f t="shared" si="0"/>
        <v>0.0033146455150694365</v>
      </c>
      <c r="E21" s="13">
        <f>C21/C9-1</f>
        <v>0.011293870696942765</v>
      </c>
      <c r="F21" s="325">
        <f>AVERAGE(C21:C23)/AVERAGE(C18:C20)-1</f>
        <v>0.016788639816490925</v>
      </c>
      <c r="G21" s="326">
        <f>AVERAGE(C21:C23)/AVERAGE(C9:C11)-1</f>
        <v>0.022544106641184225</v>
      </c>
      <c r="H21" s="351" t="s">
        <v>363</v>
      </c>
    </row>
    <row r="22" spans="2:8" ht="15">
      <c r="B22" s="2" t="s">
        <v>364</v>
      </c>
      <c r="C22" s="11">
        <f>INDEX('2015=100'!$D$1:$CI$134,'Baza podataka_CPI_CG'!$N$1+1,MATCH('Baza podataka_CPI_CG'!B22,'2015=100'!$D$1:$CI$1,0))</f>
        <v>91.61606692651054</v>
      </c>
      <c r="D22" s="13">
        <f t="shared" si="0"/>
        <v>0.009195098264999535</v>
      </c>
      <c r="E22" s="13">
        <f aca="true" t="shared" si="1" ref="E22:E61">C22/C10-1</f>
        <v>0.020066264837320213</v>
      </c>
      <c r="F22" s="325"/>
      <c r="G22" s="326"/>
      <c r="H22" s="351"/>
    </row>
    <row r="23" spans="2:8" ht="15">
      <c r="B23" s="2" t="s">
        <v>365</v>
      </c>
      <c r="C23" s="11">
        <f>INDEX('2015=100'!$D$1:$CI$134,'Baza podataka_CPI_CG'!$N$1+1,MATCH('Baza podataka_CPI_CG'!B23,'2015=100'!$D$1:$CI$1,0))</f>
        <v>93.36875099362568</v>
      </c>
      <c r="D23" s="13">
        <f t="shared" si="0"/>
        <v>0.019130749942813496</v>
      </c>
      <c r="E23" s="13">
        <f t="shared" si="1"/>
        <v>0.03622204383807537</v>
      </c>
      <c r="F23" s="325"/>
      <c r="G23" s="326"/>
      <c r="H23" s="351"/>
    </row>
    <row r="24" spans="2:8" ht="15">
      <c r="B24" s="2" t="s">
        <v>366</v>
      </c>
      <c r="C24" s="11">
        <f>INDEX('2015=100'!$D$1:$CI$134,'Baza podataka_CPI_CG'!$N$1+1,MATCH('Baza podataka_CPI_CG'!B24,'2015=100'!$D$1:$CI$1,0))</f>
        <v>93.41726464317878</v>
      </c>
      <c r="D24" s="13">
        <f t="shared" si="0"/>
        <v>0.0005195919302423135</v>
      </c>
      <c r="E24" s="13">
        <f t="shared" si="1"/>
        <v>0.036515553537995515</v>
      </c>
      <c r="F24" s="325">
        <f>AVERAGE(C24:C26)/AVERAGE(C21:C23)-1</f>
        <v>0.015648078818081945</v>
      </c>
      <c r="G24" s="326">
        <f>AVERAGE(C24:C26)/AVERAGE(C12:C14)-1</f>
        <v>0.03740359491694356</v>
      </c>
      <c r="H24" s="351" t="s">
        <v>367</v>
      </c>
    </row>
    <row r="25" spans="2:8" ht="15">
      <c r="B25" s="2" t="s">
        <v>368</v>
      </c>
      <c r="C25" s="11">
        <f>INDEX('2015=100'!$D$1:$CI$134,'Baza podataka_CPI_CG'!$N$1+1,MATCH('Baza podataka_CPI_CG'!B25,'2015=100'!$D$1:$CI$1,0))</f>
        <v>93.41673188906663</v>
      </c>
      <c r="D25" s="13">
        <f t="shared" si="0"/>
        <v>-5.702951314079385E-06</v>
      </c>
      <c r="E25" s="13">
        <f t="shared" si="1"/>
        <v>0.03691807688060167</v>
      </c>
      <c r="F25" s="325"/>
      <c r="G25" s="326"/>
      <c r="H25" s="351"/>
    </row>
    <row r="26" spans="2:8" ht="15">
      <c r="B26" s="2" t="s">
        <v>369</v>
      </c>
      <c r="C26" s="11">
        <f>INDEX('2015=100'!$D$1:$CI$134,'Baza podataka_CPI_CG'!$N$1+1,MATCH('Baza podataka_CPI_CG'!B26,'2015=100'!$D$1:$CI$1,0))</f>
        <v>93.24735544200372</v>
      </c>
      <c r="D26" s="13">
        <f t="shared" si="0"/>
        <v>-0.001813127516214541</v>
      </c>
      <c r="E26" s="13">
        <f t="shared" si="1"/>
        <v>0.038782474662245825</v>
      </c>
      <c r="F26" s="325"/>
      <c r="G26" s="326"/>
      <c r="H26" s="351"/>
    </row>
    <row r="27" spans="2:8" ht="15">
      <c r="B27" s="2" t="s">
        <v>370</v>
      </c>
      <c r="C27" s="11">
        <f>INDEX('2015=100'!$D$1:$CI$134,'Baza podataka_CPI_CG'!$N$1+1,MATCH('Baza podataka_CPI_CG'!B27,'2015=100'!$D$1:$CI$1,0))</f>
        <v>92.91642373081682</v>
      </c>
      <c r="D27" s="13">
        <f t="shared" si="0"/>
        <v>-0.003548966183740565</v>
      </c>
      <c r="E27" s="13">
        <f t="shared" si="1"/>
        <v>0.03351561838179751</v>
      </c>
      <c r="F27" s="325">
        <f>AVERAGE(C27:C29)/AVERAGE(C24:C26)-1</f>
        <v>0.0012239477024447165</v>
      </c>
      <c r="G27" s="326">
        <f>AVERAGE(C27:C29)/AVERAGE(C15:C17)-1</f>
        <v>0.038810865561545116</v>
      </c>
      <c r="H27" s="351" t="s">
        <v>371</v>
      </c>
    </row>
    <row r="28" spans="2:8" ht="15">
      <c r="B28" s="2" t="s">
        <v>372</v>
      </c>
      <c r="C28" s="11">
        <f>INDEX('2015=100'!$D$1:$CI$134,'Baza podataka_CPI_CG'!$N$1+1,MATCH('Baza podataka_CPI_CG'!B28,'2015=100'!$D$1:$CI$1,0))</f>
        <v>93.74479159782003</v>
      </c>
      <c r="D28" s="13">
        <f t="shared" si="0"/>
        <v>0.008915193178366643</v>
      </c>
      <c r="E28" s="13">
        <f t="shared" si="1"/>
        <v>0.042191627636899875</v>
      </c>
      <c r="F28" s="325"/>
      <c r="G28" s="326"/>
      <c r="H28" s="351"/>
    </row>
    <row r="29" spans="2:8" ht="15" customHeight="1">
      <c r="B29" s="2" t="s">
        <v>373</v>
      </c>
      <c r="C29" s="11">
        <f>INDEX('2015=100'!$D$1:$CI$134,'Baza podataka_CPI_CG'!$N$1+1,MATCH('Baza podataka_CPI_CG'!B29,'2015=100'!$D$1:$CI$1,0))</f>
        <v>93.76294157285875</v>
      </c>
      <c r="D29" s="13">
        <f t="shared" si="0"/>
        <v>0.00019361049002686315</v>
      </c>
      <c r="E29" s="13">
        <f t="shared" si="1"/>
        <v>0.040719548793832994</v>
      </c>
      <c r="F29" s="325"/>
      <c r="G29" s="326"/>
      <c r="H29" s="351"/>
    </row>
    <row r="30" spans="2:8" ht="15.75" thickBot="1">
      <c r="B30" s="2" t="s">
        <v>374</v>
      </c>
      <c r="C30" s="11">
        <f>INDEX('2015=100'!$D$1:$CI$134,'Baza podataka_CPI_CG'!$N$1+1,MATCH('Baza podataka_CPI_CG'!B30,'2015=100'!$D$1:$CI$1,0))</f>
        <v>94.05757057515322</v>
      </c>
      <c r="D30" s="13">
        <f t="shared" si="0"/>
        <v>0.0031422755872640984</v>
      </c>
      <c r="E30" s="13">
        <f t="shared" si="1"/>
        <v>0.04169485889282587</v>
      </c>
      <c r="F30" s="325">
        <f>AVERAGE(C30:C32)/AVERAGE(C27:C29)-1</f>
        <v>0.005077283588504455</v>
      </c>
      <c r="G30" s="326">
        <f>AVERAGE(C30:C32)/AVERAGE(C18:C20)-1</f>
        <v>0.03921312408187849</v>
      </c>
      <c r="H30" s="351" t="s">
        <v>375</v>
      </c>
    </row>
    <row r="31" spans="2:20" ht="15" customHeight="1">
      <c r="B31" s="2" t="s">
        <v>376</v>
      </c>
      <c r="C31" s="11">
        <f>INDEX('2015=100'!$D$1:$CI$134,'Baza podataka_CPI_CG'!$N$1+1,MATCH('Baza podataka_CPI_CG'!B31,'2015=100'!$D$1:$CI$1,0))</f>
        <v>93.97233544540182</v>
      </c>
      <c r="D31" s="13">
        <f t="shared" si="0"/>
        <v>-0.0009062016936031148</v>
      </c>
      <c r="E31" s="13">
        <f t="shared" si="1"/>
        <v>0.039073161676890455</v>
      </c>
      <c r="F31" s="325"/>
      <c r="G31" s="326"/>
      <c r="H31" s="351"/>
      <c r="J31" s="58"/>
      <c r="K31" s="352" t="str">
        <f>B3</f>
        <v>00 INDEKS POTROŠAČKIH CIJENA (CPI) - UKUPNO</v>
      </c>
      <c r="L31" s="352"/>
      <c r="M31" s="352"/>
      <c r="N31" s="352"/>
      <c r="O31" s="352"/>
      <c r="P31" s="352"/>
      <c r="Q31" s="352"/>
      <c r="R31" s="352"/>
      <c r="S31" s="352"/>
      <c r="T31" s="44"/>
    </row>
    <row r="32" spans="2:20" ht="15.75" thickBot="1">
      <c r="B32" s="2" t="s">
        <v>377</v>
      </c>
      <c r="C32" s="11">
        <f>INDEX('2015=100'!$D$1:$CI$134,'Baza podataka_CPI_CG'!$N$1+1,MATCH('Baza podataka_CPI_CG'!B32,'2015=100'!$D$1:$CI$1,0))</f>
        <v>93.81804385059672</v>
      </c>
      <c r="D32" s="13">
        <f t="shared" si="0"/>
        <v>-0.0016418831571419767</v>
      </c>
      <c r="E32" s="13">
        <f>C32/C20-1</f>
        <v>0.03687645803154438</v>
      </c>
      <c r="F32" s="325"/>
      <c r="G32" s="326"/>
      <c r="H32" s="351"/>
      <c r="J32" s="59"/>
      <c r="K32" s="353"/>
      <c r="L32" s="353"/>
      <c r="M32" s="353"/>
      <c r="N32" s="353"/>
      <c r="O32" s="353"/>
      <c r="P32" s="353"/>
      <c r="Q32" s="353"/>
      <c r="R32" s="353"/>
      <c r="S32" s="353"/>
      <c r="T32" s="44"/>
    </row>
    <row r="33" spans="2:19" ht="15" customHeight="1">
      <c r="B33" s="2" t="s">
        <v>378</v>
      </c>
      <c r="C33" s="11">
        <f>INDEX('2015=100'!$D$1:$CI$134,'Baza podataka_CPI_CG'!$N$1+1,MATCH('Baza podataka_CPI_CG'!B33,'2015=100'!$D$1:$CI$1,0))</f>
        <v>94.51802981371098</v>
      </c>
      <c r="D33" s="13">
        <f t="shared" si="0"/>
        <v>0.007461101664291592</v>
      </c>
      <c r="E33" s="13">
        <f t="shared" si="1"/>
        <v>0.04116161701393062</v>
      </c>
      <c r="F33" s="325">
        <f>AVERAGE(C33:C35)/AVERAGE(C30:C32)-1</f>
        <v>0.01426538183428172</v>
      </c>
      <c r="G33" s="326">
        <f>AVERAGE(C33:C35)/AVERAGE(C21:C23)-1</f>
        <v>0.036634217603311425</v>
      </c>
      <c r="H33" s="351" t="s">
        <v>379</v>
      </c>
      <c r="J33" s="60"/>
      <c r="K33" s="354" t="s">
        <v>737</v>
      </c>
      <c r="L33" s="354"/>
      <c r="M33" s="354"/>
      <c r="N33" s="356" t="s">
        <v>458</v>
      </c>
      <c r="O33" s="356"/>
      <c r="P33" s="356"/>
      <c r="Q33" s="356"/>
      <c r="R33" s="356"/>
      <c r="S33" s="356"/>
    </row>
    <row r="34" spans="2:19" ht="15.75" thickBot="1">
      <c r="B34" s="2" t="s">
        <v>380</v>
      </c>
      <c r="C34" s="11">
        <f>INDEX('2015=100'!$D$1:$CI$134,'Baza podataka_CPI_CG'!$N$1+1,MATCH('Baza podataka_CPI_CG'!B34,'2015=100'!$D$1:$CI$1,0))</f>
        <v>95.50110443331951</v>
      </c>
      <c r="D34" s="13">
        <f t="shared" si="0"/>
        <v>0.010400921618299863</v>
      </c>
      <c r="E34" s="13">
        <f t="shared" si="1"/>
        <v>0.042405635137397146</v>
      </c>
      <c r="F34" s="325"/>
      <c r="G34" s="326"/>
      <c r="H34" s="351"/>
      <c r="J34" s="61"/>
      <c r="K34" s="355"/>
      <c r="L34" s="355"/>
      <c r="M34" s="355"/>
      <c r="N34" s="357" t="s">
        <v>459</v>
      </c>
      <c r="O34" s="357"/>
      <c r="P34" s="357"/>
      <c r="Q34" s="357" t="s">
        <v>460</v>
      </c>
      <c r="R34" s="357"/>
      <c r="S34" s="357"/>
    </row>
    <row r="35" spans="2:19" ht="15">
      <c r="B35" s="2" t="s">
        <v>381</v>
      </c>
      <c r="C35" s="11">
        <f>INDEX('2015=100'!$D$1:$CI$134,'Baza podataka_CPI_CG'!$N$1+1,MATCH('Baza podataka_CPI_CG'!B35,'2015=100'!$D$1:$CI$1,0))</f>
        <v>95.84948424824275</v>
      </c>
      <c r="D35" s="13">
        <f t="shared" si="0"/>
        <v>0.0036479139900049695</v>
      </c>
      <c r="E35" s="13">
        <f t="shared" si="1"/>
        <v>0.026569202524583613</v>
      </c>
      <c r="F35" s="325"/>
      <c r="G35" s="326"/>
      <c r="H35" s="351"/>
      <c r="J35" s="62">
        <v>2011</v>
      </c>
      <c r="K35" s="60"/>
      <c r="L35" s="46">
        <f>AVERAGE(C21:C32)/AVERAGE($C$69:$C$80)*100</f>
        <v>93.17663336676507</v>
      </c>
      <c r="M35" s="60"/>
      <c r="N35" s="63"/>
      <c r="O35" s="48">
        <f>AVERAGE(C21:C32)/AVERAGE(C9:C20)-1</f>
        <v>0.034501431124869475</v>
      </c>
      <c r="P35" s="63"/>
      <c r="Q35" s="58"/>
      <c r="R35" s="158">
        <f>E32</f>
        <v>0.03687645803154438</v>
      </c>
      <c r="S35" s="58"/>
    </row>
    <row r="36" spans="2:19" ht="15" customHeight="1">
      <c r="B36" s="2" t="s">
        <v>382</v>
      </c>
      <c r="C36" s="11">
        <f>INDEX('2015=100'!$D$1:$CI$134,'Baza podataka_CPI_CG'!$N$1+1,MATCH('Baza podataka_CPI_CG'!B36,'2015=100'!$D$1:$CI$1,0))</f>
        <v>96.30522896902698</v>
      </c>
      <c r="D36" s="13">
        <f t="shared" si="0"/>
        <v>0.004754795754601027</v>
      </c>
      <c r="E36" s="13">
        <f t="shared" si="1"/>
        <v>0.030914674464931124</v>
      </c>
      <c r="F36" s="325">
        <f>AVERAGE(C36:C38)/AVERAGE(C33:C35)-1</f>
        <v>0.013782416377016382</v>
      </c>
      <c r="G36" s="326">
        <f>AVERAGE(C36:C38)/AVERAGE(C24:C26)-1</f>
        <v>0.03473000534195769</v>
      </c>
      <c r="H36" s="351" t="s">
        <v>383</v>
      </c>
      <c r="J36" s="64">
        <v>2012</v>
      </c>
      <c r="K36" s="60"/>
      <c r="L36" s="46">
        <f>AVERAGE(C33:C44)/AVERAGE($C$69:$C$80)*100</f>
        <v>97.03903519886745</v>
      </c>
      <c r="M36" s="60"/>
      <c r="N36" s="60"/>
      <c r="O36" s="158">
        <f>AVERAGE(C33:C44)/AVERAGE(C21:C32)-1</f>
        <v>0.04145247249811068</v>
      </c>
      <c r="P36" s="60"/>
      <c r="Q36" s="60"/>
      <c r="R36" s="158">
        <f>E44</f>
        <v>0.05055425697909621</v>
      </c>
      <c r="S36" s="60"/>
    </row>
    <row r="37" spans="2:19" ht="15">
      <c r="B37" s="2" t="s">
        <v>384</v>
      </c>
      <c r="C37" s="11">
        <f>INDEX('2015=100'!$D$1:$CI$134,'Baza podataka_CPI_CG'!$N$1+1,MATCH('Baza podataka_CPI_CG'!B37,'2015=100'!$D$1:$CI$1,0))</f>
        <v>96.6665485394458</v>
      </c>
      <c r="D37" s="13">
        <f t="shared" si="0"/>
        <v>0.0037518167423185034</v>
      </c>
      <c r="E37" s="13">
        <f t="shared" si="1"/>
        <v>0.03478837874823504</v>
      </c>
      <c r="F37" s="325"/>
      <c r="G37" s="326"/>
      <c r="H37" s="351"/>
      <c r="J37" s="64">
        <v>2013</v>
      </c>
      <c r="K37" s="60"/>
      <c r="L37" s="46">
        <f>AVERAGE(C45:C56)/AVERAGE($C$69:$C$80)*100</f>
        <v>99.1796121744319</v>
      </c>
      <c r="M37" s="60"/>
      <c r="N37" s="60"/>
      <c r="O37" s="158">
        <f>AVERAGE(C45:C56)/AVERAGE(C33:C44)-1</f>
        <v>0.02205892681411803</v>
      </c>
      <c r="P37" s="60"/>
      <c r="Q37" s="60"/>
      <c r="R37" s="158">
        <f>E56</f>
        <v>0.003349440280462135</v>
      </c>
      <c r="S37" s="60"/>
    </row>
    <row r="38" spans="2:19" ht="15">
      <c r="B38" s="2" t="s">
        <v>116</v>
      </c>
      <c r="C38" s="11">
        <f>INDEX('2015=100'!$D$1:$CI$134,'Baza podataka_CPI_CG'!$N$1+1,MATCH('Baza podataka_CPI_CG'!B38,'2015=100'!$D$1:$CI$1,0))</f>
        <v>96.83680131602478</v>
      </c>
      <c r="D38" s="13">
        <f t="shared" si="0"/>
        <v>0.0017612377720250816</v>
      </c>
      <c r="E38" s="13">
        <f t="shared" si="1"/>
        <v>0.03849380882714204</v>
      </c>
      <c r="F38" s="325"/>
      <c r="G38" s="326"/>
      <c r="H38" s="351"/>
      <c r="J38" s="64">
        <v>2014</v>
      </c>
      <c r="K38" s="60"/>
      <c r="L38" s="46">
        <f>AVERAGE(C57:C68)/AVERAGE($C$69:$C$80)*100</f>
        <v>98.47492709350087</v>
      </c>
      <c r="M38" s="60"/>
      <c r="N38" s="60"/>
      <c r="O38" s="163">
        <f>AVERAGE(C57:C68)/AVERAGE(C45:C56)-1</f>
        <v>-0.007105140517102093</v>
      </c>
      <c r="P38" s="60"/>
      <c r="Q38" s="60"/>
      <c r="R38" s="163">
        <f>E68</f>
        <v>-0.0033587947949808017</v>
      </c>
      <c r="S38" s="60"/>
    </row>
    <row r="39" spans="2:19" ht="15">
      <c r="B39" s="2" t="s">
        <v>117</v>
      </c>
      <c r="C39" s="11">
        <f>INDEX('2015=100'!$D$1:$CI$134,'Baza podataka_CPI_CG'!$N$1+1,MATCH('Baza podataka_CPI_CG'!B39,'2015=100'!$D$1:$CI$1,0))</f>
        <v>97.03018489028496</v>
      </c>
      <c r="D39" s="13">
        <f t="shared" si="0"/>
        <v>0.001997004977777772</v>
      </c>
      <c r="E39" s="13">
        <f t="shared" si="1"/>
        <v>0.04427377845907943</v>
      </c>
      <c r="F39" s="325">
        <f>AVERAGE(C39:C41)/AVERAGE(C36:C38)-1</f>
        <v>0.008750842755989252</v>
      </c>
      <c r="G39" s="326">
        <f>AVERAGE(C39:C41)/AVERAGE(C27:C29)-1</f>
        <v>0.04250878867692953</v>
      </c>
      <c r="H39" s="351" t="s">
        <v>385</v>
      </c>
      <c r="J39" s="64">
        <v>2015</v>
      </c>
      <c r="K39" s="60"/>
      <c r="L39" s="46">
        <f>AVERAGE(C69:C80)/AVERAGE($C$69:$C$80)*100</f>
        <v>100</v>
      </c>
      <c r="M39" s="60"/>
      <c r="N39" s="60"/>
      <c r="O39" s="163">
        <f>AVERAGE(C69:C80)/AVERAGE(C57:C68)-1</f>
        <v>0.015486915822248815</v>
      </c>
      <c r="P39" s="60"/>
      <c r="Q39" s="60"/>
      <c r="R39" s="163">
        <f>E80</f>
        <v>0.014193684898825332</v>
      </c>
      <c r="S39" s="60"/>
    </row>
    <row r="40" spans="2:19" ht="15">
      <c r="B40" s="2" t="s">
        <v>386</v>
      </c>
      <c r="C40" s="11">
        <f>INDEX('2015=100'!$D$1:$CI$134,'Baza podataka_CPI_CG'!$N$1+1,MATCH('Baza podataka_CPI_CG'!B40,'2015=100'!$D$1:$CI$1,0))</f>
        <v>97.44894997409055</v>
      </c>
      <c r="D40" s="13">
        <f t="shared" si="0"/>
        <v>0.004315822795546653</v>
      </c>
      <c r="E40" s="13">
        <f t="shared" si="1"/>
        <v>0.039513217888007546</v>
      </c>
      <c r="F40" s="325"/>
      <c r="G40" s="326"/>
      <c r="H40" s="351"/>
      <c r="J40" s="65">
        <v>2016</v>
      </c>
      <c r="K40" s="66"/>
      <c r="L40" s="47">
        <f>AVERAGE(C81:C92)/AVERAGE($C$69:$C$80)*100</f>
        <v>99.72861497661476</v>
      </c>
      <c r="M40" s="66"/>
      <c r="N40" s="66"/>
      <c r="O40" s="45">
        <f>AVERAGE(C81:C92)/AVERAGE(C69:C80)-1</f>
        <v>-0.0027138502338523995</v>
      </c>
      <c r="P40" s="66"/>
      <c r="Q40" s="66"/>
      <c r="R40" s="45">
        <f>E92</f>
        <v>0.010140392125984388</v>
      </c>
      <c r="S40" s="66"/>
    </row>
    <row r="41" spans="2:8" ht="15">
      <c r="B41" s="2" t="s">
        <v>387</v>
      </c>
      <c r="C41" s="11">
        <f>INDEX('2015=100'!$D$1:$CI$134,'Baza podataka_CPI_CG'!$N$1+1,MATCH('Baza podataka_CPI_CG'!B41,'2015=100'!$D$1:$CI$1,0))</f>
        <v>97.86551326275189</v>
      </c>
      <c r="D41" s="13">
        <f t="shared" si="0"/>
        <v>0.004274682167145993</v>
      </c>
      <c r="E41" s="13">
        <f t="shared" si="1"/>
        <v>0.04375472463932062</v>
      </c>
      <c r="F41" s="325"/>
      <c r="G41" s="326"/>
      <c r="H41" s="351"/>
    </row>
    <row r="42" spans="2:8" ht="15">
      <c r="B42" s="2" t="s">
        <v>388</v>
      </c>
      <c r="C42" s="11">
        <f>INDEX('2015=100'!$D$1:$CI$134,'Baza podataka_CPI_CG'!$N$1+1,MATCH('Baza podataka_CPI_CG'!B42,'2015=100'!$D$1:$CI$1,0))</f>
        <v>98.97870959513718</v>
      </c>
      <c r="D42" s="13">
        <f t="shared" si="0"/>
        <v>0.011374755981676143</v>
      </c>
      <c r="E42" s="13">
        <f t="shared" si="1"/>
        <v>0.05232049892307078</v>
      </c>
      <c r="F42" s="325">
        <f>AVERAGE(C42:C44)/AVERAGE(C39:C41)-1</f>
        <v>0.014031140431892908</v>
      </c>
      <c r="G42" s="326">
        <f>AVERAGE(C42:C44)/AVERAGE(C30:C32)-1</f>
        <v>0.05179610877082319</v>
      </c>
      <c r="H42" s="351" t="s">
        <v>389</v>
      </c>
    </row>
    <row r="43" spans="2:8" ht="15">
      <c r="B43" s="2" t="s">
        <v>118</v>
      </c>
      <c r="C43" s="11">
        <f>INDEX('2015=100'!$D$1:$CI$134,'Baza podataka_CPI_CG'!$N$1+1,MATCH('Baza podataka_CPI_CG'!B43,'2015=100'!$D$1:$CI$1,0))</f>
        <v>98.90692199567833</v>
      </c>
      <c r="D43" s="13">
        <f t="shared" si="0"/>
        <v>-0.0007252832427547817</v>
      </c>
      <c r="E43" s="13">
        <f t="shared" si="1"/>
        <v>0.052511055800496864</v>
      </c>
      <c r="F43" s="325"/>
      <c r="G43" s="326"/>
      <c r="H43" s="351"/>
    </row>
    <row r="44" spans="2:8" ht="15">
      <c r="B44" s="2" t="s">
        <v>119</v>
      </c>
      <c r="C44" s="11">
        <f>INDEX('2015=100'!$D$1:$CI$134,'Baza podataka_CPI_CG'!$N$1+1,MATCH('Baza podataka_CPI_CG'!B44,'2015=100'!$D$1:$CI$1,0))</f>
        <v>98.56094534869591</v>
      </c>
      <c r="D44" s="13">
        <f t="shared" si="0"/>
        <v>-0.003498002364258568</v>
      </c>
      <c r="E44" s="13">
        <f t="shared" si="1"/>
        <v>0.05055425697909621</v>
      </c>
      <c r="F44" s="325"/>
      <c r="G44" s="326"/>
      <c r="H44" s="351"/>
    </row>
    <row r="45" spans="2:8" ht="15">
      <c r="B45" s="2" t="s">
        <v>390</v>
      </c>
      <c r="C45" s="11">
        <f>INDEX('2015=100'!$D$1:$CI$134,'Baza podataka_CPI_CG'!$N$1+1,MATCH('Baza podataka_CPI_CG'!B45,'2015=100'!$D$1:$CI$1,0))</f>
        <v>98.49645213769706</v>
      </c>
      <c r="D45" s="13">
        <f t="shared" si="0"/>
        <v>-0.0006543485431341756</v>
      </c>
      <c r="E45" s="13">
        <f t="shared" si="1"/>
        <v>0.042091676390497046</v>
      </c>
      <c r="F45" s="325">
        <f>AVERAGE(C45:C47)/AVERAGE(C42:C44)-1</f>
        <v>-0.0010689043406286736</v>
      </c>
      <c r="G45" s="326">
        <f>AVERAGE(C45:C47)/AVERAGE(C33:C35)-1</f>
        <v>0.03589441004540617</v>
      </c>
      <c r="H45" s="351" t="s">
        <v>391</v>
      </c>
    </row>
    <row r="46" spans="2:8" ht="15">
      <c r="B46" s="2" t="s">
        <v>392</v>
      </c>
      <c r="C46" s="11">
        <f>INDEX('2015=100'!$D$1:$CI$134,'Baza podataka_CPI_CG'!$N$1+1,MATCH('Baza podataka_CPI_CG'!B46,'2015=100'!$D$1:$CI$1,0))</f>
        <v>98.6051958161307</v>
      </c>
      <c r="D46" s="13">
        <f t="shared" si="0"/>
        <v>0.0011040365015546616</v>
      </c>
      <c r="E46" s="13">
        <f t="shared" si="1"/>
        <v>0.032503198797858124</v>
      </c>
      <c r="F46" s="325"/>
      <c r="G46" s="326"/>
      <c r="H46" s="351"/>
    </row>
    <row r="47" spans="2:8" ht="15">
      <c r="B47" s="2" t="s">
        <v>393</v>
      </c>
      <c r="C47" s="11">
        <f>INDEX('2015=100'!$D$1:$CI$134,'Baza podataka_CPI_CG'!$N$1+1,MATCH('Baza podataka_CPI_CG'!B47,'2015=100'!$D$1:$CI$1,0))</f>
        <v>99.02805595282852</v>
      </c>
      <c r="D47" s="13">
        <f t="shared" si="0"/>
        <v>0.0042884163780407825</v>
      </c>
      <c r="E47" s="13">
        <f t="shared" si="1"/>
        <v>0.03316211588946616</v>
      </c>
      <c r="F47" s="325"/>
      <c r="G47" s="326"/>
      <c r="H47" s="351"/>
    </row>
    <row r="48" spans="2:8" ht="15">
      <c r="B48" s="2" t="s">
        <v>394</v>
      </c>
      <c r="C48" s="11">
        <f>INDEX('2015=100'!$D$1:$CI$134,'Baza podataka_CPI_CG'!$N$1+1,MATCH('Baza podataka_CPI_CG'!B48,'2015=100'!$D$1:$CI$1,0))</f>
        <v>99.35751241930713</v>
      </c>
      <c r="D48" s="13">
        <f t="shared" si="0"/>
        <v>0.003326900273953992</v>
      </c>
      <c r="E48" s="13">
        <f t="shared" si="1"/>
        <v>0.0316938496793544</v>
      </c>
      <c r="F48" s="325">
        <f>AVERAGE(C48:C50)/AVERAGE(C45:C47)-1</f>
        <v>0.005876777679490575</v>
      </c>
      <c r="G48" s="326">
        <f>AVERAGE(C48:C50)/AVERAGE(C36:C38)-1</f>
        <v>0.027816338456955636</v>
      </c>
      <c r="H48" s="351" t="s">
        <v>395</v>
      </c>
    </row>
    <row r="49" spans="2:8" ht="15">
      <c r="B49" s="2" t="s">
        <v>396</v>
      </c>
      <c r="C49" s="11">
        <f>INDEX('2015=100'!$D$1:$CI$134,'Baza podataka_CPI_CG'!$N$1+1,MATCH('Baza podataka_CPI_CG'!B49,'2015=100'!$D$1:$CI$1,0))</f>
        <v>99.57205331700168</v>
      </c>
      <c r="D49" s="13">
        <f t="shared" si="0"/>
        <v>0.0021592820962459403</v>
      </c>
      <c r="E49" s="13">
        <f t="shared" si="1"/>
        <v>0.030056982704521173</v>
      </c>
      <c r="F49" s="325"/>
      <c r="G49" s="326"/>
      <c r="H49" s="351"/>
    </row>
    <row r="50" spans="2:8" ht="15">
      <c r="B50" s="2" t="s">
        <v>397</v>
      </c>
      <c r="C50" s="11">
        <f>INDEX('2015=100'!$D$1:$CI$134,'Baza podataka_CPI_CG'!$N$1+1,MATCH('Baza podataka_CPI_CG'!B50,'2015=100'!$D$1:$CI$1,0))</f>
        <v>98.94042660450025</v>
      </c>
      <c r="D50" s="13">
        <f t="shared" si="0"/>
        <v>-0.006343413552902799</v>
      </c>
      <c r="E50" s="13">
        <f t="shared" si="1"/>
        <v>0.021723407422456376</v>
      </c>
      <c r="F50" s="325"/>
      <c r="G50" s="326"/>
      <c r="H50" s="351"/>
    </row>
    <row r="51" spans="2:8" ht="15" customHeight="1">
      <c r="B51" s="2" t="s">
        <v>398</v>
      </c>
      <c r="C51" s="11">
        <f>INDEX('2015=100'!$D$1:$CI$134,'Baza podataka_CPI_CG'!$N$1+1,MATCH('Baza podataka_CPI_CG'!B51,'2015=100'!$D$1:$CI$1,0))</f>
        <v>99.63470585366692</v>
      </c>
      <c r="D51" s="13">
        <f t="shared" si="0"/>
        <v>0.007017144285641264</v>
      </c>
      <c r="E51" s="13">
        <f t="shared" si="1"/>
        <v>0.02684237865079786</v>
      </c>
      <c r="F51" s="325">
        <f>AVERAGE(C51:C53)/AVERAGE(C48:C50)-1</f>
        <v>0.003260732747134343</v>
      </c>
      <c r="G51" s="326">
        <f>AVERAGE(C51:C53)/AVERAGE(C39:C41)-1</f>
        <v>0.022222464798708597</v>
      </c>
      <c r="H51" s="351" t="s">
        <v>399</v>
      </c>
    </row>
    <row r="52" spans="2:8" ht="15.75" customHeight="1">
      <c r="B52" s="2" t="s">
        <v>400</v>
      </c>
      <c r="C52" s="11">
        <f>INDEX('2015=100'!$D$1:$CI$134,'Baza podataka_CPI_CG'!$N$1+1,MATCH('Baza podataka_CPI_CG'!B52,'2015=100'!$D$1:$CI$1,0))</f>
        <v>99.56371702666475</v>
      </c>
      <c r="D52" s="13">
        <f t="shared" si="0"/>
        <v>-0.0007124909577835847</v>
      </c>
      <c r="E52" s="13">
        <f t="shared" si="1"/>
        <v>0.021701281061894173</v>
      </c>
      <c r="F52" s="325"/>
      <c r="G52" s="326"/>
      <c r="H52" s="351"/>
    </row>
    <row r="53" spans="2:19" ht="15" customHeight="1">
      <c r="B53" s="2" t="s">
        <v>401</v>
      </c>
      <c r="C53" s="11">
        <f>INDEX('2015=100'!$D$1:$CI$134,'Baza podataka_CPI_CG'!$N$1+1,MATCH('Baza podataka_CPI_CG'!B53,'2015=100'!$D$1:$CI$1,0))</f>
        <v>99.64284389889173</v>
      </c>
      <c r="D53" s="13">
        <f t="shared" si="0"/>
        <v>0.0007947360202089637</v>
      </c>
      <c r="E53" s="13">
        <f t="shared" si="1"/>
        <v>0.01816094941808566</v>
      </c>
      <c r="F53" s="325"/>
      <c r="G53" s="326"/>
      <c r="H53" s="351"/>
      <c r="J53" s="58"/>
      <c r="K53" s="58"/>
      <c r="L53" s="58"/>
      <c r="M53" s="58"/>
      <c r="N53" s="58"/>
      <c r="O53" s="58"/>
      <c r="P53" s="58"/>
      <c r="Q53" s="58"/>
      <c r="R53" s="58"/>
      <c r="S53" s="58"/>
    </row>
    <row r="54" spans="2:8" ht="15.75" customHeight="1">
      <c r="B54" s="2" t="s">
        <v>402</v>
      </c>
      <c r="C54" s="11">
        <f>INDEX('2015=100'!$D$1:$CI$134,'Baza podataka_CPI_CG'!$N$1+1,MATCH('Baza podataka_CPI_CG'!B54,'2015=100'!$D$1:$CI$1,0))</f>
        <v>99.48983138668478</v>
      </c>
      <c r="D54" s="13">
        <f t="shared" si="0"/>
        <v>-0.0015356096456079493</v>
      </c>
      <c r="E54" s="13">
        <f t="shared" si="1"/>
        <v>0.005163956911928835</v>
      </c>
      <c r="F54" s="325">
        <f>AVERAGE(C54:C56)/AVERAGE(C51:C53)-1</f>
        <v>-0.0051093469425596005</v>
      </c>
      <c r="G54" s="326">
        <f>AVERAGE(C54:C56)/AVERAGE(C42:C44)-1</f>
        <v>0.002927360929385614</v>
      </c>
      <c r="H54" s="351" t="s">
        <v>403</v>
      </c>
    </row>
    <row r="55" spans="2:8" ht="15">
      <c r="B55" s="2" t="s">
        <v>404</v>
      </c>
      <c r="C55" s="11">
        <f>INDEX('2015=100'!$D$1:$CI$134,'Baza podataka_CPI_CG'!$N$1+1,MATCH('Baza podataka_CPI_CG'!B55,'2015=100'!$D$1:$CI$1,0))</f>
        <v>98.93348233068222</v>
      </c>
      <c r="D55" s="13">
        <f t="shared" si="0"/>
        <v>-0.005592019287279815</v>
      </c>
      <c r="E55" s="13">
        <f t="shared" si="1"/>
        <v>0.0002685386873635398</v>
      </c>
      <c r="F55" s="325"/>
      <c r="G55" s="326"/>
      <c r="H55" s="351"/>
    </row>
    <row r="56" spans="2:8" ht="15" customHeight="1">
      <c r="B56" s="2" t="s">
        <v>405</v>
      </c>
      <c r="C56" s="11">
        <f>INDEX('2015=100'!$D$1:$CI$134,'Baza podataka_CPI_CG'!$N$1+1,MATCH('Baza podataka_CPI_CG'!B56,'2015=100'!$D$1:$CI$1,0))</f>
        <v>98.89106934912726</v>
      </c>
      <c r="D56" s="13">
        <f t="shared" si="0"/>
        <v>-0.000428701998108183</v>
      </c>
      <c r="E56" s="13">
        <f t="shared" si="1"/>
        <v>0.003349440280462135</v>
      </c>
      <c r="F56" s="325"/>
      <c r="G56" s="326"/>
      <c r="H56" s="351"/>
    </row>
    <row r="57" spans="2:8" ht="15">
      <c r="B57" s="2" t="s">
        <v>406</v>
      </c>
      <c r="C57" s="11">
        <f>INDEX('2015=100'!$D$1:$CI$134,'Baza podataka_CPI_CG'!$N$1+1,MATCH('Baza podataka_CPI_CG'!B57,'2015=100'!$D$1:$CI$1,0))</f>
        <v>98.10804813926654</v>
      </c>
      <c r="D57" s="13">
        <f t="shared" si="0"/>
        <v>-0.007918017420727064</v>
      </c>
      <c r="E57" s="13">
        <f t="shared" si="1"/>
        <v>-0.0039433298357541835</v>
      </c>
      <c r="F57" s="325">
        <f>AVERAGE(C57:C59)/AVERAGE(C54:C56)-1</f>
        <v>-0.01011880088616357</v>
      </c>
      <c r="G57" s="326">
        <f>AVERAGE(C57:C59)/AVERAGE(C45:C47)-1</f>
        <v>-0.006158740102544136</v>
      </c>
      <c r="H57" s="351" t="s">
        <v>407</v>
      </c>
    </row>
    <row r="58" spans="2:8" ht="15">
      <c r="B58" s="2" t="s">
        <v>408</v>
      </c>
      <c r="C58" s="11">
        <f>INDEX('2015=100'!$D$1:$CI$134,'Baza podataka_CPI_CG'!$N$1+1,MATCH('Baza podataka_CPI_CG'!B58,'2015=100'!$D$1:$CI$1,0))</f>
        <v>98.06217651059671</v>
      </c>
      <c r="D58" s="13">
        <f t="shared" si="0"/>
        <v>-0.00046756234111100525</v>
      </c>
      <c r="E58" s="13">
        <f t="shared" si="1"/>
        <v>-0.005507004991365361</v>
      </c>
      <c r="F58" s="325"/>
      <c r="G58" s="326"/>
      <c r="H58" s="351"/>
    </row>
    <row r="59" spans="2:8" ht="15">
      <c r="B59" s="2" t="s">
        <v>409</v>
      </c>
      <c r="C59" s="11">
        <f>INDEX('2015=100'!$D$1:$CI$134,'Baza podataka_CPI_CG'!$N$1+1,MATCH('Baza podataka_CPI_CG'!B59,'2015=100'!$D$1:$CI$1,0))</f>
        <v>98.13569337378864</v>
      </c>
      <c r="D59" s="13">
        <f t="shared" si="0"/>
        <v>0.0007496964253488336</v>
      </c>
      <c r="E59" s="13">
        <f t="shared" si="1"/>
        <v>-0.009011209706721424</v>
      </c>
      <c r="F59" s="325"/>
      <c r="G59" s="326"/>
      <c r="H59" s="351"/>
    </row>
    <row r="60" spans="2:8" ht="15">
      <c r="B60" s="14" t="s">
        <v>410</v>
      </c>
      <c r="C60" s="11">
        <f>INDEX('2015=100'!$D$1:$CI$134,'Baza podataka_CPI_CG'!$N$1+1,MATCH('Baza podataka_CPI_CG'!B60,'2015=100'!$D$1:$CI$1,0))</f>
        <v>97.9719659217315</v>
      </c>
      <c r="D60" s="13">
        <f t="shared" si="0"/>
        <v>-0.0016683782060165075</v>
      </c>
      <c r="E60" s="13">
        <f t="shared" si="1"/>
        <v>-0.01394506025602138</v>
      </c>
      <c r="F60" s="325">
        <f>AVERAGE(C60:C62)/AVERAGE(C57:C59)-1</f>
        <v>0.0027938721040146053</v>
      </c>
      <c r="G60" s="326">
        <f>AVERAGE(C60:C62)/AVERAGE(C48:C50)-1</f>
        <v>-0.009204758093280696</v>
      </c>
      <c r="H60" s="351" t="s">
        <v>469</v>
      </c>
    </row>
    <row r="61" spans="2:8" ht="15">
      <c r="B61" s="14" t="s">
        <v>709</v>
      </c>
      <c r="C61" s="11">
        <f>INDEX('2015=100'!$D$1:$CI$134,'Baza podataka_CPI_CG'!$N$1+1,MATCH('Baza podataka_CPI_CG'!B61,'2015=100'!$D$1:$CI$1,0))</f>
        <v>98.31388706319373</v>
      </c>
      <c r="D61" s="13">
        <f t="shared" si="0"/>
        <v>0.0034899895928943714</v>
      </c>
      <c r="E61" s="13">
        <f t="shared" si="1"/>
        <v>-0.012635736754392224</v>
      </c>
      <c r="F61" s="325"/>
      <c r="G61" s="326"/>
      <c r="H61" s="351"/>
    </row>
    <row r="62" spans="2:8" ht="15">
      <c r="B62" s="14" t="s">
        <v>420</v>
      </c>
      <c r="C62" s="11">
        <f>INDEX('2015=100'!$D$1:$CI$134,'Baza podataka_CPI_CG'!$N$1+1,MATCH('Baza podataka_CPI_CG'!B62,'2015=100'!$D$1:$CI$1,0))</f>
        <v>98.8423181331393</v>
      </c>
      <c r="D62" s="73">
        <f aca="true" t="shared" si="2" ref="D62:D67">C62/C61-1</f>
        <v>0.005374938228267956</v>
      </c>
      <c r="E62" s="73">
        <f aca="true" t="shared" si="3" ref="E62:E67">C62/C50-1</f>
        <v>-0.0009915913517648534</v>
      </c>
      <c r="F62" s="325"/>
      <c r="G62" s="326"/>
      <c r="H62" s="351"/>
    </row>
    <row r="63" spans="2:8" ht="15">
      <c r="B63" s="14" t="s">
        <v>421</v>
      </c>
      <c r="C63" s="11">
        <f>INDEX('2015=100'!$D$1:$CI$134,'Baza podataka_CPI_CG'!$N$1+1,MATCH('Baza podataka_CPI_CG'!B63,'2015=100'!$D$1:$CI$1,0))</f>
        <v>98.39957626538896</v>
      </c>
      <c r="D63" s="73">
        <f t="shared" si="2"/>
        <v>-0.004479274425291946</v>
      </c>
      <c r="E63" s="73">
        <f t="shared" si="3"/>
        <v>-0.012396579863365953</v>
      </c>
      <c r="F63" s="325">
        <f>AVERAGE(C63:C65)/AVERAGE(C60:C62)-1</f>
        <v>0.002207606034763554</v>
      </c>
      <c r="G63" s="326">
        <f>AVERAGE(C63:C65)/AVERAGE(C51:C53)-1</f>
        <v>-0.010244799731195409</v>
      </c>
      <c r="H63" s="351" t="s">
        <v>495</v>
      </c>
    </row>
    <row r="64" spans="2:8" ht="15">
      <c r="B64" s="14" t="s">
        <v>422</v>
      </c>
      <c r="C64" s="11">
        <f>INDEX('2015=100'!$D$1:$CI$134,'Baza podataka_CPI_CG'!$N$1+1,MATCH('Baza podataka_CPI_CG'!B64,'2015=100'!$D$1:$CI$1,0))</f>
        <v>98.44984808774879</v>
      </c>
      <c r="D64" s="73">
        <f t="shared" si="2"/>
        <v>0.0005108947036951417</v>
      </c>
      <c r="E64" s="73">
        <f t="shared" si="3"/>
        <v>-0.01118749854043366</v>
      </c>
      <c r="F64" s="325"/>
      <c r="G64" s="326"/>
      <c r="H64" s="351"/>
    </row>
    <row r="65" spans="2:8" ht="15">
      <c r="B65" s="156" t="s">
        <v>423</v>
      </c>
      <c r="C65" s="11">
        <f>INDEX('2015=100'!$D$1:$CI$134,'Baza podataka_CPI_CG'!$N$1+1,MATCH('Baza podataka_CPI_CG'!B65,'2015=100'!$D$1:$CI$1,0))</f>
        <v>98.93027349651572</v>
      </c>
      <c r="D65" s="73">
        <f t="shared" si="2"/>
        <v>0.004879899950061217</v>
      </c>
      <c r="E65" s="73">
        <f t="shared" si="3"/>
        <v>-0.00715124513205434</v>
      </c>
      <c r="F65" s="325"/>
      <c r="G65" s="326"/>
      <c r="H65" s="351"/>
    </row>
    <row r="66" spans="2:8" ht="15">
      <c r="B66" s="156" t="s">
        <v>424</v>
      </c>
      <c r="C66" s="11">
        <f>INDEX('2015=100'!$D$1:$CI$134,'Baza podataka_CPI_CG'!$N$1+1,MATCH('Baza podataka_CPI_CG'!B66,'2015=100'!$D$1:$CI$1,0))</f>
        <v>98.99909281297978</v>
      </c>
      <c r="D66" s="73">
        <f t="shared" si="2"/>
        <v>0.0006956345518087659</v>
      </c>
      <c r="E66" s="73">
        <f t="shared" si="3"/>
        <v>-0.00493255005928861</v>
      </c>
      <c r="F66" s="325">
        <f>AVERAGE(C66:C68)/AVERAGE(C63:C65)-1</f>
        <v>0.0023856954554939414</v>
      </c>
      <c r="G66" s="326">
        <f>AVERAGE(C66:C68)/AVERAGE(C54:C56)-1</f>
        <v>-0.0027884454404889514</v>
      </c>
      <c r="H66" s="327" t="s">
        <v>704</v>
      </c>
    </row>
    <row r="67" spans="2:8" ht="15">
      <c r="B67" s="156" t="s">
        <v>425</v>
      </c>
      <c r="C67" s="11">
        <f>INDEX('2015=100'!$D$1:$CI$134,'Baza podataka_CPI_CG'!$N$1+1,MATCH('Baza podataka_CPI_CG'!B67,'2015=100'!$D$1:$CI$1,0))</f>
        <v>98.92733077753364</v>
      </c>
      <c r="D67" s="73">
        <f t="shared" si="2"/>
        <v>-0.0007248756873127205</v>
      </c>
      <c r="E67" s="73">
        <f t="shared" si="3"/>
        <v>-6.217867807400967E-05</v>
      </c>
      <c r="F67" s="325"/>
      <c r="G67" s="326"/>
      <c r="H67" s="327"/>
    </row>
    <row r="68" spans="2:8" ht="15">
      <c r="B68" s="156" t="s">
        <v>426</v>
      </c>
      <c r="C68" s="11">
        <f>INDEX('2015=100'!$D$1:$CI$134,'Baza podataka_CPI_CG'!$N$1+1,MATCH('Baza podataka_CPI_CG'!B68,'2015=100'!$D$1:$CI$1,0))</f>
        <v>98.55891454012733</v>
      </c>
      <c r="D68" s="73">
        <f aca="true" t="shared" si="4" ref="D68:D73">C68/C67-1</f>
        <v>-0.0037241097531964806</v>
      </c>
      <c r="E68" s="73">
        <f aca="true" t="shared" si="5" ref="E68:E73">C68/C56-1</f>
        <v>-0.0033587947949808017</v>
      </c>
      <c r="F68" s="325"/>
      <c r="G68" s="326"/>
      <c r="H68" s="327"/>
    </row>
    <row r="69" spans="2:8" ht="15">
      <c r="B69" s="156" t="s">
        <v>427</v>
      </c>
      <c r="C69" s="11">
        <f>INDEX('2015=100'!$D$1:$CI$134,'Baza podataka_CPI_CG'!$N$1+1,MATCH('Baza podataka_CPI_CG'!B69,'2015=100'!$D$1:$CI$1,0))</f>
        <v>98.3137364678143</v>
      </c>
      <c r="D69" s="73">
        <f t="shared" si="4"/>
        <v>-0.002487629591468532</v>
      </c>
      <c r="E69" s="73">
        <f t="shared" si="5"/>
        <v>0.0020965489829720685</v>
      </c>
      <c r="F69" s="325">
        <f>AVERAGE(C69:C71)/AVERAGE(C66:C68)-1</f>
        <v>0.000715731017626009</v>
      </c>
      <c r="G69" s="326">
        <f>AVERAGE(C69:C71)/AVERAGE(C57:C59)-1</f>
        <v>0.00812631929327412</v>
      </c>
      <c r="H69" s="327" t="s">
        <v>705</v>
      </c>
    </row>
    <row r="70" spans="2:8" ht="15">
      <c r="B70" s="156" t="s">
        <v>428</v>
      </c>
      <c r="C70" s="11">
        <f>INDEX('2015=100'!$D$1:$CI$134,'Baza podataka_CPI_CG'!$N$1+1,MATCH('Baza podataka_CPI_CG'!B70,'2015=100'!$D$1:$CI$1,0))</f>
        <v>98.63831595661485</v>
      </c>
      <c r="D70" s="73">
        <f t="shared" si="4"/>
        <v>0.003301466310425605</v>
      </c>
      <c r="E70" s="73">
        <f t="shared" si="5"/>
        <v>0.005875246364288822</v>
      </c>
      <c r="F70" s="325"/>
      <c r="G70" s="326"/>
      <c r="H70" s="327"/>
    </row>
    <row r="71" spans="2:8" ht="15">
      <c r="B71" s="156" t="s">
        <v>416</v>
      </c>
      <c r="C71" s="11">
        <f>INDEX('2015=100'!$D$1:$CI$134,'Baza podataka_CPI_CG'!$N$1+1,MATCH('Baza podataka_CPI_CG'!B71,'2015=100'!$D$1:$CI$1,0))</f>
        <v>99.74548945898309</v>
      </c>
      <c r="D71" s="73">
        <f t="shared" si="4"/>
        <v>0.011224578315542466</v>
      </c>
      <c r="E71" s="73">
        <f t="shared" si="5"/>
        <v>0.01640377756401956</v>
      </c>
      <c r="F71" s="325"/>
      <c r="G71" s="326"/>
      <c r="H71" s="327"/>
    </row>
    <row r="72" spans="2:8" ht="15">
      <c r="B72" s="156" t="s">
        <v>417</v>
      </c>
      <c r="C72" s="11">
        <f>INDEX('2015=100'!$D$1:$CI$134,'Baza podataka_CPI_CG'!$N$1+1,MATCH('Baza podataka_CPI_CG'!B72,'2015=100'!$D$1:$CI$1,0))</f>
        <v>100.03581755799055</v>
      </c>
      <c r="D72" s="73">
        <f t="shared" si="4"/>
        <v>0.0029106890003969266</v>
      </c>
      <c r="E72" s="73">
        <f t="shared" si="5"/>
        <v>0.021065736681326275</v>
      </c>
      <c r="F72" s="325">
        <f>AVERAGE(C72:C74)/AVERAGE(C69:C71)-1</f>
        <v>0.015631824214051182</v>
      </c>
      <c r="G72" s="326">
        <f>AVERAGE(C72:C74)/AVERAGE(C60:C62)-1</f>
        <v>0.021032538375765686</v>
      </c>
      <c r="H72" s="327" t="s">
        <v>710</v>
      </c>
    </row>
    <row r="73" spans="2:8" ht="15">
      <c r="B73" s="156" t="s">
        <v>707</v>
      </c>
      <c r="C73" s="11">
        <f>INDEX('2015=100'!$D$1:$CI$134,'Baza podataka_CPI_CG'!$N$1+1,MATCH('Baza podataka_CPI_CG'!B73,'2015=100'!$D$1:$CI$1,0))</f>
        <v>100.60553534268234</v>
      </c>
      <c r="D73" s="73">
        <f t="shared" si="4"/>
        <v>0.00569513798756649</v>
      </c>
      <c r="E73" s="73">
        <f t="shared" si="5"/>
        <v>0.023309507414914776</v>
      </c>
      <c r="F73" s="325"/>
      <c r="G73" s="326"/>
      <c r="H73" s="327"/>
    </row>
    <row r="74" spans="2:8" ht="15">
      <c r="B74" s="156" t="s">
        <v>429</v>
      </c>
      <c r="C74" s="11">
        <f>INDEX('2015=100'!$D$1:$CI$134,'Baza podataka_CPI_CG'!$N$1+1,MATCH('Baza podataka_CPI_CG'!B74,'2015=100'!$D$1:$CI$1,0))</f>
        <v>100.69411280220189</v>
      </c>
      <c r="D74" s="73">
        <f aca="true" t="shared" si="6" ref="D74:D80">C74/C73-1</f>
        <v>0.0008804432004445584</v>
      </c>
      <c r="E74" s="73">
        <f aca="true" t="shared" si="7" ref="E74:E79">C74/C62-1</f>
        <v>0.018734836495520435</v>
      </c>
      <c r="F74" s="325"/>
      <c r="G74" s="326"/>
      <c r="H74" s="327"/>
    </row>
    <row r="75" spans="2:8" ht="15">
      <c r="B75" s="14" t="s">
        <v>430</v>
      </c>
      <c r="C75" s="11">
        <f>INDEX('2015=100'!$D$1:$CI$134,'Baza podataka_CPI_CG'!$N$1+1,MATCH('Baza podataka_CPI_CG'!B75,'2015=100'!$D$1:$CI$1,0))</f>
        <v>100.23153170691516</v>
      </c>
      <c r="D75" s="73">
        <f t="shared" si="6"/>
        <v>-0.004593923938685407</v>
      </c>
      <c r="E75" s="73">
        <f t="shared" si="7"/>
        <v>0.018617513520437612</v>
      </c>
      <c r="F75" s="325">
        <f>AVERAGE(C75:C77)/AVERAGE(C72:C74)-1</f>
        <v>-0.00044091799158807454</v>
      </c>
      <c r="G75" s="326">
        <f>AVERAGE(C75:C77)/AVERAGE(C63:C65)-1</f>
        <v>0.01833426588881637</v>
      </c>
      <c r="H75" s="327" t="s">
        <v>711</v>
      </c>
    </row>
    <row r="76" spans="2:8" ht="15">
      <c r="B76" s="14" t="s">
        <v>431</v>
      </c>
      <c r="C76" s="11">
        <f>INDEX('2015=100'!$D$1:$CI$134,'Baza podataka_CPI_CG'!$N$1+1,MATCH('Baza podataka_CPI_CG'!B76,'2015=100'!$D$1:$CI$1,0))</f>
        <v>100.31103624835953</v>
      </c>
      <c r="D76" s="73">
        <f t="shared" si="6"/>
        <v>0.0007932088843742857</v>
      </c>
      <c r="E76" s="73">
        <f t="shared" si="7"/>
        <v>0.018904936846137588</v>
      </c>
      <c r="F76" s="325"/>
      <c r="G76" s="326"/>
      <c r="H76" s="327"/>
    </row>
    <row r="77" spans="2:8" ht="15">
      <c r="B77" s="14" t="s">
        <v>432</v>
      </c>
      <c r="C77" s="11">
        <f>INDEX('2015=100'!$D$1:$CI$134,'Baza podataka_CPI_CG'!$N$1+1,MATCH('Baza podataka_CPI_CG'!B77,'2015=100'!$D$1:$CI$1,0))</f>
        <v>100.66003351926813</v>
      </c>
      <c r="D77" s="73">
        <f t="shared" si="6"/>
        <v>0.0034791512874468022</v>
      </c>
      <c r="E77" s="73">
        <f t="shared" si="7"/>
        <v>0.017484638034618527</v>
      </c>
      <c r="F77" s="325"/>
      <c r="G77" s="326"/>
      <c r="H77" s="327"/>
    </row>
    <row r="78" spans="2:8" ht="15">
      <c r="B78" s="156" t="s">
        <v>433</v>
      </c>
      <c r="C78" s="11">
        <f>INDEX('2015=100'!$D$1:$CI$134,'Baza podataka_CPI_CG'!$N$1+1,MATCH('Baza podataka_CPI_CG'!B78,'2015=100'!$D$1:$CI$1,0))</f>
        <v>100.5162500394242</v>
      </c>
      <c r="D78" s="73">
        <f t="shared" si="6"/>
        <v>-0.0014284068345398193</v>
      </c>
      <c r="E78" s="73">
        <f t="shared" si="7"/>
        <v>0.015324960899495199</v>
      </c>
      <c r="F78" s="325">
        <f>AVERAGE(C78:C80)/AVERAGE(C75:C77)-1</f>
        <v>-0.001454869689794247</v>
      </c>
      <c r="G78" s="326">
        <f>AVERAGE(C78:C80)/AVERAGE(C66:C68)-1</f>
        <v>0.01443259499950078</v>
      </c>
      <c r="H78" s="327" t="s">
        <v>712</v>
      </c>
    </row>
    <row r="79" spans="2:8" ht="15">
      <c r="B79" s="156" t="s">
        <v>434</v>
      </c>
      <c r="C79" s="11">
        <f>INDEX('2015=100'!$D$1:$CI$134,'Baza podataka_CPI_CG'!$N$1+1,MATCH('Baza podataka_CPI_CG'!B79,'2015=100'!$D$1:$CI$1,0))</f>
        <v>100.29031218266596</v>
      </c>
      <c r="D79" s="73">
        <f t="shared" si="6"/>
        <v>-0.002247774431195171</v>
      </c>
      <c r="E79" s="73">
        <f t="shared" si="7"/>
        <v>0.01377760214917112</v>
      </c>
      <c r="F79" s="325"/>
      <c r="G79" s="326"/>
      <c r="H79" s="327"/>
    </row>
    <row r="80" spans="2:8" ht="15">
      <c r="B80" s="156" t="s">
        <v>435</v>
      </c>
      <c r="C80" s="11">
        <f>INDEX('2015=100'!$D$1:$CI$134,'Baza podataka_CPI_CG'!$N$1+1,MATCH('Baza podataka_CPI_CG'!B80,'2015=100'!$D$1:$CI$1,0))</f>
        <v>99.95782871708015</v>
      </c>
      <c r="D80" s="73">
        <f t="shared" si="6"/>
        <v>-0.0033152101967758307</v>
      </c>
      <c r="E80" s="73">
        <f>C80/C68-1</f>
        <v>0.014193684898825332</v>
      </c>
      <c r="F80" s="325"/>
      <c r="G80" s="326"/>
      <c r="H80" s="327"/>
    </row>
    <row r="81" spans="2:8" ht="15">
      <c r="B81" s="156" t="s">
        <v>438</v>
      </c>
      <c r="C81" s="11">
        <f>INDEX('2015=100'!$D$1:$CI$134,'Baza podataka_CPI_CG'!$N$1+1,MATCH('Baza podataka_CPI_CG'!B81,'2015=100'!$D$1:$CI$1,0))</f>
        <v>99.2780450333512</v>
      </c>
      <c r="D81" s="73">
        <f>C81/C80-1</f>
        <v>-0.0068007047817434385</v>
      </c>
      <c r="E81" s="73">
        <f>C81/C69-1</f>
        <v>0.009808482519150452</v>
      </c>
      <c r="F81" s="325">
        <f>AVERAGE(C81:C83)/AVERAGE(C78:C80)-1</f>
        <v>-0.012466669572459121</v>
      </c>
      <c r="G81" s="326">
        <f>AVERAGE(C81:C83)/AVERAGE(C69:C71)-1</f>
        <v>0.0010695025403419933</v>
      </c>
      <c r="H81" s="327" t="s">
        <v>734</v>
      </c>
    </row>
    <row r="82" spans="2:8" ht="15">
      <c r="B82" s="156" t="s">
        <v>439</v>
      </c>
      <c r="C82" s="11">
        <f>INDEX('2015=100'!$D$1:$CI$134,'Baza podataka_CPI_CG'!$N$1+1,MATCH('Baza podataka_CPI_CG'!B82,'2015=100'!$D$1:$CI$1,0))</f>
        <v>98.90481539644755</v>
      </c>
      <c r="D82" s="73">
        <f aca="true" t="shared" si="8" ref="D82:D93">C82/C81-1</f>
        <v>-0.0037594378170749954</v>
      </c>
      <c r="E82" s="73">
        <f aca="true" t="shared" si="9" ref="E82:E93">C82/C70-1</f>
        <v>0.002701784162149723</v>
      </c>
      <c r="F82" s="325"/>
      <c r="G82" s="326"/>
      <c r="H82" s="327"/>
    </row>
    <row r="83" spans="2:8" ht="15">
      <c r="B83" s="156" t="s">
        <v>418</v>
      </c>
      <c r="C83" s="11">
        <f>INDEX('2015=100'!$D$1:$CI$134,'Baza podataka_CPI_CG'!$N$1+1,MATCH('Baza podataka_CPI_CG'!B83,'2015=100'!$D$1:$CI$1,0))</f>
        <v>98.83200022837103</v>
      </c>
      <c r="D83" s="73">
        <f t="shared" si="8"/>
        <v>-0.0007362145895996042</v>
      </c>
      <c r="E83" s="73">
        <f t="shared" si="9"/>
        <v>-0.009158200892760204</v>
      </c>
      <c r="F83" s="325"/>
      <c r="G83" s="326"/>
      <c r="H83" s="327"/>
    </row>
    <row r="84" spans="2:8" ht="15">
      <c r="B84" s="156" t="s">
        <v>419</v>
      </c>
      <c r="C84" s="11">
        <f>INDEX('2015=100'!$D$1:$CI$134,'Baza podataka_CPI_CG'!$N$1+1,MATCH('Baza podataka_CPI_CG'!B84,'2015=100'!$D$1:$CI$1,0))</f>
        <v>99.25266107194483</v>
      </c>
      <c r="D84" s="73">
        <f t="shared" si="8"/>
        <v>0.00425632227013284</v>
      </c>
      <c r="E84" s="73">
        <f t="shared" si="9"/>
        <v>-0.00782876078952155</v>
      </c>
      <c r="F84" s="325">
        <f>AVERAGE(C84:C86)/AVERAGE(C81:C83)-1</f>
        <v>0.003526103470016473</v>
      </c>
      <c r="G84" s="326">
        <f>AVERAGE(C84:C86)/AVERAGE(C72:C74)-1</f>
        <v>-0.010862644084249085</v>
      </c>
      <c r="H84" s="327" t="s">
        <v>735</v>
      </c>
    </row>
    <row r="85" spans="2:8" ht="15">
      <c r="B85" s="156" t="s">
        <v>729</v>
      </c>
      <c r="C85" s="11">
        <f>INDEX('2015=100'!$D$1:$CI$134,'Baza podataka_CPI_CG'!$N$1+1,MATCH('Baza podataka_CPI_CG'!B85,'2015=100'!$D$1:$CI$1,0))</f>
        <v>99.39447574698266</v>
      </c>
      <c r="D85" s="73">
        <f t="shared" si="8"/>
        <v>0.0014288249151832577</v>
      </c>
      <c r="E85" s="73">
        <f t="shared" si="9"/>
        <v>-0.012037703408411593</v>
      </c>
      <c r="F85" s="325"/>
      <c r="G85" s="326"/>
      <c r="H85" s="327"/>
    </row>
    <row r="86" spans="2:8" ht="15">
      <c r="B86" s="156" t="s">
        <v>440</v>
      </c>
      <c r="C86" s="11">
        <f>INDEX('2015=100'!$D$1:$CI$134,'Baza podataka_CPI_CG'!$N$1+1,MATCH('Baza podataka_CPI_CG'!B86,'2015=100'!$D$1:$CI$1,0))</f>
        <v>99.4150289700555</v>
      </c>
      <c r="D86" s="73">
        <f t="shared" si="8"/>
        <v>0.00020678436018073398</v>
      </c>
      <c r="E86" s="73">
        <f t="shared" si="9"/>
        <v>-0.012702667480262164</v>
      </c>
      <c r="F86" s="325"/>
      <c r="G86" s="326"/>
      <c r="H86" s="327"/>
    </row>
    <row r="87" spans="2:8" ht="15">
      <c r="B87" s="156" t="s">
        <v>441</v>
      </c>
      <c r="C87" s="11">
        <f>INDEX('2015=100'!$D$1:$CI$134,'Baza podataka_CPI_CG'!$N$1+1,MATCH('Baza podataka_CPI_CG'!B87,'2015=100'!$D$1:$CI$1,0))</f>
        <v>99.34344133007629</v>
      </c>
      <c r="D87" s="73">
        <f t="shared" si="8"/>
        <v>-0.0007200887101362907</v>
      </c>
      <c r="E87" s="73">
        <f t="shared" si="9"/>
        <v>-0.008860389158131587</v>
      </c>
      <c r="F87" s="325">
        <f>AVERAGE(C87:C89)/AVERAGE(C84:C86)-1</f>
        <v>0.0037022731326246117</v>
      </c>
      <c r="G87" s="326">
        <f>AVERAGE(C87:C89)/AVERAGE(C75:C77)-1</f>
        <v>-0.006762651209968107</v>
      </c>
      <c r="H87" s="327" t="s">
        <v>736</v>
      </c>
    </row>
    <row r="88" spans="2:8" ht="15">
      <c r="B88" s="156" t="s">
        <v>442</v>
      </c>
      <c r="C88" s="11">
        <f>INDEX('2015=100'!$D$1:$CI$134,'Baza podataka_CPI_CG'!$N$1+1,MATCH('Baza podataka_CPI_CG'!B88,'2015=100'!$D$1:$CI$1,0))</f>
        <v>99.46513612466397</v>
      </c>
      <c r="D88" s="73">
        <f t="shared" si="8"/>
        <v>0.00122499072871185</v>
      </c>
      <c r="E88" s="73">
        <f t="shared" si="9"/>
        <v>-0.00843277225849004</v>
      </c>
      <c r="F88" s="325"/>
      <c r="G88" s="326"/>
      <c r="H88" s="327"/>
    </row>
    <row r="89" spans="2:8" ht="15">
      <c r="B89" s="156" t="s">
        <v>443</v>
      </c>
      <c r="C89" s="11">
        <f>INDEX('2015=100'!$D$1:$CI$134,'Baza podataka_CPI_CG'!$N$1+1,MATCH('Baza podataka_CPI_CG'!B89,'2015=100'!$D$1:$CI$1,0))</f>
        <v>100.35709588249516</v>
      </c>
      <c r="D89" s="73">
        <f t="shared" si="8"/>
        <v>0.008967561827023074</v>
      </c>
      <c r="E89" s="73">
        <f t="shared" si="9"/>
        <v>-0.0030095125759617147</v>
      </c>
      <c r="F89" s="325"/>
      <c r="G89" s="326"/>
      <c r="H89" s="327"/>
    </row>
    <row r="90" spans="2:8" ht="15">
      <c r="B90" s="156" t="s">
        <v>444</v>
      </c>
      <c r="C90" s="11">
        <f>INDEX('2015=100'!$D$1:$CI$134,'Baza podataka_CPI_CG'!$N$1+1,MATCH('Baza podataka_CPI_CG'!B90,'2015=100'!$D$1:$CI$1,0))</f>
        <v>100.73714388118213</v>
      </c>
      <c r="D90" s="73">
        <f t="shared" si="8"/>
        <v>0.0037869569196378183</v>
      </c>
      <c r="E90" s="73">
        <f t="shared" si="9"/>
        <v>0.0021975933410895987</v>
      </c>
      <c r="F90" s="325">
        <f>AVERAGE(C90:C92)/AVERAGE(C87:C89)-1</f>
        <v>0.011147691379666425</v>
      </c>
      <c r="G90" s="326">
        <f>AVERAGE(C90:C92)/AVERAGE(C78:C80)-1</f>
        <v>0.005772920758328359</v>
      </c>
      <c r="H90" s="327" t="s">
        <v>733</v>
      </c>
    </row>
    <row r="91" spans="2:8" ht="15">
      <c r="B91" s="156" t="s">
        <v>445</v>
      </c>
      <c r="C91" s="11">
        <f>INDEX('2015=100'!$D$1:$CI$134,'Baza podataka_CPI_CG'!$N$1+1,MATCH('Baza podataka_CPI_CG'!B91,'2015=100'!$D$1:$CI$1,0))</f>
        <v>100.79209575747363</v>
      </c>
      <c r="D91" s="73">
        <f t="shared" si="8"/>
        <v>0.0005454976602901063</v>
      </c>
      <c r="E91" s="73">
        <f t="shared" si="9"/>
        <v>0.005003310528077121</v>
      </c>
      <c r="F91" s="325"/>
      <c r="G91" s="326"/>
      <c r="H91" s="327"/>
    </row>
    <row r="92" spans="2:8" ht="15">
      <c r="B92" s="156" t="s">
        <v>446</v>
      </c>
      <c r="C92" s="11">
        <f>INDEX('2015=100'!$D$1:$CI$134,'Baza podataka_CPI_CG'!$N$1+1,MATCH('Baza podataka_CPI_CG'!B92,'2015=100'!$D$1:$CI$1,0))</f>
        <v>100.97144029633333</v>
      </c>
      <c r="D92" s="73">
        <f t="shared" si="8"/>
        <v>0.0017793512230486197</v>
      </c>
      <c r="E92" s="73">
        <f t="shared" si="9"/>
        <v>0.010140392125984388</v>
      </c>
      <c r="F92" s="325"/>
      <c r="G92" s="326"/>
      <c r="H92" s="327"/>
    </row>
    <row r="93" spans="2:8" ht="15">
      <c r="B93" s="14" t="s">
        <v>730</v>
      </c>
      <c r="C93" s="11">
        <f>INDEX('2015=100'!$D$1:$CJ$134,'Baza podataka_CPI_CG'!$N$1+1,MATCH('Baza podataka_CPI_CG'!B93,'2015=100'!$D$1:$CJ$1,0))</f>
        <v>101.28519655416066</v>
      </c>
      <c r="D93" s="73">
        <f t="shared" si="8"/>
        <v>0.0031073762729987298</v>
      </c>
      <c r="E93" s="73">
        <f t="shared" si="9"/>
        <v>0.02021747628224535</v>
      </c>
      <c r="F93" s="325">
        <f>AVERAGE(C93:C95)/AVERAGE(C90:C92)-1</f>
        <v>0.005597710300548897</v>
      </c>
      <c r="G93" s="326">
        <f>AVERAGE(C93:C95)/AVERAGE(C81:C83)-1</f>
        <v>0.0241709469785647</v>
      </c>
      <c r="H93" s="327" t="s">
        <v>969</v>
      </c>
    </row>
    <row r="94" spans="2:8" ht="15">
      <c r="B94" s="14" t="s">
        <v>961</v>
      </c>
      <c r="C94" s="11">
        <f>INDEX('2015=100'!$D$1:$CR$134,'Baza podataka_CPI_CG'!$N$1+1,MATCH('Baza podataka_CPI_CG'!B94,'2015=100'!$D$1:$CR$1,0))</f>
        <v>101.4065405614854</v>
      </c>
      <c r="D94" s="73">
        <f aca="true" t="shared" si="10" ref="D94:D99">C94/C93-1</f>
        <v>0.0011980428675957278</v>
      </c>
      <c r="E94" s="73">
        <f aca="true" t="shared" si="11" ref="E94:E99">C94/C82-1</f>
        <v>0.025294270607654434</v>
      </c>
      <c r="F94" s="325"/>
      <c r="G94" s="326"/>
      <c r="H94" s="327"/>
    </row>
    <row r="95" spans="2:8" ht="15">
      <c r="B95" s="274" t="s">
        <v>968</v>
      </c>
      <c r="C95" s="11">
        <f>INDEX('2015=100'!$D$1:$CR$134,'Baza podataka_CPI_CG'!$N$1+1,MATCH('Baza podataka_CPI_CG'!B95,'2015=100'!$D$1:$CR$1,0))</f>
        <v>101.50225399133816</v>
      </c>
      <c r="D95" s="73">
        <f t="shared" si="10"/>
        <v>0.0009438585452457016</v>
      </c>
      <c r="E95" s="73">
        <f t="shared" si="11"/>
        <v>0.027018109082048047</v>
      </c>
      <c r="F95" s="325"/>
      <c r="G95" s="326"/>
      <c r="H95" s="327"/>
    </row>
    <row r="96" spans="2:8" ht="15">
      <c r="B96" s="274" t="s">
        <v>970</v>
      </c>
      <c r="C96" s="11">
        <f>INDEX('2015=100'!$D$1:$CR$134,'Baza podataka_CPI_CG'!$N$1+1,MATCH('Baza podataka_CPI_CG'!B96,'2015=100'!$D$1:$CR$1,0))</f>
        <v>101.55751643302933</v>
      </c>
      <c r="D96" s="73">
        <f t="shared" si="10"/>
        <v>0.0005444454632099749</v>
      </c>
      <c r="E96" s="73">
        <f t="shared" si="11"/>
        <v>0.023222101414628993</v>
      </c>
      <c r="F96" s="325">
        <f>AVERAGE(C96:C98)/AVERAGE(C93:C95)-1</f>
        <v>0.0016586841029941901</v>
      </c>
      <c r="G96" s="326">
        <f>AVERAGE(C96:C98)/AVERAGE(C84:C86)-1</f>
        <v>0.022265110493677964</v>
      </c>
      <c r="H96" s="327" t="s">
        <v>973</v>
      </c>
    </row>
    <row r="97" spans="2:8" ht="15">
      <c r="B97" s="274" t="s">
        <v>971</v>
      </c>
      <c r="C97" s="11">
        <f>INDEX('2015=100'!$D$1:$CR$134,'Baza podataka_CPI_CG'!$N$1+1,MATCH('Baza podataka_CPI_CG'!B97,'2015=100'!$D$1:$CR$1,0))</f>
        <v>101.64171387291525</v>
      </c>
      <c r="D97" s="73">
        <f t="shared" si="10"/>
        <v>0.0008290616277666363</v>
      </c>
      <c r="E97" s="73">
        <f t="shared" si="11"/>
        <v>0.022609285969304116</v>
      </c>
      <c r="F97" s="325"/>
      <c r="G97" s="326"/>
      <c r="H97" s="327"/>
    </row>
    <row r="98" spans="2:8" ht="15">
      <c r="B98" s="274" t="s">
        <v>972</v>
      </c>
      <c r="C98" s="11">
        <f>INDEX('2015=100'!$D$1:$CR$134,'Baza podataka_CPI_CG'!$N$1+1,MATCH('Baza podataka_CPI_CG'!B98,'2015=100'!$D$1:$CR$1,0))</f>
        <v>101.49932253831508</v>
      </c>
      <c r="D98" s="73">
        <f t="shared" si="10"/>
        <v>-0.001400914340919046</v>
      </c>
      <c r="E98" s="73">
        <f t="shared" si="11"/>
        <v>0.020965578241569416</v>
      </c>
      <c r="F98" s="325"/>
      <c r="G98" s="326"/>
      <c r="H98" s="327"/>
    </row>
    <row r="99" spans="2:8" ht="15">
      <c r="B99" s="274" t="s">
        <v>974</v>
      </c>
      <c r="C99" s="11">
        <f>INDEX('2015=100'!$D$1:$CR$134,'Baza podataka_CPI_CG'!$N$1+1,MATCH('Baza podataka_CPI_CG'!B99,'2015=100'!$D$1:$CR$1,0))</f>
        <v>101.74078470039439</v>
      </c>
      <c r="D99" s="73">
        <f t="shared" si="10"/>
        <v>0.0023789534357547826</v>
      </c>
      <c r="E99" s="73">
        <f t="shared" si="11"/>
        <v>0.02413187361159297</v>
      </c>
      <c r="F99" s="316"/>
      <c r="G99" s="317"/>
      <c r="H99" s="248"/>
    </row>
    <row r="100" spans="2:8" ht="15">
      <c r="B100" s="274" t="s">
        <v>976</v>
      </c>
      <c r="C100" s="11">
        <f>INDEX('2015=100'!$D$1:$CR$134,'Baza podataka_CPI_CG'!$N$1+1,MATCH('Baza podataka_CPI_CG'!B100,'2015=100'!$D$1:$CR$1,0))</f>
        <v>102.28341254156055</v>
      </c>
      <c r="D100" s="73">
        <f>C100/C99-1</f>
        <v>0.005333434794749126</v>
      </c>
      <c r="E100" s="73">
        <f>C100/C88-1</f>
        <v>0.028334314179838005</v>
      </c>
      <c r="F100" s="321"/>
      <c r="G100" s="322"/>
      <c r="H100" s="323"/>
    </row>
    <row r="101" spans="2:8" ht="15">
      <c r="B101" s="14"/>
      <c r="C101" s="12"/>
      <c r="D101" s="73"/>
      <c r="E101" s="73"/>
      <c r="F101" s="316"/>
      <c r="G101" s="316"/>
      <c r="H101" s="318"/>
    </row>
    <row r="102" spans="1:8" ht="27" customHeight="1">
      <c r="A102" s="328" t="s">
        <v>955</v>
      </c>
      <c r="B102" s="328"/>
      <c r="C102" s="328"/>
      <c r="D102" s="328"/>
      <c r="E102" s="328"/>
      <c r="F102" s="328"/>
      <c r="G102" s="328"/>
      <c r="H102" s="328"/>
    </row>
    <row r="103" spans="2:8" ht="15" customHeight="1">
      <c r="B103" s="79"/>
      <c r="C103" s="12"/>
      <c r="D103" s="73"/>
      <c r="E103" s="73"/>
      <c r="F103" s="80"/>
      <c r="G103" s="80"/>
      <c r="H103" s="15"/>
    </row>
    <row r="104" spans="1:8" ht="10.5" customHeight="1">
      <c r="A104" s="75" t="s">
        <v>706</v>
      </c>
      <c r="B104" s="76"/>
      <c r="C104" s="77"/>
      <c r="D104" s="77"/>
      <c r="E104" s="77"/>
      <c r="H104" s="23"/>
    </row>
    <row r="105" ht="10.5" customHeight="1">
      <c r="A105" s="49" t="s">
        <v>461</v>
      </c>
    </row>
    <row r="106" spans="1:2" ht="10.5" customHeight="1">
      <c r="A106" s="49" t="s">
        <v>462</v>
      </c>
      <c r="B106" s="23"/>
    </row>
    <row r="107" spans="1:2" ht="10.5" customHeight="1">
      <c r="A107" s="49" t="s">
        <v>958</v>
      </c>
      <c r="B107" s="23"/>
    </row>
    <row r="108" ht="10.5" customHeight="1"/>
    <row r="109" ht="10.5" customHeight="1"/>
  </sheetData>
  <sheetProtection selectLockedCells="1"/>
  <mergeCells count="107">
    <mergeCell ref="F78:F80"/>
    <mergeCell ref="G78:G80"/>
    <mergeCell ref="H78:H80"/>
    <mergeCell ref="F63:F65"/>
    <mergeCell ref="G63:G65"/>
    <mergeCell ref="H63:H65"/>
    <mergeCell ref="F69:F71"/>
    <mergeCell ref="G69:G71"/>
    <mergeCell ref="H69:H71"/>
    <mergeCell ref="F66:F68"/>
    <mergeCell ref="F60:F62"/>
    <mergeCell ref="G60:G62"/>
    <mergeCell ref="H60:H62"/>
    <mergeCell ref="K33:M34"/>
    <mergeCell ref="N33:S33"/>
    <mergeCell ref="N34:P34"/>
    <mergeCell ref="Q34:S34"/>
    <mergeCell ref="F57:F59"/>
    <mergeCell ref="G57:G59"/>
    <mergeCell ref="H57:H59"/>
    <mergeCell ref="F54:F56"/>
    <mergeCell ref="G45:G47"/>
    <mergeCell ref="H45:H47"/>
    <mergeCell ref="G54:G56"/>
    <mergeCell ref="H54:H56"/>
    <mergeCell ref="K31:S32"/>
    <mergeCell ref="F45:F47"/>
    <mergeCell ref="F48:F50"/>
    <mergeCell ref="G48:G50"/>
    <mergeCell ref="H48:H50"/>
    <mergeCell ref="F39:F41"/>
    <mergeCell ref="G39:G41"/>
    <mergeCell ref="H39:H41"/>
    <mergeCell ref="F51:F53"/>
    <mergeCell ref="G51:G53"/>
    <mergeCell ref="H51:H53"/>
    <mergeCell ref="F42:F44"/>
    <mergeCell ref="G42:G44"/>
    <mergeCell ref="H42:H44"/>
    <mergeCell ref="F33:F35"/>
    <mergeCell ref="G33:G35"/>
    <mergeCell ref="H33:H35"/>
    <mergeCell ref="F36:F38"/>
    <mergeCell ref="G36:G38"/>
    <mergeCell ref="H36:H38"/>
    <mergeCell ref="F27:F29"/>
    <mergeCell ref="G27:G29"/>
    <mergeCell ref="H27:H29"/>
    <mergeCell ref="F30:F32"/>
    <mergeCell ref="G30:G32"/>
    <mergeCell ref="H30:H32"/>
    <mergeCell ref="F21:F23"/>
    <mergeCell ref="G21:G23"/>
    <mergeCell ref="H21:H23"/>
    <mergeCell ref="F24:F26"/>
    <mergeCell ref="G24:G26"/>
    <mergeCell ref="H24:H26"/>
    <mergeCell ref="F15:F17"/>
    <mergeCell ref="G15:G17"/>
    <mergeCell ref="H15:H17"/>
    <mergeCell ref="F18:F20"/>
    <mergeCell ref="G18:G20"/>
    <mergeCell ref="H18:H20"/>
    <mergeCell ref="F6:G6"/>
    <mergeCell ref="F9:F11"/>
    <mergeCell ref="G9:G11"/>
    <mergeCell ref="H9:H11"/>
    <mergeCell ref="F12:F14"/>
    <mergeCell ref="G12:G14"/>
    <mergeCell ref="H12:H14"/>
    <mergeCell ref="V1:V3"/>
    <mergeCell ref="W1:W2"/>
    <mergeCell ref="Q3:S7"/>
    <mergeCell ref="B3:H4"/>
    <mergeCell ref="B5:B7"/>
    <mergeCell ref="C5:C7"/>
    <mergeCell ref="D5:G5"/>
    <mergeCell ref="H5:H7"/>
    <mergeCell ref="D6:D7"/>
    <mergeCell ref="E6:E7"/>
    <mergeCell ref="G66:G68"/>
    <mergeCell ref="H66:H68"/>
    <mergeCell ref="F75:F77"/>
    <mergeCell ref="G75:G77"/>
    <mergeCell ref="H75:H77"/>
    <mergeCell ref="H72:H74"/>
    <mergeCell ref="F72:F74"/>
    <mergeCell ref="G72:G74"/>
    <mergeCell ref="H81:H83"/>
    <mergeCell ref="H84:H86"/>
    <mergeCell ref="H87:H89"/>
    <mergeCell ref="H90:H92"/>
    <mergeCell ref="F81:F83"/>
    <mergeCell ref="G81:G83"/>
    <mergeCell ref="F84:F86"/>
    <mergeCell ref="G84:G86"/>
    <mergeCell ref="F87:F89"/>
    <mergeCell ref="G87:G89"/>
    <mergeCell ref="F93:F95"/>
    <mergeCell ref="G93:G95"/>
    <mergeCell ref="H93:H95"/>
    <mergeCell ref="A102:H102"/>
    <mergeCell ref="F90:F92"/>
    <mergeCell ref="G90:G92"/>
    <mergeCell ref="F96:F98"/>
    <mergeCell ref="G96:G98"/>
    <mergeCell ref="H96:H9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07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B3" sqref="B3:H4"/>
    </sheetView>
  </sheetViews>
  <sheetFormatPr defaultColWidth="9.140625" defaultRowHeight="15"/>
  <cols>
    <col min="1" max="1" width="3.28125" style="17" customWidth="1"/>
    <col min="2" max="2" width="7.421875" style="23" customWidth="1"/>
    <col min="3" max="3" width="12.28125" style="3" customWidth="1"/>
    <col min="4" max="4" width="15.140625" style="3" customWidth="1"/>
    <col min="5" max="5" width="17.00390625" style="3" customWidth="1"/>
    <col min="6" max="7" width="12.7109375" style="3" customWidth="1"/>
    <col min="8" max="8" width="7.8515625" style="23" customWidth="1"/>
    <col min="9" max="9" width="7.7109375" style="17" customWidth="1"/>
    <col min="10" max="10" width="10.140625" style="17" customWidth="1"/>
    <col min="11" max="13" width="6.7109375" style="17" customWidth="1"/>
    <col min="14" max="19" width="10.140625" style="17" customWidth="1"/>
    <col min="20" max="20" width="9.140625" style="17" customWidth="1"/>
    <col min="21" max="21" width="8.8515625" style="17" customWidth="1"/>
    <col min="22" max="22" width="5.140625" style="17" hidden="1" customWidth="1"/>
    <col min="23" max="23" width="0.13671875" style="17" hidden="1" customWidth="1"/>
    <col min="24" max="16384" width="9.140625" style="17" customWidth="1"/>
  </cols>
  <sheetData>
    <row r="1" spans="3:24" s="23" customFormat="1" ht="6" customHeight="1">
      <c r="C1" s="3"/>
      <c r="D1" s="3"/>
      <c r="E1" s="3"/>
      <c r="F1" s="3"/>
      <c r="G1" s="3"/>
      <c r="M1" s="38">
        <v>20</v>
      </c>
      <c r="N1" s="38">
        <v>1</v>
      </c>
      <c r="Q1" s="38"/>
      <c r="V1" s="329" t="s">
        <v>740</v>
      </c>
      <c r="W1" s="329" t="s">
        <v>741</v>
      </c>
      <c r="X1" s="176"/>
    </row>
    <row r="2" spans="2:24" s="23" customFormat="1" ht="17.25" customHeight="1" thickBot="1">
      <c r="B2" s="4" t="s">
        <v>471</v>
      </c>
      <c r="C2" s="68"/>
      <c r="D2" s="68"/>
      <c r="E2" s="68"/>
      <c r="F2" s="68"/>
      <c r="G2" s="68"/>
      <c r="H2" s="6" t="s">
        <v>453</v>
      </c>
      <c r="I2" s="15"/>
      <c r="J2" s="39"/>
      <c r="K2" s="40"/>
      <c r="M2" s="43"/>
      <c r="O2" s="42"/>
      <c r="P2" s="41"/>
      <c r="R2" s="42"/>
      <c r="S2" s="41"/>
      <c r="V2" s="329"/>
      <c r="W2" s="329"/>
      <c r="X2" s="176"/>
    </row>
    <row r="3" spans="2:24" s="23" customFormat="1" ht="28.5" customHeight="1">
      <c r="B3" s="336" t="str">
        <f>INDEX('2015=100'!C2:C134,N1)</f>
        <v>00 CONSUMER PRICE INDEX (CPI) - TOTAL</v>
      </c>
      <c r="C3" s="336"/>
      <c r="D3" s="336"/>
      <c r="E3" s="336"/>
      <c r="F3" s="336"/>
      <c r="G3" s="336"/>
      <c r="H3" s="336"/>
      <c r="I3" s="68"/>
      <c r="J3" s="50" t="s">
        <v>474</v>
      </c>
      <c r="K3" s="51"/>
      <c r="L3" s="51"/>
      <c r="M3" s="51"/>
      <c r="N3" s="51"/>
      <c r="O3" s="51"/>
      <c r="P3" s="51"/>
      <c r="Q3" s="330" t="s">
        <v>454</v>
      </c>
      <c r="R3" s="330"/>
      <c r="S3" s="331"/>
      <c r="V3" s="329"/>
      <c r="W3" s="74"/>
      <c r="X3" s="176"/>
    </row>
    <row r="4" spans="2:19" s="23" customFormat="1" ht="9" customHeight="1" thickBot="1">
      <c r="B4" s="337"/>
      <c r="C4" s="337"/>
      <c r="D4" s="337"/>
      <c r="E4" s="337"/>
      <c r="F4" s="337"/>
      <c r="G4" s="337"/>
      <c r="H4" s="337"/>
      <c r="I4" s="68"/>
      <c r="J4" s="52"/>
      <c r="K4" s="53"/>
      <c r="L4" s="53"/>
      <c r="M4" s="53"/>
      <c r="N4" s="53"/>
      <c r="O4" s="53"/>
      <c r="P4" s="53"/>
      <c r="Q4" s="332"/>
      <c r="R4" s="332"/>
      <c r="S4" s="333"/>
    </row>
    <row r="5" spans="2:19" s="23" customFormat="1" ht="14.25" customHeight="1">
      <c r="B5" s="338" t="s">
        <v>465</v>
      </c>
      <c r="C5" s="360" t="s">
        <v>749</v>
      </c>
      <c r="D5" s="344" t="s">
        <v>751</v>
      </c>
      <c r="E5" s="344"/>
      <c r="F5" s="344"/>
      <c r="G5" s="344"/>
      <c r="H5" s="345" t="s">
        <v>466</v>
      </c>
      <c r="I5" s="68"/>
      <c r="J5" s="54" t="s">
        <v>960</v>
      </c>
      <c r="K5" s="55"/>
      <c r="L5" s="55"/>
      <c r="M5" s="55"/>
      <c r="N5" s="55"/>
      <c r="O5" s="55"/>
      <c r="P5" s="55"/>
      <c r="Q5" s="332"/>
      <c r="R5" s="332"/>
      <c r="S5" s="333"/>
    </row>
    <row r="6" spans="2:19" s="23" customFormat="1" ht="14.25" customHeight="1">
      <c r="B6" s="339"/>
      <c r="C6" s="361"/>
      <c r="D6" s="348" t="s">
        <v>744</v>
      </c>
      <c r="E6" s="348" t="s">
        <v>745</v>
      </c>
      <c r="F6" s="350" t="s">
        <v>746</v>
      </c>
      <c r="G6" s="350"/>
      <c r="H6" s="346"/>
      <c r="I6" s="68"/>
      <c r="J6" s="54"/>
      <c r="K6" s="55"/>
      <c r="L6" s="55"/>
      <c r="M6" s="55"/>
      <c r="N6" s="55"/>
      <c r="O6" s="55"/>
      <c r="P6" s="55"/>
      <c r="Q6" s="332"/>
      <c r="R6" s="332"/>
      <c r="S6" s="333"/>
    </row>
    <row r="7" spans="2:19" s="16" customFormat="1" ht="17.25" customHeight="1" thickBot="1">
      <c r="B7" s="340"/>
      <c r="C7" s="362"/>
      <c r="D7" s="349"/>
      <c r="E7" s="349"/>
      <c r="F7" s="72" t="s">
        <v>344</v>
      </c>
      <c r="G7" s="72" t="s">
        <v>345</v>
      </c>
      <c r="H7" s="347"/>
      <c r="I7" s="68"/>
      <c r="J7" s="56"/>
      <c r="K7" s="57"/>
      <c r="L7" s="57"/>
      <c r="M7" s="57"/>
      <c r="N7" s="57"/>
      <c r="O7" s="57"/>
      <c r="P7" s="57"/>
      <c r="Q7" s="334"/>
      <c r="R7" s="334"/>
      <c r="S7" s="335"/>
    </row>
    <row r="8" spans="2:19" s="16" customFormat="1" ht="3" customHeight="1">
      <c r="B8" s="68"/>
      <c r="C8" s="69"/>
      <c r="D8" s="71"/>
      <c r="E8" s="71"/>
      <c r="F8" s="71"/>
      <c r="G8" s="71"/>
      <c r="H8" s="70"/>
      <c r="I8" s="68"/>
      <c r="J8" s="28"/>
      <c r="K8" s="28"/>
      <c r="L8" s="28"/>
      <c r="M8" s="28"/>
      <c r="N8" s="28"/>
      <c r="O8" s="28"/>
      <c r="P8" s="28"/>
      <c r="Q8" s="28"/>
      <c r="R8" s="28"/>
      <c r="S8" s="28"/>
    </row>
    <row r="9" spans="2:8" ht="15">
      <c r="B9" s="2" t="s">
        <v>346</v>
      </c>
      <c r="C9" s="11">
        <f>INDEX('2015=100'!$D$1:$CI$134,'Data base_CPI_ENG'!$N$1+1,MATCH('Data base_CPI_ENG'!B9,'2015=100'!$D$1:$CI$1,0))</f>
        <v>89.76750118299985</v>
      </c>
      <c r="D9" s="12"/>
      <c r="E9" s="12"/>
      <c r="F9" s="325"/>
      <c r="G9" s="326"/>
      <c r="H9" s="351" t="s">
        <v>347</v>
      </c>
    </row>
    <row r="10" spans="2:8" ht="15">
      <c r="B10" s="2" t="s">
        <v>348</v>
      </c>
      <c r="C10" s="11">
        <f>INDEX('2015=100'!$D$1:$CI$134,'Data base_CPI_ENG'!$N$1+1,MATCH('Data base_CPI_ENG'!B10,'2015=100'!$D$1:$CI$1,0))</f>
        <v>89.81383865402258</v>
      </c>
      <c r="D10" s="73">
        <f>C10/C9-1</f>
        <v>0.0005161942842573097</v>
      </c>
      <c r="E10" s="12"/>
      <c r="F10" s="325"/>
      <c r="G10" s="326"/>
      <c r="H10" s="351"/>
    </row>
    <row r="11" spans="2:8" ht="15">
      <c r="B11" s="2" t="s">
        <v>349</v>
      </c>
      <c r="C11" s="11">
        <f>INDEX('2015=100'!$D$1:$CI$134,'Data base_CPI_ENG'!$N$1+1,MATCH('Data base_CPI_ENG'!B11,'2015=100'!$D$1:$CI$1,0))</f>
        <v>90.10496500131964</v>
      </c>
      <c r="D11" s="73">
        <f aca="true" t="shared" si="0" ref="D11:D61">C11/C10-1</f>
        <v>0.0032414419833288743</v>
      </c>
      <c r="E11" s="12"/>
      <c r="F11" s="325"/>
      <c r="G11" s="326"/>
      <c r="H11" s="351"/>
    </row>
    <row r="12" spans="2:8" ht="15">
      <c r="B12" s="2" t="s">
        <v>350</v>
      </c>
      <c r="C12" s="11">
        <f>INDEX('2015=100'!$D$1:$CI$134,'Data base_CPI_ENG'!$N$1+1,MATCH('Data base_CPI_ENG'!B12,'2015=100'!$D$1:$CI$1,0))</f>
        <v>90.12625456927539</v>
      </c>
      <c r="D12" s="73">
        <f t="shared" si="0"/>
        <v>0.00023627519255398077</v>
      </c>
      <c r="E12" s="12"/>
      <c r="F12" s="325">
        <f>AVERAGE(C12:C14)/AVERAGE(C9:C11)-1</f>
        <v>0.0011002106658579702</v>
      </c>
      <c r="G12" s="326"/>
      <c r="H12" s="351" t="s">
        <v>351</v>
      </c>
    </row>
    <row r="13" spans="2:8" ht="15">
      <c r="B13" s="2" t="s">
        <v>352</v>
      </c>
      <c r="C13" s="11">
        <f>INDEX('2015=100'!$D$1:$CI$134,'Data base_CPI_ENG'!$N$1+1,MATCH('Data base_CPI_ENG'!B13,'2015=100'!$D$1:$CI$1,0))</f>
        <v>90.09075448862419</v>
      </c>
      <c r="D13" s="73">
        <f t="shared" si="0"/>
        <v>-0.0003938927765373412</v>
      </c>
      <c r="E13" s="12"/>
      <c r="F13" s="325"/>
      <c r="G13" s="326"/>
      <c r="H13" s="351"/>
    </row>
    <row r="14" spans="2:8" ht="15">
      <c r="B14" s="2" t="s">
        <v>353</v>
      </c>
      <c r="C14" s="11">
        <f>INDEX('2015=100'!$D$1:$CI$134,'Data base_CPI_ENG'!$N$1+1,MATCH('Data base_CPI_ENG'!B14,'2015=100'!$D$1:$CI$1,0))</f>
        <v>89.76600752946142</v>
      </c>
      <c r="D14" s="73">
        <f t="shared" si="0"/>
        <v>-0.0036046646629401824</v>
      </c>
      <c r="E14" s="12"/>
      <c r="F14" s="325"/>
      <c r="G14" s="326"/>
      <c r="H14" s="351"/>
    </row>
    <row r="15" spans="2:8" ht="15">
      <c r="B15" s="2" t="s">
        <v>354</v>
      </c>
      <c r="C15" s="11">
        <f>INDEX('2015=100'!$D$1:$CI$134,'Data base_CPI_ENG'!$N$1+1,MATCH('Data base_CPI_ENG'!B15,'2015=100'!$D$1:$CI$1,0))</f>
        <v>89.90326036513943</v>
      </c>
      <c r="D15" s="73">
        <f t="shared" si="0"/>
        <v>0.0015290067972886234</v>
      </c>
      <c r="E15" s="12"/>
      <c r="F15" s="325">
        <f>AVERAGE(C15:C17)/AVERAGE(C12:C14)-1</f>
        <v>-0.00013240417736748444</v>
      </c>
      <c r="G15" s="326"/>
      <c r="H15" s="351" t="s">
        <v>355</v>
      </c>
    </row>
    <row r="16" spans="2:8" ht="15">
      <c r="B16" s="2" t="s">
        <v>356</v>
      </c>
      <c r="C16" s="11">
        <f>INDEX('2015=100'!$D$1:$CI$134,'Data base_CPI_ENG'!$N$1+1,MATCH('Data base_CPI_ENG'!B16,'2015=100'!$D$1:$CI$1,0))</f>
        <v>89.94966867118295</v>
      </c>
      <c r="D16" s="73">
        <f t="shared" si="0"/>
        <v>0.0005162027033840388</v>
      </c>
      <c r="E16" s="12"/>
      <c r="F16" s="325"/>
      <c r="G16" s="326"/>
      <c r="H16" s="351"/>
    </row>
    <row r="17" spans="2:8" ht="15">
      <c r="B17" s="2" t="s">
        <v>357</v>
      </c>
      <c r="C17" s="11">
        <f>INDEX('2015=100'!$D$1:$CI$134,'Data base_CPI_ENG'!$N$1+1,MATCH('Data base_CPI_ENG'!B17,'2015=100'!$D$1:$CI$1,0))</f>
        <v>90.09434067182418</v>
      </c>
      <c r="D17" s="73">
        <f t="shared" si="0"/>
        <v>0.001608366131620631</v>
      </c>
      <c r="E17" s="12"/>
      <c r="F17" s="325"/>
      <c r="G17" s="326"/>
      <c r="H17" s="351"/>
    </row>
    <row r="18" spans="2:8" ht="15">
      <c r="B18" s="2" t="s">
        <v>358</v>
      </c>
      <c r="C18" s="11">
        <f>INDEX('2015=100'!$D$1:$CI$134,'Data base_CPI_ENG'!$N$1+1,MATCH('Data base_CPI_ENG'!B18,'2015=100'!$D$1:$CI$1,0))</f>
        <v>90.29282401866043</v>
      </c>
      <c r="D18" s="73">
        <f t="shared" si="0"/>
        <v>0.00220306120624425</v>
      </c>
      <c r="E18" s="12"/>
      <c r="F18" s="325">
        <f>AVERAGE(C18:C20)/AVERAGE(C15:C17)-1</f>
        <v>0.004688238366164388</v>
      </c>
      <c r="G18" s="326"/>
      <c r="H18" s="351" t="s">
        <v>359</v>
      </c>
    </row>
    <row r="19" spans="2:8" ht="15">
      <c r="B19" s="2" t="s">
        <v>360</v>
      </c>
      <c r="C19" s="11">
        <f>INDEX('2015=100'!$D$1:$CI$134,'Data base_CPI_ENG'!$N$1+1,MATCH('Data base_CPI_ENG'!B19,'2015=100'!$D$1:$CI$1,0))</f>
        <v>90.4386129016615</v>
      </c>
      <c r="D19" s="73">
        <f t="shared" si="0"/>
        <v>0.001614623139607918</v>
      </c>
      <c r="E19" s="12"/>
      <c r="F19" s="325"/>
      <c r="G19" s="326"/>
      <c r="H19" s="351"/>
    </row>
    <row r="20" spans="2:8" ht="15">
      <c r="B20" s="2" t="s">
        <v>361</v>
      </c>
      <c r="C20" s="11">
        <f>INDEX('2015=100'!$D$1:$CI$134,'Data base_CPI_ENG'!$N$1+1,MATCH('Data base_CPI_ENG'!B20,'2015=100'!$D$1:$CI$1,0))</f>
        <v>90.48140993451173</v>
      </c>
      <c r="D20" s="73">
        <f t="shared" si="0"/>
        <v>0.0004732163782383836</v>
      </c>
      <c r="E20" s="12"/>
      <c r="F20" s="325"/>
      <c r="G20" s="326"/>
      <c r="H20" s="351"/>
    </row>
    <row r="21" spans="2:8" ht="15">
      <c r="B21" s="2" t="s">
        <v>362</v>
      </c>
      <c r="C21" s="11">
        <f>INDEX('2015=100'!$D$1:$CI$134,'Data base_CPI_ENG'!$N$1+1,MATCH('Data base_CPI_ENG'!B21,'2015=100'!$D$1:$CI$1,0))</f>
        <v>90.78132373414832</v>
      </c>
      <c r="D21" s="73">
        <f t="shared" si="0"/>
        <v>0.0033146455150694365</v>
      </c>
      <c r="E21" s="73">
        <f>C21/C9-1</f>
        <v>0.011293870696942765</v>
      </c>
      <c r="F21" s="325">
        <f>AVERAGE(C21:C23)/AVERAGE(C18:C20)-1</f>
        <v>0.016788639816490925</v>
      </c>
      <c r="G21" s="326">
        <f>AVERAGE(C21:C23)/AVERAGE(C9:C11)-1</f>
        <v>0.022544106641184225</v>
      </c>
      <c r="H21" s="351" t="s">
        <v>363</v>
      </c>
    </row>
    <row r="22" spans="2:8" ht="15">
      <c r="B22" s="2" t="s">
        <v>364</v>
      </c>
      <c r="C22" s="11">
        <f>INDEX('2015=100'!$D$1:$CI$134,'Data base_CPI_ENG'!$N$1+1,MATCH('Data base_CPI_ENG'!B22,'2015=100'!$D$1:$CI$1,0))</f>
        <v>91.61606692651054</v>
      </c>
      <c r="D22" s="73">
        <f t="shared" si="0"/>
        <v>0.009195098264999535</v>
      </c>
      <c r="E22" s="73">
        <f aca="true" t="shared" si="1" ref="E22:E61">C22/C10-1</f>
        <v>0.020066264837320213</v>
      </c>
      <c r="F22" s="325"/>
      <c r="G22" s="326"/>
      <c r="H22" s="351"/>
    </row>
    <row r="23" spans="2:8" ht="15">
      <c r="B23" s="2" t="s">
        <v>365</v>
      </c>
      <c r="C23" s="11">
        <f>INDEX('2015=100'!$D$1:$CI$134,'Data base_CPI_ENG'!$N$1+1,MATCH('Data base_CPI_ENG'!B23,'2015=100'!$D$1:$CI$1,0))</f>
        <v>93.36875099362568</v>
      </c>
      <c r="D23" s="73">
        <f t="shared" si="0"/>
        <v>0.019130749942813496</v>
      </c>
      <c r="E23" s="73">
        <f t="shared" si="1"/>
        <v>0.03622204383807537</v>
      </c>
      <c r="F23" s="325"/>
      <c r="G23" s="326"/>
      <c r="H23" s="351"/>
    </row>
    <row r="24" spans="2:8" ht="15">
      <c r="B24" s="2" t="s">
        <v>366</v>
      </c>
      <c r="C24" s="11">
        <f>INDEX('2015=100'!$D$1:$CI$134,'Data base_CPI_ENG'!$N$1+1,MATCH('Data base_CPI_ENG'!B24,'2015=100'!$D$1:$CI$1,0))</f>
        <v>93.41726464317878</v>
      </c>
      <c r="D24" s="73">
        <f t="shared" si="0"/>
        <v>0.0005195919302423135</v>
      </c>
      <c r="E24" s="73">
        <f t="shared" si="1"/>
        <v>0.036515553537995515</v>
      </c>
      <c r="F24" s="325">
        <f>AVERAGE(C24:C26)/AVERAGE(C21:C23)-1</f>
        <v>0.015648078818081945</v>
      </c>
      <c r="G24" s="326">
        <f>AVERAGE(C24:C26)/AVERAGE(C12:C14)-1</f>
        <v>0.03740359491694356</v>
      </c>
      <c r="H24" s="351" t="s">
        <v>367</v>
      </c>
    </row>
    <row r="25" spans="2:8" ht="15">
      <c r="B25" s="2" t="s">
        <v>368</v>
      </c>
      <c r="C25" s="11">
        <f>INDEX('2015=100'!$D$1:$CI$134,'Data base_CPI_ENG'!$N$1+1,MATCH('Data base_CPI_ENG'!B25,'2015=100'!$D$1:$CI$1,0))</f>
        <v>93.41673188906663</v>
      </c>
      <c r="D25" s="73">
        <f t="shared" si="0"/>
        <v>-5.702951314079385E-06</v>
      </c>
      <c r="E25" s="73">
        <f t="shared" si="1"/>
        <v>0.03691807688060167</v>
      </c>
      <c r="F25" s="325"/>
      <c r="G25" s="326"/>
      <c r="H25" s="351"/>
    </row>
    <row r="26" spans="2:8" ht="15">
      <c r="B26" s="2" t="s">
        <v>369</v>
      </c>
      <c r="C26" s="11">
        <f>INDEX('2015=100'!$D$1:$CI$134,'Data base_CPI_ENG'!$N$1+1,MATCH('Data base_CPI_ENG'!B26,'2015=100'!$D$1:$CI$1,0))</f>
        <v>93.24735544200372</v>
      </c>
      <c r="D26" s="73">
        <f t="shared" si="0"/>
        <v>-0.001813127516214541</v>
      </c>
      <c r="E26" s="73">
        <f t="shared" si="1"/>
        <v>0.038782474662245825</v>
      </c>
      <c r="F26" s="325"/>
      <c r="G26" s="326"/>
      <c r="H26" s="351"/>
    </row>
    <row r="27" spans="2:8" ht="15">
      <c r="B27" s="2" t="s">
        <v>370</v>
      </c>
      <c r="C27" s="11">
        <f>INDEX('2015=100'!$D$1:$CI$134,'Data base_CPI_ENG'!$N$1+1,MATCH('Data base_CPI_ENG'!B27,'2015=100'!$D$1:$CI$1,0))</f>
        <v>92.91642373081682</v>
      </c>
      <c r="D27" s="73">
        <f t="shared" si="0"/>
        <v>-0.003548966183740565</v>
      </c>
      <c r="E27" s="73">
        <f t="shared" si="1"/>
        <v>0.03351561838179751</v>
      </c>
      <c r="F27" s="325">
        <f>AVERAGE(C27:C29)/AVERAGE(C24:C26)-1</f>
        <v>0.0012239477024447165</v>
      </c>
      <c r="G27" s="326">
        <f>AVERAGE(C27:C29)/AVERAGE(C15:C17)-1</f>
        <v>0.038810865561545116</v>
      </c>
      <c r="H27" s="351" t="s">
        <v>371</v>
      </c>
    </row>
    <row r="28" spans="2:8" ht="15">
      <c r="B28" s="2" t="s">
        <v>372</v>
      </c>
      <c r="C28" s="11">
        <f>INDEX('2015=100'!$D$1:$CI$134,'Data base_CPI_ENG'!$N$1+1,MATCH('Data base_CPI_ENG'!B28,'2015=100'!$D$1:$CI$1,0))</f>
        <v>93.74479159782003</v>
      </c>
      <c r="D28" s="73">
        <f t="shared" si="0"/>
        <v>0.008915193178366643</v>
      </c>
      <c r="E28" s="73">
        <f t="shared" si="1"/>
        <v>0.042191627636899875</v>
      </c>
      <c r="F28" s="325"/>
      <c r="G28" s="326"/>
      <c r="H28" s="351"/>
    </row>
    <row r="29" spans="2:8" ht="15" customHeight="1">
      <c r="B29" s="2" t="s">
        <v>373</v>
      </c>
      <c r="C29" s="11">
        <f>INDEX('2015=100'!$D$1:$CI$134,'Data base_CPI_ENG'!$N$1+1,MATCH('Data base_CPI_ENG'!B29,'2015=100'!$D$1:$CI$1,0))</f>
        <v>93.76294157285875</v>
      </c>
      <c r="D29" s="73">
        <f t="shared" si="0"/>
        <v>0.00019361049002686315</v>
      </c>
      <c r="E29" s="73">
        <f t="shared" si="1"/>
        <v>0.040719548793832994</v>
      </c>
      <c r="F29" s="325"/>
      <c r="G29" s="326"/>
      <c r="H29" s="351"/>
    </row>
    <row r="30" spans="2:8" ht="15.75" thickBot="1">
      <c r="B30" s="2" t="s">
        <v>374</v>
      </c>
      <c r="C30" s="11">
        <f>INDEX('2015=100'!$D$1:$CI$134,'Data base_CPI_ENG'!$N$1+1,MATCH('Data base_CPI_ENG'!B30,'2015=100'!$D$1:$CI$1,0))</f>
        <v>94.05757057515322</v>
      </c>
      <c r="D30" s="73">
        <f t="shared" si="0"/>
        <v>0.0031422755872640984</v>
      </c>
      <c r="E30" s="73">
        <f t="shared" si="1"/>
        <v>0.04169485889282587</v>
      </c>
      <c r="F30" s="325">
        <f>AVERAGE(C30:C32)/AVERAGE(C27:C29)-1</f>
        <v>0.005077283588504455</v>
      </c>
      <c r="G30" s="326">
        <f>AVERAGE(C30:C32)/AVERAGE(C18:C20)-1</f>
        <v>0.03921312408187849</v>
      </c>
      <c r="H30" s="351" t="s">
        <v>375</v>
      </c>
    </row>
    <row r="31" spans="2:20" ht="15" customHeight="1">
      <c r="B31" s="2" t="s">
        <v>376</v>
      </c>
      <c r="C31" s="11">
        <f>INDEX('2015=100'!$D$1:$CI$134,'Data base_CPI_ENG'!$N$1+1,MATCH('Data base_CPI_ENG'!B31,'2015=100'!$D$1:$CI$1,0))</f>
        <v>93.97233544540182</v>
      </c>
      <c r="D31" s="73">
        <f t="shared" si="0"/>
        <v>-0.0009062016936031148</v>
      </c>
      <c r="E31" s="73">
        <f t="shared" si="1"/>
        <v>0.039073161676890455</v>
      </c>
      <c r="F31" s="325"/>
      <c r="G31" s="326"/>
      <c r="H31" s="351"/>
      <c r="J31" s="58"/>
      <c r="K31" s="352" t="str">
        <f>B3</f>
        <v>00 CONSUMER PRICE INDEX (CPI) - TOTAL</v>
      </c>
      <c r="L31" s="352"/>
      <c r="M31" s="352"/>
      <c r="N31" s="352"/>
      <c r="O31" s="352"/>
      <c r="P31" s="352"/>
      <c r="Q31" s="352"/>
      <c r="R31" s="352"/>
      <c r="S31" s="352"/>
      <c r="T31" s="44"/>
    </row>
    <row r="32" spans="2:20" ht="15.75" thickBot="1">
      <c r="B32" s="2" t="s">
        <v>377</v>
      </c>
      <c r="C32" s="11">
        <f>INDEX('2015=100'!$D$1:$CI$134,'Data base_CPI_ENG'!$N$1+1,MATCH('Data base_CPI_ENG'!B32,'2015=100'!$D$1:$CI$1,0))</f>
        <v>93.81804385059672</v>
      </c>
      <c r="D32" s="73">
        <f t="shared" si="0"/>
        <v>-0.0016418831571419767</v>
      </c>
      <c r="E32" s="73">
        <f>C32/C20-1</f>
        <v>0.03687645803154438</v>
      </c>
      <c r="F32" s="325"/>
      <c r="G32" s="326"/>
      <c r="H32" s="351"/>
      <c r="J32" s="59"/>
      <c r="K32" s="353"/>
      <c r="L32" s="353"/>
      <c r="M32" s="353"/>
      <c r="N32" s="353"/>
      <c r="O32" s="353"/>
      <c r="P32" s="353"/>
      <c r="Q32" s="353"/>
      <c r="R32" s="353"/>
      <c r="S32" s="353"/>
      <c r="T32" s="44"/>
    </row>
    <row r="33" spans="2:19" ht="15">
      <c r="B33" s="2" t="s">
        <v>378</v>
      </c>
      <c r="C33" s="11">
        <f>INDEX('2015=100'!$D$1:$CI$134,'Data base_CPI_ENG'!$N$1+1,MATCH('Data base_CPI_ENG'!B33,'2015=100'!$D$1:$CI$1,0))</f>
        <v>94.51802981371098</v>
      </c>
      <c r="D33" s="73">
        <f t="shared" si="0"/>
        <v>0.007461101664291592</v>
      </c>
      <c r="E33" s="73">
        <f t="shared" si="1"/>
        <v>0.04116161701393062</v>
      </c>
      <c r="F33" s="325">
        <f>AVERAGE(C33:C35)/AVERAGE(C30:C32)-1</f>
        <v>0.01426538183428172</v>
      </c>
      <c r="G33" s="326">
        <f>AVERAGE(C33:C35)/AVERAGE(C21:C23)-1</f>
        <v>0.036634217603311425</v>
      </c>
      <c r="H33" s="351" t="s">
        <v>379</v>
      </c>
      <c r="J33" s="60"/>
      <c r="K33" s="354" t="s">
        <v>750</v>
      </c>
      <c r="L33" s="354"/>
      <c r="M33" s="354"/>
      <c r="N33" s="358" t="s">
        <v>455</v>
      </c>
      <c r="O33" s="358"/>
      <c r="P33" s="358"/>
      <c r="Q33" s="358"/>
      <c r="R33" s="358"/>
      <c r="S33" s="358"/>
    </row>
    <row r="34" spans="2:19" ht="15.75" thickBot="1">
      <c r="B34" s="2" t="s">
        <v>380</v>
      </c>
      <c r="C34" s="11">
        <f>INDEX('2015=100'!$D$1:$CI$134,'Data base_CPI_ENG'!$N$1+1,MATCH('Data base_CPI_ENG'!B34,'2015=100'!$D$1:$CI$1,0))</f>
        <v>95.50110443331951</v>
      </c>
      <c r="D34" s="73">
        <f t="shared" si="0"/>
        <v>0.010400921618299863</v>
      </c>
      <c r="E34" s="73">
        <f t="shared" si="1"/>
        <v>0.042405635137397146</v>
      </c>
      <c r="F34" s="325"/>
      <c r="G34" s="326"/>
      <c r="H34" s="351"/>
      <c r="J34" s="61"/>
      <c r="K34" s="355"/>
      <c r="L34" s="355"/>
      <c r="M34" s="355"/>
      <c r="N34" s="359" t="s">
        <v>457</v>
      </c>
      <c r="O34" s="359"/>
      <c r="P34" s="359"/>
      <c r="Q34" s="359" t="s">
        <v>456</v>
      </c>
      <c r="R34" s="359"/>
      <c r="S34" s="359"/>
    </row>
    <row r="35" spans="2:19" ht="15">
      <c r="B35" s="2" t="s">
        <v>381</v>
      </c>
      <c r="C35" s="11">
        <f>INDEX('2015=100'!$D$1:$CI$134,'Data base_CPI_ENG'!$N$1+1,MATCH('Data base_CPI_ENG'!B35,'2015=100'!$D$1:$CI$1,0))</f>
        <v>95.84948424824275</v>
      </c>
      <c r="D35" s="73">
        <f t="shared" si="0"/>
        <v>0.0036479139900049695</v>
      </c>
      <c r="E35" s="73">
        <f t="shared" si="1"/>
        <v>0.026569202524583613</v>
      </c>
      <c r="F35" s="325"/>
      <c r="G35" s="326"/>
      <c r="H35" s="351"/>
      <c r="J35" s="62">
        <v>2011</v>
      </c>
      <c r="K35" s="60"/>
      <c r="L35" s="46">
        <f>AVERAGE(C21:C32)/AVERAGE($C$69:$C$80)*100</f>
        <v>93.17663336676507</v>
      </c>
      <c r="M35" s="60"/>
      <c r="N35" s="63"/>
      <c r="O35" s="48">
        <f>AVERAGE(C21:C32)/AVERAGE(C9:C20)-1</f>
        <v>0.034501431124869475</v>
      </c>
      <c r="P35" s="63"/>
      <c r="Q35" s="58"/>
      <c r="R35" s="163">
        <f>E32</f>
        <v>0.03687645803154438</v>
      </c>
      <c r="S35" s="58"/>
    </row>
    <row r="36" spans="2:19" ht="15" customHeight="1">
      <c r="B36" s="2" t="s">
        <v>382</v>
      </c>
      <c r="C36" s="11">
        <f>INDEX('2015=100'!$D$1:$CI$134,'Data base_CPI_ENG'!$N$1+1,MATCH('Data base_CPI_ENG'!B36,'2015=100'!$D$1:$CI$1,0))</f>
        <v>96.30522896902698</v>
      </c>
      <c r="D36" s="73">
        <f t="shared" si="0"/>
        <v>0.004754795754601027</v>
      </c>
      <c r="E36" s="73">
        <f t="shared" si="1"/>
        <v>0.030914674464931124</v>
      </c>
      <c r="F36" s="325">
        <f>AVERAGE(C36:C38)/AVERAGE(C33:C35)-1</f>
        <v>0.013782416377016382</v>
      </c>
      <c r="G36" s="326">
        <f>AVERAGE(C36:C38)/AVERAGE(C24:C26)-1</f>
        <v>0.03473000534195769</v>
      </c>
      <c r="H36" s="351" t="s">
        <v>383</v>
      </c>
      <c r="J36" s="64">
        <v>2012</v>
      </c>
      <c r="K36" s="60"/>
      <c r="L36" s="46">
        <f>AVERAGE(C33:C44)/AVERAGE($C$69:$C$80)*100</f>
        <v>97.03903519886745</v>
      </c>
      <c r="M36" s="60"/>
      <c r="N36" s="60"/>
      <c r="O36" s="163">
        <f>AVERAGE(C33:C44)/AVERAGE(C21:C32)-1</f>
        <v>0.04145247249811068</v>
      </c>
      <c r="P36" s="60"/>
      <c r="Q36" s="60"/>
      <c r="R36" s="163">
        <f>E44</f>
        <v>0.05055425697909621</v>
      </c>
      <c r="S36" s="60"/>
    </row>
    <row r="37" spans="2:19" ht="15">
      <c r="B37" s="2" t="s">
        <v>384</v>
      </c>
      <c r="C37" s="11">
        <f>INDEX('2015=100'!$D$1:$CI$134,'Data base_CPI_ENG'!$N$1+1,MATCH('Data base_CPI_ENG'!B37,'2015=100'!$D$1:$CI$1,0))</f>
        <v>96.6665485394458</v>
      </c>
      <c r="D37" s="73">
        <f t="shared" si="0"/>
        <v>0.0037518167423185034</v>
      </c>
      <c r="E37" s="73">
        <f t="shared" si="1"/>
        <v>0.03478837874823504</v>
      </c>
      <c r="F37" s="325"/>
      <c r="G37" s="326"/>
      <c r="H37" s="351"/>
      <c r="J37" s="64">
        <v>2013</v>
      </c>
      <c r="K37" s="60"/>
      <c r="L37" s="46">
        <f>AVERAGE(C45:C56)/AVERAGE($C$69:$C$80)*100</f>
        <v>99.1796121744319</v>
      </c>
      <c r="M37" s="60"/>
      <c r="N37" s="60"/>
      <c r="O37" s="163">
        <f>AVERAGE(C45:C56)/AVERAGE(C33:C44)-1</f>
        <v>0.02205892681411803</v>
      </c>
      <c r="P37" s="60"/>
      <c r="Q37" s="60"/>
      <c r="R37" s="163">
        <f>E56</f>
        <v>0.003349440280462135</v>
      </c>
      <c r="S37" s="60"/>
    </row>
    <row r="38" spans="2:19" ht="15">
      <c r="B38" s="2" t="s">
        <v>116</v>
      </c>
      <c r="C38" s="11">
        <f>INDEX('2015=100'!$D$1:$CI$134,'Data base_CPI_ENG'!$N$1+1,MATCH('Data base_CPI_ENG'!B38,'2015=100'!$D$1:$CI$1,0))</f>
        <v>96.83680131602478</v>
      </c>
      <c r="D38" s="73">
        <f t="shared" si="0"/>
        <v>0.0017612377720250816</v>
      </c>
      <c r="E38" s="73">
        <f t="shared" si="1"/>
        <v>0.03849380882714204</v>
      </c>
      <c r="F38" s="325"/>
      <c r="G38" s="326"/>
      <c r="H38" s="351"/>
      <c r="J38" s="64">
        <v>2014</v>
      </c>
      <c r="K38" s="60"/>
      <c r="L38" s="46">
        <f>AVERAGE(C57:C68)/AVERAGE($C$69:$C$80)*100</f>
        <v>98.47492709350087</v>
      </c>
      <c r="M38" s="60"/>
      <c r="N38" s="60"/>
      <c r="O38" s="163">
        <f>AVERAGE(C57:C68)/AVERAGE(C45:C56)-1</f>
        <v>-0.007105140517102093</v>
      </c>
      <c r="P38" s="60"/>
      <c r="Q38" s="60"/>
      <c r="R38" s="163">
        <f>E68</f>
        <v>-0.0033587947949808017</v>
      </c>
      <c r="S38" s="60"/>
    </row>
    <row r="39" spans="2:19" ht="15">
      <c r="B39" s="2" t="s">
        <v>117</v>
      </c>
      <c r="C39" s="11">
        <f>INDEX('2015=100'!$D$1:$CI$134,'Data base_CPI_ENG'!$N$1+1,MATCH('Data base_CPI_ENG'!B39,'2015=100'!$D$1:$CI$1,0))</f>
        <v>97.03018489028496</v>
      </c>
      <c r="D39" s="73">
        <f t="shared" si="0"/>
        <v>0.001997004977777772</v>
      </c>
      <c r="E39" s="73">
        <f t="shared" si="1"/>
        <v>0.04427377845907943</v>
      </c>
      <c r="F39" s="325">
        <f>AVERAGE(C39:C41)/AVERAGE(C36:C38)-1</f>
        <v>0.008750842755989252</v>
      </c>
      <c r="G39" s="326">
        <f>AVERAGE(C39:C41)/AVERAGE(C27:C29)-1</f>
        <v>0.04250878867692953</v>
      </c>
      <c r="H39" s="351" t="s">
        <v>385</v>
      </c>
      <c r="J39" s="64">
        <v>2015</v>
      </c>
      <c r="K39" s="60"/>
      <c r="L39" s="46">
        <f>AVERAGE(C69:C80)/AVERAGE($C$69:$C$80)*100</f>
        <v>100</v>
      </c>
      <c r="M39" s="60"/>
      <c r="N39" s="60"/>
      <c r="O39" s="163">
        <f>AVERAGE(C69:C80)/AVERAGE(C57:C68)-1</f>
        <v>0.015486915822248815</v>
      </c>
      <c r="P39" s="60"/>
      <c r="Q39" s="60"/>
      <c r="R39" s="163">
        <f>E80</f>
        <v>0.014193684898825332</v>
      </c>
      <c r="S39" s="60"/>
    </row>
    <row r="40" spans="2:19" ht="15">
      <c r="B40" s="2" t="s">
        <v>386</v>
      </c>
      <c r="C40" s="11">
        <f>INDEX('2015=100'!$D$1:$CI$134,'Data base_CPI_ENG'!$N$1+1,MATCH('Data base_CPI_ENG'!B40,'2015=100'!$D$1:$CI$1,0))</f>
        <v>97.44894997409055</v>
      </c>
      <c r="D40" s="73">
        <f t="shared" si="0"/>
        <v>0.004315822795546653</v>
      </c>
      <c r="E40" s="73">
        <f t="shared" si="1"/>
        <v>0.039513217888007546</v>
      </c>
      <c r="F40" s="325"/>
      <c r="G40" s="326"/>
      <c r="H40" s="351"/>
      <c r="J40" s="65">
        <v>2016</v>
      </c>
      <c r="K40" s="66"/>
      <c r="L40" s="47">
        <f>AVERAGE(C81:C92)/AVERAGE($C$69:$C$80)*100</f>
        <v>99.72861497661476</v>
      </c>
      <c r="M40" s="66"/>
      <c r="N40" s="66"/>
      <c r="O40" s="45">
        <f>AVERAGE(C81:C92)/AVERAGE(C69:C80)-1</f>
        <v>-0.0027138502338523995</v>
      </c>
      <c r="P40" s="66"/>
      <c r="Q40" s="66"/>
      <c r="R40" s="45">
        <f>E92</f>
        <v>0.010140392125984388</v>
      </c>
      <c r="S40" s="66"/>
    </row>
    <row r="41" spans="2:8" ht="15">
      <c r="B41" s="2" t="s">
        <v>387</v>
      </c>
      <c r="C41" s="11">
        <f>INDEX('2015=100'!$D$1:$CI$134,'Data base_CPI_ENG'!$N$1+1,MATCH('Data base_CPI_ENG'!B41,'2015=100'!$D$1:$CI$1,0))</f>
        <v>97.86551326275189</v>
      </c>
      <c r="D41" s="73">
        <f t="shared" si="0"/>
        <v>0.004274682167145993</v>
      </c>
      <c r="E41" s="73">
        <f t="shared" si="1"/>
        <v>0.04375472463932062</v>
      </c>
      <c r="F41" s="325"/>
      <c r="G41" s="326"/>
      <c r="H41" s="351"/>
    </row>
    <row r="42" spans="2:8" ht="15">
      <c r="B42" s="2" t="s">
        <v>388</v>
      </c>
      <c r="C42" s="11">
        <f>INDEX('2015=100'!$D$1:$CI$134,'Data base_CPI_ENG'!$N$1+1,MATCH('Data base_CPI_ENG'!B42,'2015=100'!$D$1:$CI$1,0))</f>
        <v>98.97870959513718</v>
      </c>
      <c r="D42" s="73">
        <f t="shared" si="0"/>
        <v>0.011374755981676143</v>
      </c>
      <c r="E42" s="73">
        <f t="shared" si="1"/>
        <v>0.05232049892307078</v>
      </c>
      <c r="F42" s="325">
        <f>AVERAGE(C42:C44)/AVERAGE(C39:C41)-1</f>
        <v>0.014031140431892908</v>
      </c>
      <c r="G42" s="326">
        <f>AVERAGE(C42:C44)/AVERAGE(C30:C32)-1</f>
        <v>0.05179610877082319</v>
      </c>
      <c r="H42" s="351" t="s">
        <v>389</v>
      </c>
    </row>
    <row r="43" spans="2:8" ht="15">
      <c r="B43" s="2" t="s">
        <v>118</v>
      </c>
      <c r="C43" s="11">
        <f>INDEX('2015=100'!$D$1:$CI$134,'Data base_CPI_ENG'!$N$1+1,MATCH('Data base_CPI_ENG'!B43,'2015=100'!$D$1:$CI$1,0))</f>
        <v>98.90692199567833</v>
      </c>
      <c r="D43" s="73">
        <f t="shared" si="0"/>
        <v>-0.0007252832427547817</v>
      </c>
      <c r="E43" s="73">
        <f t="shared" si="1"/>
        <v>0.052511055800496864</v>
      </c>
      <c r="F43" s="325"/>
      <c r="G43" s="326"/>
      <c r="H43" s="351"/>
    </row>
    <row r="44" spans="2:8" ht="15">
      <c r="B44" s="2" t="s">
        <v>119</v>
      </c>
      <c r="C44" s="11">
        <f>INDEX('2015=100'!$D$1:$CI$134,'Data base_CPI_ENG'!$N$1+1,MATCH('Data base_CPI_ENG'!B44,'2015=100'!$D$1:$CI$1,0))</f>
        <v>98.56094534869591</v>
      </c>
      <c r="D44" s="73">
        <f t="shared" si="0"/>
        <v>-0.003498002364258568</v>
      </c>
      <c r="E44" s="73">
        <f t="shared" si="1"/>
        <v>0.05055425697909621</v>
      </c>
      <c r="F44" s="325"/>
      <c r="G44" s="326"/>
      <c r="H44" s="351"/>
    </row>
    <row r="45" spans="2:8" ht="15">
      <c r="B45" s="2" t="s">
        <v>390</v>
      </c>
      <c r="C45" s="11">
        <f>INDEX('2015=100'!$D$1:$CI$134,'Data base_CPI_ENG'!$N$1+1,MATCH('Data base_CPI_ENG'!B45,'2015=100'!$D$1:$CI$1,0))</f>
        <v>98.49645213769706</v>
      </c>
      <c r="D45" s="73">
        <f t="shared" si="0"/>
        <v>-0.0006543485431341756</v>
      </c>
      <c r="E45" s="73">
        <f t="shared" si="1"/>
        <v>0.042091676390497046</v>
      </c>
      <c r="F45" s="325">
        <f>AVERAGE(C45:C47)/AVERAGE(C42:C44)-1</f>
        <v>-0.0010689043406286736</v>
      </c>
      <c r="G45" s="326">
        <f>AVERAGE(C45:C47)/AVERAGE(C33:C35)-1</f>
        <v>0.03589441004540617</v>
      </c>
      <c r="H45" s="351" t="s">
        <v>391</v>
      </c>
    </row>
    <row r="46" spans="2:8" ht="15">
      <c r="B46" s="2" t="s">
        <v>392</v>
      </c>
      <c r="C46" s="11">
        <f>INDEX('2015=100'!$D$1:$CI$134,'Data base_CPI_ENG'!$N$1+1,MATCH('Data base_CPI_ENG'!B46,'2015=100'!$D$1:$CI$1,0))</f>
        <v>98.6051958161307</v>
      </c>
      <c r="D46" s="73">
        <f t="shared" si="0"/>
        <v>0.0011040365015546616</v>
      </c>
      <c r="E46" s="73">
        <f t="shared" si="1"/>
        <v>0.032503198797858124</v>
      </c>
      <c r="F46" s="325"/>
      <c r="G46" s="326"/>
      <c r="H46" s="351"/>
    </row>
    <row r="47" spans="2:8" ht="15">
      <c r="B47" s="2" t="s">
        <v>393</v>
      </c>
      <c r="C47" s="11">
        <f>INDEX('2015=100'!$D$1:$CI$134,'Data base_CPI_ENG'!$N$1+1,MATCH('Data base_CPI_ENG'!B47,'2015=100'!$D$1:$CI$1,0))</f>
        <v>99.02805595282852</v>
      </c>
      <c r="D47" s="73">
        <f t="shared" si="0"/>
        <v>0.0042884163780407825</v>
      </c>
      <c r="E47" s="73">
        <f t="shared" si="1"/>
        <v>0.03316211588946616</v>
      </c>
      <c r="F47" s="325"/>
      <c r="G47" s="326"/>
      <c r="H47" s="351"/>
    </row>
    <row r="48" spans="2:8" ht="15">
      <c r="B48" s="2" t="s">
        <v>394</v>
      </c>
      <c r="C48" s="11">
        <f>INDEX('2015=100'!$D$1:$CI$134,'Data base_CPI_ENG'!$N$1+1,MATCH('Data base_CPI_ENG'!B48,'2015=100'!$D$1:$CI$1,0))</f>
        <v>99.35751241930713</v>
      </c>
      <c r="D48" s="73">
        <f t="shared" si="0"/>
        <v>0.003326900273953992</v>
      </c>
      <c r="E48" s="73">
        <f t="shared" si="1"/>
        <v>0.0316938496793544</v>
      </c>
      <c r="F48" s="325">
        <f>AVERAGE(C48:C50)/AVERAGE(C45:C47)-1</f>
        <v>0.005876777679490575</v>
      </c>
      <c r="G48" s="326">
        <f>AVERAGE(C48:C50)/AVERAGE(C36:C38)-1</f>
        <v>0.027816338456955636</v>
      </c>
      <c r="H48" s="351" t="s">
        <v>395</v>
      </c>
    </row>
    <row r="49" spans="2:8" ht="15">
      <c r="B49" s="2" t="s">
        <v>396</v>
      </c>
      <c r="C49" s="11">
        <f>INDEX('2015=100'!$D$1:$CI$134,'Data base_CPI_ENG'!$N$1+1,MATCH('Data base_CPI_ENG'!B49,'2015=100'!$D$1:$CI$1,0))</f>
        <v>99.57205331700168</v>
      </c>
      <c r="D49" s="73">
        <f t="shared" si="0"/>
        <v>0.0021592820962459403</v>
      </c>
      <c r="E49" s="73">
        <f t="shared" si="1"/>
        <v>0.030056982704521173</v>
      </c>
      <c r="F49" s="325"/>
      <c r="G49" s="326"/>
      <c r="H49" s="351"/>
    </row>
    <row r="50" spans="2:8" ht="15">
      <c r="B50" s="2" t="s">
        <v>397</v>
      </c>
      <c r="C50" s="11">
        <f>INDEX('2015=100'!$D$1:$CI$134,'Data base_CPI_ENG'!$N$1+1,MATCH('Data base_CPI_ENG'!B50,'2015=100'!$D$1:$CI$1,0))</f>
        <v>98.94042660450025</v>
      </c>
      <c r="D50" s="73">
        <f t="shared" si="0"/>
        <v>-0.006343413552902799</v>
      </c>
      <c r="E50" s="73">
        <f t="shared" si="1"/>
        <v>0.021723407422456376</v>
      </c>
      <c r="F50" s="325"/>
      <c r="G50" s="326"/>
      <c r="H50" s="351"/>
    </row>
    <row r="51" spans="2:8" ht="15" customHeight="1">
      <c r="B51" s="2" t="s">
        <v>398</v>
      </c>
      <c r="C51" s="11">
        <f>INDEX('2015=100'!$D$1:$CI$134,'Data base_CPI_ENG'!$N$1+1,MATCH('Data base_CPI_ENG'!B51,'2015=100'!$D$1:$CI$1,0))</f>
        <v>99.63470585366692</v>
      </c>
      <c r="D51" s="73">
        <f t="shared" si="0"/>
        <v>0.007017144285641264</v>
      </c>
      <c r="E51" s="73">
        <f t="shared" si="1"/>
        <v>0.02684237865079786</v>
      </c>
      <c r="F51" s="325">
        <f>AVERAGE(C51:C53)/AVERAGE(C48:C50)-1</f>
        <v>0.003260732747134343</v>
      </c>
      <c r="G51" s="326">
        <f>AVERAGE(C51:C53)/AVERAGE(C39:C41)-1</f>
        <v>0.022222464798708597</v>
      </c>
      <c r="H51" s="351" t="s">
        <v>399</v>
      </c>
    </row>
    <row r="52" spans="2:8" ht="15.75" customHeight="1">
      <c r="B52" s="2" t="s">
        <v>400</v>
      </c>
      <c r="C52" s="11">
        <f>INDEX('2015=100'!$D$1:$CI$134,'Data base_CPI_ENG'!$N$1+1,MATCH('Data base_CPI_ENG'!B52,'2015=100'!$D$1:$CI$1,0))</f>
        <v>99.56371702666475</v>
      </c>
      <c r="D52" s="73">
        <f t="shared" si="0"/>
        <v>-0.0007124909577835847</v>
      </c>
      <c r="E52" s="73">
        <f t="shared" si="1"/>
        <v>0.021701281061894173</v>
      </c>
      <c r="F52" s="325"/>
      <c r="G52" s="326"/>
      <c r="H52" s="351"/>
    </row>
    <row r="53" spans="2:19" ht="15" customHeight="1">
      <c r="B53" s="2" t="s">
        <v>401</v>
      </c>
      <c r="C53" s="11">
        <f>INDEX('2015=100'!$D$1:$CI$134,'Data base_CPI_ENG'!$N$1+1,MATCH('Data base_CPI_ENG'!B53,'2015=100'!$D$1:$CI$1,0))</f>
        <v>99.64284389889173</v>
      </c>
      <c r="D53" s="73">
        <f t="shared" si="0"/>
        <v>0.0007947360202089637</v>
      </c>
      <c r="E53" s="73">
        <f t="shared" si="1"/>
        <v>0.01816094941808566</v>
      </c>
      <c r="F53" s="325"/>
      <c r="G53" s="326"/>
      <c r="H53" s="351"/>
      <c r="J53" s="58"/>
      <c r="K53" s="58"/>
      <c r="L53" s="58"/>
      <c r="M53" s="58"/>
      <c r="N53" s="58"/>
      <c r="O53" s="58"/>
      <c r="P53" s="58"/>
      <c r="Q53" s="58"/>
      <c r="R53" s="58"/>
      <c r="S53" s="58"/>
    </row>
    <row r="54" spans="2:8" ht="15.75" customHeight="1">
      <c r="B54" s="2" t="s">
        <v>402</v>
      </c>
      <c r="C54" s="11">
        <f>INDEX('2015=100'!$D$1:$CI$134,'Data base_CPI_ENG'!$N$1+1,MATCH('Data base_CPI_ENG'!B54,'2015=100'!$D$1:$CI$1,0))</f>
        <v>99.48983138668478</v>
      </c>
      <c r="D54" s="73">
        <f t="shared" si="0"/>
        <v>-0.0015356096456079493</v>
      </c>
      <c r="E54" s="73">
        <f t="shared" si="1"/>
        <v>0.005163956911928835</v>
      </c>
      <c r="F54" s="325">
        <f>AVERAGE(C54:C56)/AVERAGE(C51:C53)-1</f>
        <v>-0.0051093469425596005</v>
      </c>
      <c r="G54" s="326">
        <f>AVERAGE(C54:C56)/AVERAGE(C42:C44)-1</f>
        <v>0.002927360929385614</v>
      </c>
      <c r="H54" s="351" t="s">
        <v>403</v>
      </c>
    </row>
    <row r="55" spans="2:8" ht="15">
      <c r="B55" s="2" t="s">
        <v>404</v>
      </c>
      <c r="C55" s="11">
        <f>INDEX('2015=100'!$D$1:$CI$134,'Data base_CPI_ENG'!$N$1+1,MATCH('Data base_CPI_ENG'!B55,'2015=100'!$D$1:$CI$1,0))</f>
        <v>98.93348233068222</v>
      </c>
      <c r="D55" s="73">
        <f t="shared" si="0"/>
        <v>-0.005592019287279815</v>
      </c>
      <c r="E55" s="73">
        <f t="shared" si="1"/>
        <v>0.0002685386873635398</v>
      </c>
      <c r="F55" s="325"/>
      <c r="G55" s="326"/>
      <c r="H55" s="351"/>
    </row>
    <row r="56" spans="2:8" ht="15" customHeight="1">
      <c r="B56" s="2" t="s">
        <v>405</v>
      </c>
      <c r="C56" s="11">
        <f>INDEX('2015=100'!$D$1:$CI$134,'Data base_CPI_ENG'!$N$1+1,MATCH('Data base_CPI_ENG'!B56,'2015=100'!$D$1:$CI$1,0))</f>
        <v>98.89106934912726</v>
      </c>
      <c r="D56" s="73">
        <f t="shared" si="0"/>
        <v>-0.000428701998108183</v>
      </c>
      <c r="E56" s="73">
        <f t="shared" si="1"/>
        <v>0.003349440280462135</v>
      </c>
      <c r="F56" s="325"/>
      <c r="G56" s="326"/>
      <c r="H56" s="351"/>
    </row>
    <row r="57" spans="2:8" ht="15" customHeight="1">
      <c r="B57" s="2" t="s">
        <v>406</v>
      </c>
      <c r="C57" s="11">
        <f>INDEX('2015=100'!$D$1:$CI$134,'Data base_CPI_ENG'!$N$1+1,MATCH('Data base_CPI_ENG'!B57,'2015=100'!$D$1:$CI$1,0))</f>
        <v>98.10804813926654</v>
      </c>
      <c r="D57" s="73">
        <f t="shared" si="0"/>
        <v>-0.007918017420727064</v>
      </c>
      <c r="E57" s="73">
        <f t="shared" si="1"/>
        <v>-0.0039433298357541835</v>
      </c>
      <c r="F57" s="325">
        <f>AVERAGE(C57:C59)/AVERAGE(C54:C56)-1</f>
        <v>-0.01011880088616357</v>
      </c>
      <c r="G57" s="326">
        <f>AVERAGE(C57:C59)/AVERAGE(C45:C47)-1</f>
        <v>-0.006158740102544136</v>
      </c>
      <c r="H57" s="351" t="s">
        <v>407</v>
      </c>
    </row>
    <row r="58" spans="2:8" ht="15.75" customHeight="1">
      <c r="B58" s="2" t="s">
        <v>408</v>
      </c>
      <c r="C58" s="11">
        <f>INDEX('2015=100'!$D$1:$CI$134,'Data base_CPI_ENG'!$N$1+1,MATCH('Data base_CPI_ENG'!B58,'2015=100'!$D$1:$CI$1,0))</f>
        <v>98.06217651059671</v>
      </c>
      <c r="D58" s="73">
        <f t="shared" si="0"/>
        <v>-0.00046756234111100525</v>
      </c>
      <c r="E58" s="73">
        <f t="shared" si="1"/>
        <v>-0.005507004991365361</v>
      </c>
      <c r="F58" s="325"/>
      <c r="G58" s="326"/>
      <c r="H58" s="351"/>
    </row>
    <row r="59" spans="2:8" ht="15">
      <c r="B59" s="2" t="s">
        <v>409</v>
      </c>
      <c r="C59" s="11">
        <f>INDEX('2015=100'!$D$1:$CI$134,'Data base_CPI_ENG'!$N$1+1,MATCH('Data base_CPI_ENG'!B59,'2015=100'!$D$1:$CI$1,0))</f>
        <v>98.13569337378864</v>
      </c>
      <c r="D59" s="73">
        <f t="shared" si="0"/>
        <v>0.0007496964253488336</v>
      </c>
      <c r="E59" s="73">
        <f t="shared" si="1"/>
        <v>-0.009011209706721424</v>
      </c>
      <c r="F59" s="325"/>
      <c r="G59" s="326"/>
      <c r="H59" s="351"/>
    </row>
    <row r="60" spans="2:8" ht="15">
      <c r="B60" s="14" t="s">
        <v>410</v>
      </c>
      <c r="C60" s="11">
        <f>INDEX('2015=100'!$D$1:$CI$134,'Data base_CPI_ENG'!$N$1+1,MATCH('Data base_CPI_ENG'!B60,'2015=100'!$D$1:$CI$1,0))</f>
        <v>97.9719659217315</v>
      </c>
      <c r="D60" s="73">
        <f t="shared" si="0"/>
        <v>-0.0016683782060165075</v>
      </c>
      <c r="E60" s="73">
        <f t="shared" si="1"/>
        <v>-0.01394506025602138</v>
      </c>
      <c r="F60" s="325">
        <f>AVERAGE(C60:C62)/AVERAGE(C57:C59)-1</f>
        <v>0.0027938721040146053</v>
      </c>
      <c r="G60" s="326">
        <f>AVERAGE(C60:C62)/AVERAGE(C48:C50)-1</f>
        <v>-0.009204758093280696</v>
      </c>
      <c r="H60" s="351" t="s">
        <v>469</v>
      </c>
    </row>
    <row r="61" spans="2:8" ht="15">
      <c r="B61" s="14" t="s">
        <v>709</v>
      </c>
      <c r="C61" s="11">
        <f>INDEX('2015=100'!$D$1:$CI$134,'Data base_CPI_ENG'!$N$1+1,MATCH('Data base_CPI_ENG'!B61,'2015=100'!$D$1:$CI$1,0))</f>
        <v>98.31388706319373</v>
      </c>
      <c r="D61" s="73">
        <f t="shared" si="0"/>
        <v>0.0034899895928943714</v>
      </c>
      <c r="E61" s="73">
        <f t="shared" si="1"/>
        <v>-0.012635736754392224</v>
      </c>
      <c r="F61" s="325"/>
      <c r="G61" s="326"/>
      <c r="H61" s="351"/>
    </row>
    <row r="62" spans="2:8" ht="15">
      <c r="B62" s="14" t="s">
        <v>420</v>
      </c>
      <c r="C62" s="11">
        <f>INDEX('2015=100'!$D$1:$CI$134,'Data base_CPI_ENG'!$N$1+1,MATCH('Data base_CPI_ENG'!B62,'2015=100'!$D$1:$CI$1,0))</f>
        <v>98.8423181331393</v>
      </c>
      <c r="D62" s="73">
        <f aca="true" t="shared" si="2" ref="D62:D67">C62/C61-1</f>
        <v>0.005374938228267956</v>
      </c>
      <c r="E62" s="73">
        <f aca="true" t="shared" si="3" ref="E62:E67">C62/C50-1</f>
        <v>-0.0009915913517648534</v>
      </c>
      <c r="F62" s="325"/>
      <c r="G62" s="326"/>
      <c r="H62" s="351"/>
    </row>
    <row r="63" spans="2:8" ht="15">
      <c r="B63" s="14" t="s">
        <v>421</v>
      </c>
      <c r="C63" s="11">
        <f>INDEX('2015=100'!$D$1:$CI$134,'Data base_CPI_ENG'!$N$1+1,MATCH('Data base_CPI_ENG'!B63,'2015=100'!$D$1:$CI$1,0))</f>
        <v>98.39957626538896</v>
      </c>
      <c r="D63" s="73">
        <f t="shared" si="2"/>
        <v>-0.004479274425291946</v>
      </c>
      <c r="E63" s="73">
        <f t="shared" si="3"/>
        <v>-0.012396579863365953</v>
      </c>
      <c r="F63" s="325">
        <f>AVERAGE(C63:C65)/AVERAGE(C60:C62)-1</f>
        <v>0.002207606034763554</v>
      </c>
      <c r="G63" s="326">
        <f>AVERAGE(C63:C65)/AVERAGE(C51:C53)-1</f>
        <v>-0.010244799731195409</v>
      </c>
      <c r="H63" s="351" t="s">
        <v>495</v>
      </c>
    </row>
    <row r="64" spans="2:8" ht="15">
      <c r="B64" s="14" t="s">
        <v>422</v>
      </c>
      <c r="C64" s="11">
        <f>INDEX('2015=100'!$D$1:$CI$134,'Data base_CPI_ENG'!$N$1+1,MATCH('Data base_CPI_ENG'!B64,'2015=100'!$D$1:$CI$1,0))</f>
        <v>98.44984808774879</v>
      </c>
      <c r="D64" s="73">
        <f t="shared" si="2"/>
        <v>0.0005108947036951417</v>
      </c>
      <c r="E64" s="73">
        <f t="shared" si="3"/>
        <v>-0.01118749854043366</v>
      </c>
      <c r="F64" s="325"/>
      <c r="G64" s="326"/>
      <c r="H64" s="351"/>
    </row>
    <row r="65" spans="2:8" ht="15">
      <c r="B65" s="14" t="s">
        <v>423</v>
      </c>
      <c r="C65" s="11">
        <f>INDEX('2015=100'!$D$1:$CI$134,'Data base_CPI_ENG'!$N$1+1,MATCH('Data base_CPI_ENG'!B65,'2015=100'!$D$1:$CI$1,0))</f>
        <v>98.93027349651572</v>
      </c>
      <c r="D65" s="73">
        <f t="shared" si="2"/>
        <v>0.004879899950061217</v>
      </c>
      <c r="E65" s="73">
        <f t="shared" si="3"/>
        <v>-0.00715124513205434</v>
      </c>
      <c r="F65" s="325"/>
      <c r="G65" s="326"/>
      <c r="H65" s="351"/>
    </row>
    <row r="66" spans="2:8" ht="15">
      <c r="B66" s="156" t="s">
        <v>424</v>
      </c>
      <c r="C66" s="11">
        <f>INDEX('2015=100'!$D$1:$CI$134,'Data base_CPI_ENG'!$N$1+1,MATCH('Data base_CPI_ENG'!B66,'2015=100'!$D$1:$CI$1,0))</f>
        <v>98.99909281297978</v>
      </c>
      <c r="D66" s="73">
        <f t="shared" si="2"/>
        <v>0.0006956345518087659</v>
      </c>
      <c r="E66" s="73">
        <f t="shared" si="3"/>
        <v>-0.00493255005928861</v>
      </c>
      <c r="F66" s="325">
        <f>AVERAGE(C66:C68)/AVERAGE(C63:C65)-1</f>
        <v>0.0023856954554939414</v>
      </c>
      <c r="G66" s="326">
        <f>AVERAGE(C66:C68)/AVERAGE(C54:C56)-1</f>
        <v>-0.0027884454404889514</v>
      </c>
      <c r="H66" s="327" t="s">
        <v>704</v>
      </c>
    </row>
    <row r="67" spans="2:8" ht="15">
      <c r="B67" s="156" t="s">
        <v>425</v>
      </c>
      <c r="C67" s="11">
        <f>INDEX('2015=100'!$D$1:$CI$134,'Data base_CPI_ENG'!$N$1+1,MATCH('Data base_CPI_ENG'!B67,'2015=100'!$D$1:$CI$1,0))</f>
        <v>98.92733077753364</v>
      </c>
      <c r="D67" s="73">
        <f t="shared" si="2"/>
        <v>-0.0007248756873127205</v>
      </c>
      <c r="E67" s="73">
        <f t="shared" si="3"/>
        <v>-6.217867807400967E-05</v>
      </c>
      <c r="F67" s="325"/>
      <c r="G67" s="326"/>
      <c r="H67" s="327"/>
    </row>
    <row r="68" spans="2:8" ht="15">
      <c r="B68" s="156" t="s">
        <v>426</v>
      </c>
      <c r="C68" s="12">
        <f>INDEX('2015=100'!$D$1:$CI$134,'Data base_CPI_ENG'!$N$1+1,MATCH('Data base_CPI_ENG'!B68,'2015=100'!$D$1:$CI$1,0))</f>
        <v>98.55891454012733</v>
      </c>
      <c r="D68" s="73">
        <f aca="true" t="shared" si="4" ref="D68:D73">C68/C67-1</f>
        <v>-0.0037241097531964806</v>
      </c>
      <c r="E68" s="73">
        <f aca="true" t="shared" si="5" ref="E68:E73">C68/C56-1</f>
        <v>-0.0033587947949808017</v>
      </c>
      <c r="F68" s="325"/>
      <c r="G68" s="326"/>
      <c r="H68" s="327"/>
    </row>
    <row r="69" spans="2:8" ht="15">
      <c r="B69" s="156" t="s">
        <v>427</v>
      </c>
      <c r="C69" s="12">
        <f>INDEX('2015=100'!$D$1:$CI$134,'Data base_CPI_ENG'!$N$1+1,MATCH('Data base_CPI_ENG'!B69,'2015=100'!$D$1:$CI$1,0))</f>
        <v>98.3137364678143</v>
      </c>
      <c r="D69" s="73">
        <f t="shared" si="4"/>
        <v>-0.002487629591468532</v>
      </c>
      <c r="E69" s="73">
        <f t="shared" si="5"/>
        <v>0.0020965489829720685</v>
      </c>
      <c r="F69" s="325">
        <f>AVERAGE(C69:C71)/AVERAGE(C66:C68)-1</f>
        <v>0.000715731017626009</v>
      </c>
      <c r="G69" s="326">
        <f>AVERAGE(C69:C71)/AVERAGE(C57:C59)-1</f>
        <v>0.00812631929327412</v>
      </c>
      <c r="H69" s="327" t="s">
        <v>705</v>
      </c>
    </row>
    <row r="70" spans="2:8" ht="15">
      <c r="B70" s="156" t="s">
        <v>428</v>
      </c>
      <c r="C70" s="12">
        <f>INDEX('2015=100'!$D$1:$CI$134,'Data base_CPI_ENG'!$N$1+1,MATCH('Data base_CPI_ENG'!B70,'2015=100'!$D$1:$CI$1,0))</f>
        <v>98.63831595661485</v>
      </c>
      <c r="D70" s="73">
        <f t="shared" si="4"/>
        <v>0.003301466310425605</v>
      </c>
      <c r="E70" s="73">
        <f t="shared" si="5"/>
        <v>0.005875246364288822</v>
      </c>
      <c r="F70" s="325"/>
      <c r="G70" s="326"/>
      <c r="H70" s="327"/>
    </row>
    <row r="71" spans="2:8" ht="15">
      <c r="B71" s="156" t="s">
        <v>416</v>
      </c>
      <c r="C71" s="12">
        <f>INDEX('2015=100'!$D$1:$CI$134,'Data base_CPI_ENG'!$N$1+1,MATCH('Data base_CPI_ENG'!B71,'2015=100'!$D$1:$CI$1,0))</f>
        <v>99.74548945898309</v>
      </c>
      <c r="D71" s="73">
        <f t="shared" si="4"/>
        <v>0.011224578315542466</v>
      </c>
      <c r="E71" s="73">
        <f t="shared" si="5"/>
        <v>0.01640377756401956</v>
      </c>
      <c r="F71" s="325"/>
      <c r="G71" s="326"/>
      <c r="H71" s="327"/>
    </row>
    <row r="72" spans="2:8" ht="15">
      <c r="B72" s="156" t="s">
        <v>417</v>
      </c>
      <c r="C72" s="12">
        <f>INDEX('2015=100'!$D$1:$CI$134,'Data base_CPI_ENG'!$N$1+1,MATCH('Data base_CPI_ENG'!B72,'2015=100'!$D$1:$CI$1,0))</f>
        <v>100.03581755799055</v>
      </c>
      <c r="D72" s="73">
        <f t="shared" si="4"/>
        <v>0.0029106890003969266</v>
      </c>
      <c r="E72" s="73">
        <f t="shared" si="5"/>
        <v>0.021065736681326275</v>
      </c>
      <c r="F72" s="325">
        <f>AVERAGE(C72:C74)/AVERAGE(C69:C71)-1</f>
        <v>0.015631824214051182</v>
      </c>
      <c r="G72" s="326">
        <f>AVERAGE(C72:C74)/AVERAGE(C60:C62)-1</f>
        <v>0.021032538375765686</v>
      </c>
      <c r="H72" s="327" t="s">
        <v>710</v>
      </c>
    </row>
    <row r="73" spans="2:8" ht="15">
      <c r="B73" s="156" t="s">
        <v>707</v>
      </c>
      <c r="C73" s="12">
        <f>INDEX('2015=100'!$D$1:$CI$134,'Data base_CPI_ENG'!$N$1+1,MATCH('Data base_CPI_ENG'!B73,'2015=100'!$D$1:$CI$1,0))</f>
        <v>100.60553534268234</v>
      </c>
      <c r="D73" s="73">
        <f t="shared" si="4"/>
        <v>0.00569513798756649</v>
      </c>
      <c r="E73" s="73">
        <f t="shared" si="5"/>
        <v>0.023309507414914776</v>
      </c>
      <c r="F73" s="325"/>
      <c r="G73" s="326"/>
      <c r="H73" s="327"/>
    </row>
    <row r="74" spans="2:8" ht="15">
      <c r="B74" s="156" t="s">
        <v>429</v>
      </c>
      <c r="C74" s="12">
        <f>INDEX('2015=100'!$D$1:$CI$134,'Data base_CPI_ENG'!$N$1+1,MATCH('Data base_CPI_ENG'!B74,'2015=100'!$D$1:$CI$1,0))</f>
        <v>100.69411280220189</v>
      </c>
      <c r="D74" s="73">
        <f aca="true" t="shared" si="6" ref="D74:D80">C74/C73-1</f>
        <v>0.0008804432004445584</v>
      </c>
      <c r="E74" s="73">
        <f aca="true" t="shared" si="7" ref="E74:E79">C74/C62-1</f>
        <v>0.018734836495520435</v>
      </c>
      <c r="F74" s="325"/>
      <c r="G74" s="326"/>
      <c r="H74" s="327"/>
    </row>
    <row r="75" spans="2:8" ht="15">
      <c r="B75" s="14" t="s">
        <v>430</v>
      </c>
      <c r="C75" s="11">
        <f>INDEX('2015=100'!$D$1:$CI$134,'Data base_CPI_ENG'!$N$1+1,MATCH('Data base_CPI_ENG'!B75,'2015=100'!$D$1:$CI$1,0))</f>
        <v>100.23153170691516</v>
      </c>
      <c r="D75" s="73">
        <f t="shared" si="6"/>
        <v>-0.004593923938685407</v>
      </c>
      <c r="E75" s="73">
        <f t="shared" si="7"/>
        <v>0.018617513520437612</v>
      </c>
      <c r="F75" s="325">
        <f>AVERAGE(C75:C77)/AVERAGE(C72:C74)-1</f>
        <v>-0.00044091799158807454</v>
      </c>
      <c r="G75" s="326">
        <f>AVERAGE(C75:C77)/AVERAGE(C63:C65)-1</f>
        <v>0.01833426588881637</v>
      </c>
      <c r="H75" s="327" t="s">
        <v>711</v>
      </c>
    </row>
    <row r="76" spans="2:8" ht="15">
      <c r="B76" s="14" t="s">
        <v>431</v>
      </c>
      <c r="C76" s="11">
        <f>INDEX('2015=100'!$D$1:$CI$134,'Data base_CPI_ENG'!$N$1+1,MATCH('Data base_CPI_ENG'!B76,'2015=100'!$D$1:$CI$1,0))</f>
        <v>100.31103624835953</v>
      </c>
      <c r="D76" s="73">
        <f t="shared" si="6"/>
        <v>0.0007932088843742857</v>
      </c>
      <c r="E76" s="73">
        <f t="shared" si="7"/>
        <v>0.018904936846137588</v>
      </c>
      <c r="F76" s="325"/>
      <c r="G76" s="326"/>
      <c r="H76" s="327"/>
    </row>
    <row r="77" spans="2:8" ht="15">
      <c r="B77" s="14" t="s">
        <v>432</v>
      </c>
      <c r="C77" s="11">
        <f>INDEX('2015=100'!$D$1:$CI$134,'Data base_CPI_ENG'!$N$1+1,MATCH('Data base_CPI_ENG'!B77,'2015=100'!$D$1:$CI$1,0))</f>
        <v>100.66003351926813</v>
      </c>
      <c r="D77" s="73">
        <f t="shared" si="6"/>
        <v>0.0034791512874468022</v>
      </c>
      <c r="E77" s="73">
        <f t="shared" si="7"/>
        <v>0.017484638034618527</v>
      </c>
      <c r="F77" s="325"/>
      <c r="G77" s="326"/>
      <c r="H77" s="327"/>
    </row>
    <row r="78" spans="2:8" ht="15">
      <c r="B78" s="156" t="s">
        <v>433</v>
      </c>
      <c r="C78" s="12">
        <f>INDEX('2015=100'!$D$1:$CI$134,'Data base_CPI_ENG'!$N$1+1,MATCH('Data base_CPI_ENG'!B78,'2015=100'!$D$1:$CI$1,0))</f>
        <v>100.5162500394242</v>
      </c>
      <c r="D78" s="73">
        <f t="shared" si="6"/>
        <v>-0.0014284068345398193</v>
      </c>
      <c r="E78" s="73">
        <f t="shared" si="7"/>
        <v>0.015324960899495199</v>
      </c>
      <c r="F78" s="325">
        <f>AVERAGE(C78:C80)/AVERAGE(C75:C77)-1</f>
        <v>-0.001454869689794247</v>
      </c>
      <c r="G78" s="326">
        <f>AVERAGE(C78:C80)/AVERAGE(C66:C68)-1</f>
        <v>0.01443259499950078</v>
      </c>
      <c r="H78" s="327" t="s">
        <v>712</v>
      </c>
    </row>
    <row r="79" spans="2:8" ht="15">
      <c r="B79" s="156" t="s">
        <v>434</v>
      </c>
      <c r="C79" s="12">
        <f>INDEX('2015=100'!$D$1:$CI$134,'Data base_CPI_ENG'!$N$1+1,MATCH('Data base_CPI_ENG'!B79,'2015=100'!$D$1:$CI$1,0))</f>
        <v>100.29031218266596</v>
      </c>
      <c r="D79" s="73">
        <f t="shared" si="6"/>
        <v>-0.002247774431195171</v>
      </c>
      <c r="E79" s="73">
        <f t="shared" si="7"/>
        <v>0.01377760214917112</v>
      </c>
      <c r="F79" s="325"/>
      <c r="G79" s="326"/>
      <c r="H79" s="327"/>
    </row>
    <row r="80" spans="2:8" ht="15">
      <c r="B80" s="156" t="s">
        <v>435</v>
      </c>
      <c r="C80" s="12">
        <f>INDEX('2015=100'!$D$1:$CI$134,'Data base_CPI_ENG'!$N$1+1,MATCH('Data base_CPI_ENG'!B80,'2015=100'!$D$1:$CI$1,0))</f>
        <v>99.95782871708015</v>
      </c>
      <c r="D80" s="73">
        <f t="shared" si="6"/>
        <v>-0.0033152101967758307</v>
      </c>
      <c r="E80" s="73">
        <f>C80/C68-1</f>
        <v>0.014193684898825332</v>
      </c>
      <c r="F80" s="325"/>
      <c r="G80" s="326"/>
      <c r="H80" s="327"/>
    </row>
    <row r="81" spans="2:8" ht="15">
      <c r="B81" s="156" t="s">
        <v>438</v>
      </c>
      <c r="C81" s="12">
        <f>INDEX('2015=100'!$D$1:$CI$134,'Data base_CPI_ENG'!$N$1+1,MATCH('Data base_CPI_ENG'!B81,'2015=100'!$D$1:$CI$1,0))</f>
        <v>99.2780450333512</v>
      </c>
      <c r="D81" s="73">
        <f aca="true" t="shared" si="8" ref="D81:D93">C81/C80-1</f>
        <v>-0.0068007047817434385</v>
      </c>
      <c r="E81" s="73">
        <f aca="true" t="shared" si="9" ref="E81:E93">C81/C69-1</f>
        <v>0.009808482519150452</v>
      </c>
      <c r="F81" s="325">
        <f>AVERAGE(C81:C83)/AVERAGE(C78:C80)-1</f>
        <v>-0.012466669572459121</v>
      </c>
      <c r="G81" s="326">
        <f>AVERAGE(C81:C83)/AVERAGE(C69:C71)-1</f>
        <v>0.0010695025403419933</v>
      </c>
      <c r="H81" s="351" t="s">
        <v>734</v>
      </c>
    </row>
    <row r="82" spans="2:8" ht="15">
      <c r="B82" s="156" t="s">
        <v>439</v>
      </c>
      <c r="C82" s="12">
        <f>INDEX('2015=100'!$D$1:$CI$134,'Data base_CPI_ENG'!$N$1+1,MATCH('Data base_CPI_ENG'!B82,'2015=100'!$D$1:$CI$1,0))</f>
        <v>98.90481539644755</v>
      </c>
      <c r="D82" s="73">
        <f t="shared" si="8"/>
        <v>-0.0037594378170749954</v>
      </c>
      <c r="E82" s="73">
        <f t="shared" si="9"/>
        <v>0.002701784162149723</v>
      </c>
      <c r="F82" s="325"/>
      <c r="G82" s="326"/>
      <c r="H82" s="351"/>
    </row>
    <row r="83" spans="2:8" ht="15">
      <c r="B83" s="156" t="s">
        <v>418</v>
      </c>
      <c r="C83" s="12">
        <f>INDEX('2015=100'!$D$1:$CI$134,'Data base_CPI_ENG'!$N$1+1,MATCH('Data base_CPI_ENG'!B83,'2015=100'!$D$1:$CI$1,0))</f>
        <v>98.83200022837103</v>
      </c>
      <c r="D83" s="73">
        <f t="shared" si="8"/>
        <v>-0.0007362145895996042</v>
      </c>
      <c r="E83" s="73">
        <f t="shared" si="9"/>
        <v>-0.009158200892760204</v>
      </c>
      <c r="F83" s="325"/>
      <c r="G83" s="326"/>
      <c r="H83" s="351"/>
    </row>
    <row r="84" spans="2:8" ht="15">
      <c r="B84" s="156" t="s">
        <v>419</v>
      </c>
      <c r="C84" s="12">
        <f>INDEX('2015=100'!$D$1:$CI$134,'Data base_CPI_ENG'!$N$1+1,MATCH('Data base_CPI_ENG'!B84,'2015=100'!$D$1:$CI$1,0))</f>
        <v>99.25266107194483</v>
      </c>
      <c r="D84" s="73">
        <f t="shared" si="8"/>
        <v>0.00425632227013284</v>
      </c>
      <c r="E84" s="73">
        <f t="shared" si="9"/>
        <v>-0.00782876078952155</v>
      </c>
      <c r="F84" s="325">
        <f>AVERAGE(C84:C86)/AVERAGE(C81:C83)-1</f>
        <v>0.003526103470016473</v>
      </c>
      <c r="G84" s="326">
        <f>AVERAGE(C84:C86)/AVERAGE(C72:C74)-1</f>
        <v>-0.010862644084249085</v>
      </c>
      <c r="H84" s="351" t="s">
        <v>735</v>
      </c>
    </row>
    <row r="85" spans="2:8" ht="15">
      <c r="B85" s="156" t="s">
        <v>729</v>
      </c>
      <c r="C85" s="12">
        <f>INDEX('2015=100'!$D$1:$CI$134,'Data base_CPI_ENG'!$N$1+1,MATCH('Data base_CPI_ENG'!B85,'2015=100'!$D$1:$CI$1,0))</f>
        <v>99.39447574698266</v>
      </c>
      <c r="D85" s="73">
        <f t="shared" si="8"/>
        <v>0.0014288249151832577</v>
      </c>
      <c r="E85" s="73">
        <f t="shared" si="9"/>
        <v>-0.012037703408411593</v>
      </c>
      <c r="F85" s="325"/>
      <c r="G85" s="326"/>
      <c r="H85" s="351"/>
    </row>
    <row r="86" spans="2:8" ht="15">
      <c r="B86" s="156" t="s">
        <v>440</v>
      </c>
      <c r="C86" s="12">
        <f>INDEX('2015=100'!$D$1:$CI$134,'Data base_CPI_ENG'!$N$1+1,MATCH('Data base_CPI_ENG'!B86,'2015=100'!$D$1:$CI$1,0))</f>
        <v>99.4150289700555</v>
      </c>
      <c r="D86" s="73">
        <f t="shared" si="8"/>
        <v>0.00020678436018073398</v>
      </c>
      <c r="E86" s="73">
        <f t="shared" si="9"/>
        <v>-0.012702667480262164</v>
      </c>
      <c r="F86" s="325"/>
      <c r="G86" s="326"/>
      <c r="H86" s="351"/>
    </row>
    <row r="87" spans="2:8" ht="15">
      <c r="B87" s="156" t="s">
        <v>441</v>
      </c>
      <c r="C87" s="12">
        <f>INDEX('2015=100'!$D$1:$CI$134,'Data base_CPI_ENG'!$N$1+1,MATCH('Data base_CPI_ENG'!B87,'2015=100'!$D$1:$CI$1,0))</f>
        <v>99.34344133007629</v>
      </c>
      <c r="D87" s="73">
        <f t="shared" si="8"/>
        <v>-0.0007200887101362907</v>
      </c>
      <c r="E87" s="73">
        <f t="shared" si="9"/>
        <v>-0.008860389158131587</v>
      </c>
      <c r="F87" s="325">
        <f>AVERAGE(C87:C89)/AVERAGE(C84:C86)-1</f>
        <v>0.0037022731326246117</v>
      </c>
      <c r="G87" s="326">
        <f>AVERAGE(C87:C89)/AVERAGE(C75:C77)-1</f>
        <v>-0.006762651209968107</v>
      </c>
      <c r="H87" s="351" t="s">
        <v>736</v>
      </c>
    </row>
    <row r="88" spans="2:8" ht="15">
      <c r="B88" s="156" t="s">
        <v>442</v>
      </c>
      <c r="C88" s="12">
        <f>INDEX('2015=100'!$D$1:$CI$134,'Data base_CPI_ENG'!$N$1+1,MATCH('Data base_CPI_ENG'!B88,'2015=100'!$D$1:$CI$1,0))</f>
        <v>99.46513612466397</v>
      </c>
      <c r="D88" s="73">
        <f t="shared" si="8"/>
        <v>0.00122499072871185</v>
      </c>
      <c r="E88" s="73">
        <f t="shared" si="9"/>
        <v>-0.00843277225849004</v>
      </c>
      <c r="F88" s="325"/>
      <c r="G88" s="326"/>
      <c r="H88" s="351"/>
    </row>
    <row r="89" spans="2:8" ht="15">
      <c r="B89" s="156" t="s">
        <v>443</v>
      </c>
      <c r="C89" s="12">
        <f>INDEX('2015=100'!$D$1:$CI$134,'Data base_CPI_ENG'!$N$1+1,MATCH('Data base_CPI_ENG'!B89,'2015=100'!$D$1:$CI$1,0))</f>
        <v>100.35709588249516</v>
      </c>
      <c r="D89" s="73">
        <f t="shared" si="8"/>
        <v>0.008967561827023074</v>
      </c>
      <c r="E89" s="73">
        <f t="shared" si="9"/>
        <v>-0.0030095125759617147</v>
      </c>
      <c r="F89" s="325"/>
      <c r="G89" s="326"/>
      <c r="H89" s="351"/>
    </row>
    <row r="90" spans="2:8" ht="15">
      <c r="B90" s="156" t="s">
        <v>444</v>
      </c>
      <c r="C90" s="12">
        <f>INDEX('2015=100'!$D$1:$CI$134,'Data base_CPI_ENG'!$N$1+1,MATCH('Data base_CPI_ENG'!B90,'2015=100'!$D$1:$CI$1,0))</f>
        <v>100.73714388118213</v>
      </c>
      <c r="D90" s="73">
        <f t="shared" si="8"/>
        <v>0.0037869569196378183</v>
      </c>
      <c r="E90" s="73">
        <f t="shared" si="9"/>
        <v>0.0021975933410895987</v>
      </c>
      <c r="F90" s="325">
        <f>AVERAGE(C90:C92)/AVERAGE(C87:C89)-1</f>
        <v>0.011147691379666425</v>
      </c>
      <c r="G90" s="326">
        <f>AVERAGE(C90:C92)/AVERAGE(C78:C80)-1</f>
        <v>0.005772920758328359</v>
      </c>
      <c r="H90" s="351" t="s">
        <v>733</v>
      </c>
    </row>
    <row r="91" spans="2:8" ht="15">
      <c r="B91" s="156" t="s">
        <v>445</v>
      </c>
      <c r="C91" s="12">
        <f>INDEX('2015=100'!$D$1:$CI$134,'Data base_CPI_ENG'!$N$1+1,MATCH('Data base_CPI_ENG'!B91,'2015=100'!$D$1:$CI$1,0))</f>
        <v>100.79209575747363</v>
      </c>
      <c r="D91" s="73">
        <f t="shared" si="8"/>
        <v>0.0005454976602901063</v>
      </c>
      <c r="E91" s="73">
        <f t="shared" si="9"/>
        <v>0.005003310528077121</v>
      </c>
      <c r="F91" s="325"/>
      <c r="G91" s="326"/>
      <c r="H91" s="351"/>
    </row>
    <row r="92" spans="2:8" ht="15">
      <c r="B92" s="156" t="s">
        <v>446</v>
      </c>
      <c r="C92" s="12">
        <f>INDEX('2015=100'!$D$1:$CI$134,'Data base_CPI_ENG'!$N$1+1,MATCH('Data base_CPI_ENG'!B92,'2015=100'!$D$1:$CI$1,0))</f>
        <v>100.97144029633333</v>
      </c>
      <c r="D92" s="73">
        <f t="shared" si="8"/>
        <v>0.0017793512230486197</v>
      </c>
      <c r="E92" s="73">
        <f t="shared" si="9"/>
        <v>0.010140392125984388</v>
      </c>
      <c r="F92" s="325"/>
      <c r="G92" s="326"/>
      <c r="H92" s="351"/>
    </row>
    <row r="93" spans="2:8" ht="15">
      <c r="B93" s="274" t="s">
        <v>730</v>
      </c>
      <c r="C93" s="11">
        <f>INDEX('2015=100'!$D$1:$CR$134,'Data base_CPI_ENG'!$N$1+1,MATCH('Data base_CPI_ENG'!B93,'2015=100'!$D$1:$CR$1,0))</f>
        <v>101.28519655416066</v>
      </c>
      <c r="D93" s="73">
        <f t="shared" si="8"/>
        <v>0.0031073762729987298</v>
      </c>
      <c r="E93" s="73">
        <f t="shared" si="9"/>
        <v>0.02021747628224535</v>
      </c>
      <c r="F93" s="325">
        <f>AVERAGE(C93:C95)/AVERAGE(C90:C92)-1</f>
        <v>0.005597710300548897</v>
      </c>
      <c r="G93" s="326">
        <f>AVERAGE(C93:C95)/AVERAGE(C81:C83)-1</f>
        <v>0.0241709469785647</v>
      </c>
      <c r="H93" s="327" t="s">
        <v>969</v>
      </c>
    </row>
    <row r="94" spans="2:8" ht="15">
      <c r="B94" s="274" t="s">
        <v>961</v>
      </c>
      <c r="C94" s="11">
        <f>INDEX('2015=100'!$D$1:$CR$134,'Data base_CPI_ENG'!$N$1+1,MATCH('Data base_CPI_ENG'!B94,'2015=100'!$D$1:$CR$1,0))</f>
        <v>101.4065405614854</v>
      </c>
      <c r="D94" s="73">
        <f aca="true" t="shared" si="10" ref="D94:D99">C94/C93-1</f>
        <v>0.0011980428675957278</v>
      </c>
      <c r="E94" s="73">
        <f aca="true" t="shared" si="11" ref="E94:E99">C94/C82-1</f>
        <v>0.025294270607654434</v>
      </c>
      <c r="F94" s="325"/>
      <c r="G94" s="326"/>
      <c r="H94" s="327"/>
    </row>
    <row r="95" spans="2:8" ht="15">
      <c r="B95" s="274" t="s">
        <v>968</v>
      </c>
      <c r="C95" s="11">
        <f>INDEX('2015=100'!$D$1:$CR$134,'Data base_CPI_ENG'!$N$1+1,MATCH('Data base_CPI_ENG'!B95,'2015=100'!$D$1:$CR$1,0))</f>
        <v>101.50225399133816</v>
      </c>
      <c r="D95" s="73">
        <f t="shared" si="10"/>
        <v>0.0009438585452457016</v>
      </c>
      <c r="E95" s="73">
        <f t="shared" si="11"/>
        <v>0.027018109082048047</v>
      </c>
      <c r="F95" s="325"/>
      <c r="G95" s="326"/>
      <c r="H95" s="327"/>
    </row>
    <row r="96" spans="2:8" ht="15">
      <c r="B96" s="274" t="s">
        <v>970</v>
      </c>
      <c r="C96" s="11">
        <f>INDEX('2015=100'!$D$1:$CR$134,'Data base_CPI_ENG'!$N$1+1,MATCH('Data base_CPI_ENG'!B96,'2015=100'!$D$1:$CR$1,0))</f>
        <v>101.55751643302933</v>
      </c>
      <c r="D96" s="73">
        <f t="shared" si="10"/>
        <v>0.0005444454632099749</v>
      </c>
      <c r="E96" s="73">
        <f t="shared" si="11"/>
        <v>0.023222101414628993</v>
      </c>
      <c r="F96" s="325">
        <f>AVERAGE(C96:C98)/AVERAGE(C93:C95)-1</f>
        <v>0.0016586841029941901</v>
      </c>
      <c r="G96" s="326">
        <f>AVERAGE(C96:C98)/AVERAGE(C84:C86)-1</f>
        <v>0.022265110493677964</v>
      </c>
      <c r="H96" s="327" t="s">
        <v>973</v>
      </c>
    </row>
    <row r="97" spans="2:8" ht="15" customHeight="1">
      <c r="B97" s="274" t="s">
        <v>971</v>
      </c>
      <c r="C97" s="11">
        <f>INDEX('2015=100'!$D$1:$CR$134,'Data base_CPI_ENG'!$N$1+1,MATCH('Data base_CPI_ENG'!B97,'2015=100'!$D$1:$CR$1,0))</f>
        <v>101.64171387291525</v>
      </c>
      <c r="D97" s="73">
        <f t="shared" si="10"/>
        <v>0.0008290616277666363</v>
      </c>
      <c r="E97" s="73">
        <f t="shared" si="11"/>
        <v>0.022609285969304116</v>
      </c>
      <c r="F97" s="325"/>
      <c r="G97" s="326"/>
      <c r="H97" s="327"/>
    </row>
    <row r="98" spans="2:8" ht="15" customHeight="1">
      <c r="B98" s="274" t="s">
        <v>972</v>
      </c>
      <c r="C98" s="11">
        <f>INDEX('2015=100'!$D$1:$CR$134,'Data base_CPI_ENG'!$N$1+1,MATCH('Data base_CPI_ENG'!B98,'2015=100'!$D$1:$CR$1,0))</f>
        <v>101.49932253831508</v>
      </c>
      <c r="D98" s="73">
        <f t="shared" si="10"/>
        <v>-0.001400914340919046</v>
      </c>
      <c r="E98" s="73">
        <f t="shared" si="11"/>
        <v>0.020965578241569416</v>
      </c>
      <c r="F98" s="325"/>
      <c r="G98" s="326"/>
      <c r="H98" s="327"/>
    </row>
    <row r="99" spans="2:8" ht="15" customHeight="1">
      <c r="B99" s="274" t="s">
        <v>974</v>
      </c>
      <c r="C99" s="11">
        <f>INDEX('2015=100'!$D$1:$CR$134,'Data base_CPI_ENG'!$N$1+1,MATCH('Data base_CPI_ENG'!B99,'2015=100'!$D$1:$CR$1,0))</f>
        <v>101.74078470039439</v>
      </c>
      <c r="D99" s="73">
        <f t="shared" si="10"/>
        <v>0.0023789534357547826</v>
      </c>
      <c r="E99" s="73">
        <f t="shared" si="11"/>
        <v>0.02413187361159297</v>
      </c>
      <c r="F99" s="324"/>
      <c r="G99" s="320"/>
      <c r="H99" s="315"/>
    </row>
    <row r="100" spans="2:8" ht="15" customHeight="1">
      <c r="B100" s="274" t="s">
        <v>976</v>
      </c>
      <c r="C100" s="11">
        <f>INDEX('2015=100'!$D$1:$CR$134,'Data base_CPI_ENG'!$N$1+1,MATCH('Data base_CPI_ENG'!B100,'2015=100'!$D$1:$CR$1,0))</f>
        <v>102.28341254156055</v>
      </c>
      <c r="D100" s="73">
        <f>C100/C99-1</f>
        <v>0.005333434794749126</v>
      </c>
      <c r="E100" s="73">
        <f>C100/C88-1</f>
        <v>0.028334314179838005</v>
      </c>
      <c r="F100" s="324"/>
      <c r="G100" s="320"/>
      <c r="H100" s="323"/>
    </row>
    <row r="101" spans="2:8" ht="15" customHeight="1">
      <c r="B101" s="14"/>
      <c r="C101" s="12"/>
      <c r="D101" s="73"/>
      <c r="E101" s="73"/>
      <c r="F101" s="319"/>
      <c r="G101" s="319"/>
      <c r="H101" s="318"/>
    </row>
    <row r="102" spans="1:8" ht="27" customHeight="1">
      <c r="A102" s="328" t="s">
        <v>956</v>
      </c>
      <c r="B102" s="328"/>
      <c r="C102" s="328"/>
      <c r="D102" s="328"/>
      <c r="E102" s="328"/>
      <c r="F102" s="328"/>
      <c r="G102" s="328"/>
      <c r="H102" s="328"/>
    </row>
    <row r="103" spans="2:8" ht="15" customHeight="1">
      <c r="B103" s="14"/>
      <c r="C103" s="12"/>
      <c r="D103" s="73"/>
      <c r="E103" s="73"/>
      <c r="F103" s="164"/>
      <c r="G103" s="164"/>
      <c r="H103" s="78"/>
    </row>
    <row r="104" spans="1:5" ht="10.5" customHeight="1">
      <c r="A104" s="75" t="s">
        <v>739</v>
      </c>
      <c r="B104" s="76"/>
      <c r="C104" s="77"/>
      <c r="D104" s="77"/>
      <c r="E104" s="77"/>
    </row>
    <row r="105" ht="10.5" customHeight="1">
      <c r="A105" s="49" t="s">
        <v>463</v>
      </c>
    </row>
    <row r="106" ht="10.5" customHeight="1">
      <c r="A106" s="49" t="s">
        <v>462</v>
      </c>
    </row>
    <row r="107" ht="10.5" customHeight="1">
      <c r="A107" s="49" t="s">
        <v>738</v>
      </c>
    </row>
    <row r="108" ht="10.5" customHeight="1"/>
    <row r="109" ht="10.5" customHeight="1"/>
  </sheetData>
  <sheetProtection/>
  <mergeCells count="107">
    <mergeCell ref="F96:F98"/>
    <mergeCell ref="G96:G98"/>
    <mergeCell ref="H96:H98"/>
    <mergeCell ref="A102:H102"/>
    <mergeCell ref="G63:G65"/>
    <mergeCell ref="H63:H65"/>
    <mergeCell ref="F75:F77"/>
    <mergeCell ref="G75:G77"/>
    <mergeCell ref="H75:H77"/>
    <mergeCell ref="H72:H74"/>
    <mergeCell ref="F69:F71"/>
    <mergeCell ref="G69:G71"/>
    <mergeCell ref="H69:H71"/>
    <mergeCell ref="B3:H4"/>
    <mergeCell ref="Q3:S7"/>
    <mergeCell ref="B5:B7"/>
    <mergeCell ref="C5:C7"/>
    <mergeCell ref="D5:G5"/>
    <mergeCell ref="H5:H7"/>
    <mergeCell ref="D6:D7"/>
    <mergeCell ref="E6:E7"/>
    <mergeCell ref="F6:G6"/>
    <mergeCell ref="H21:H23"/>
    <mergeCell ref="F9:F11"/>
    <mergeCell ref="G9:G11"/>
    <mergeCell ref="H9:H11"/>
    <mergeCell ref="F12:F14"/>
    <mergeCell ref="G12:G14"/>
    <mergeCell ref="H12:H14"/>
    <mergeCell ref="F15:F17"/>
    <mergeCell ref="W1:W2"/>
    <mergeCell ref="V1:V3"/>
    <mergeCell ref="F27:F29"/>
    <mergeCell ref="G15:G17"/>
    <mergeCell ref="H15:H17"/>
    <mergeCell ref="F18:F20"/>
    <mergeCell ref="G18:G20"/>
    <mergeCell ref="H18:H20"/>
    <mergeCell ref="F21:F23"/>
    <mergeCell ref="G21:G23"/>
    <mergeCell ref="F24:F26"/>
    <mergeCell ref="G24:G26"/>
    <mergeCell ref="H24:H26"/>
    <mergeCell ref="G27:G29"/>
    <mergeCell ref="H27:H29"/>
    <mergeCell ref="G54:G56"/>
    <mergeCell ref="H54:H56"/>
    <mergeCell ref="F45:F47"/>
    <mergeCell ref="F48:F50"/>
    <mergeCell ref="G51:G53"/>
    <mergeCell ref="F60:F62"/>
    <mergeCell ref="G60:G62"/>
    <mergeCell ref="H60:H62"/>
    <mergeCell ref="K31:S32"/>
    <mergeCell ref="F57:F59"/>
    <mergeCell ref="G48:G50"/>
    <mergeCell ref="G36:G38"/>
    <mergeCell ref="H36:H38"/>
    <mergeCell ref="F33:F35"/>
    <mergeCell ref="F54:F56"/>
    <mergeCell ref="H51:H53"/>
    <mergeCell ref="G45:G47"/>
    <mergeCell ref="H45:H47"/>
    <mergeCell ref="H33:H35"/>
    <mergeCell ref="F30:F32"/>
    <mergeCell ref="G30:G32"/>
    <mergeCell ref="H30:H32"/>
    <mergeCell ref="F39:F41"/>
    <mergeCell ref="G39:G41"/>
    <mergeCell ref="F36:F38"/>
    <mergeCell ref="K33:M34"/>
    <mergeCell ref="N33:S33"/>
    <mergeCell ref="G33:G35"/>
    <mergeCell ref="N34:P34"/>
    <mergeCell ref="F72:F74"/>
    <mergeCell ref="G72:G74"/>
    <mergeCell ref="G57:G59"/>
    <mergeCell ref="F42:F44"/>
    <mergeCell ref="G42:G44"/>
    <mergeCell ref="Q34:S34"/>
    <mergeCell ref="H42:H44"/>
    <mergeCell ref="G66:G68"/>
    <mergeCell ref="H66:H68"/>
    <mergeCell ref="F66:F68"/>
    <mergeCell ref="H90:H92"/>
    <mergeCell ref="F81:F83"/>
    <mergeCell ref="F90:F92"/>
    <mergeCell ref="G90:G92"/>
    <mergeCell ref="H81:H83"/>
    <mergeCell ref="H84:H86"/>
    <mergeCell ref="H39:H41"/>
    <mergeCell ref="H48:H50"/>
    <mergeCell ref="F51:F53"/>
    <mergeCell ref="F87:F89"/>
    <mergeCell ref="G87:G89"/>
    <mergeCell ref="H57:H59"/>
    <mergeCell ref="F78:F80"/>
    <mergeCell ref="G78:G80"/>
    <mergeCell ref="H78:H80"/>
    <mergeCell ref="F63:F65"/>
    <mergeCell ref="H87:H89"/>
    <mergeCell ref="F93:F95"/>
    <mergeCell ref="G93:G95"/>
    <mergeCell ref="H93:H95"/>
    <mergeCell ref="G81:G83"/>
    <mergeCell ref="F84:F86"/>
    <mergeCell ref="G84:G86"/>
  </mergeCells>
  <printOptions/>
  <pageMargins left="0.7" right="0.7" top="0.75" bottom="0.75" header="0.3" footer="0.3"/>
  <pageSetup horizontalDpi="600" verticalDpi="600" orientation="portrait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C219"/>
  <sheetViews>
    <sheetView zoomScale="90" zoomScaleNormal="90" zoomScalePageLayoutView="0" workbookViewId="0" topLeftCell="A1">
      <pane xSplit="2" ySplit="1" topLeftCell="CA2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"/>
    </sheetView>
  </sheetViews>
  <sheetFormatPr defaultColWidth="9.140625" defaultRowHeight="15"/>
  <cols>
    <col min="1" max="1" width="9.7109375" style="82" customWidth="1"/>
    <col min="2" max="2" width="45.140625" style="82" customWidth="1"/>
    <col min="3" max="25" width="9.140625" style="82" customWidth="1"/>
    <col min="26" max="32" width="9.140625" style="15" customWidth="1"/>
    <col min="33" max="93" width="9.421875" style="15" customWidth="1"/>
    <col min="94" max="94" width="9.7109375" style="82" customWidth="1"/>
    <col min="95" max="95" width="45.140625" style="82" customWidth="1"/>
    <col min="96" max="16384" width="9.140625" style="82" customWidth="1"/>
  </cols>
  <sheetData>
    <row r="1" spans="1:95" s="92" customFormat="1" ht="29.25" customHeight="1">
      <c r="A1" s="93" t="s">
        <v>966</v>
      </c>
      <c r="B1" s="177" t="s">
        <v>502</v>
      </c>
      <c r="C1" s="25" t="s">
        <v>348</v>
      </c>
      <c r="D1" s="25" t="s">
        <v>349</v>
      </c>
      <c r="E1" s="25" t="s">
        <v>350</v>
      </c>
      <c r="F1" s="25" t="s">
        <v>352</v>
      </c>
      <c r="G1" s="25" t="s">
        <v>353</v>
      </c>
      <c r="H1" s="25" t="s">
        <v>354</v>
      </c>
      <c r="I1" s="25" t="s">
        <v>356</v>
      </c>
      <c r="J1" s="25" t="s">
        <v>357</v>
      </c>
      <c r="K1" s="25" t="s">
        <v>358</v>
      </c>
      <c r="L1" s="25" t="s">
        <v>360</v>
      </c>
      <c r="M1" s="175" t="s">
        <v>361</v>
      </c>
      <c r="N1" s="25" t="s">
        <v>362</v>
      </c>
      <c r="O1" s="25" t="s">
        <v>364</v>
      </c>
      <c r="P1" s="25" t="s">
        <v>365</v>
      </c>
      <c r="Q1" s="25" t="s">
        <v>366</v>
      </c>
      <c r="R1" s="25" t="s">
        <v>368</v>
      </c>
      <c r="S1" s="25" t="s">
        <v>369</v>
      </c>
      <c r="T1" s="25" t="s">
        <v>370</v>
      </c>
      <c r="U1" s="25" t="s">
        <v>372</v>
      </c>
      <c r="V1" s="25" t="s">
        <v>373</v>
      </c>
      <c r="W1" s="25" t="s">
        <v>374</v>
      </c>
      <c r="X1" s="25" t="s">
        <v>376</v>
      </c>
      <c r="Y1" s="175" t="s">
        <v>377</v>
      </c>
      <c r="Z1" s="25" t="s">
        <v>378</v>
      </c>
      <c r="AA1" s="25" t="s">
        <v>380</v>
      </c>
      <c r="AB1" s="25" t="s">
        <v>381</v>
      </c>
      <c r="AC1" s="25" t="s">
        <v>382</v>
      </c>
      <c r="AD1" s="25" t="s">
        <v>384</v>
      </c>
      <c r="AE1" s="25" t="s">
        <v>116</v>
      </c>
      <c r="AF1" s="25" t="s">
        <v>117</v>
      </c>
      <c r="AG1" s="25" t="s">
        <v>386</v>
      </c>
      <c r="AH1" s="25" t="s">
        <v>387</v>
      </c>
      <c r="AI1" s="25" t="s">
        <v>388</v>
      </c>
      <c r="AJ1" s="25" t="s">
        <v>118</v>
      </c>
      <c r="AK1" s="175" t="s">
        <v>119</v>
      </c>
      <c r="AL1" s="25" t="s">
        <v>390</v>
      </c>
      <c r="AM1" s="25" t="s">
        <v>392</v>
      </c>
      <c r="AN1" s="25" t="s">
        <v>393</v>
      </c>
      <c r="AO1" s="25" t="s">
        <v>394</v>
      </c>
      <c r="AP1" s="25" t="s">
        <v>396</v>
      </c>
      <c r="AQ1" s="25" t="s">
        <v>397</v>
      </c>
      <c r="AR1" s="25" t="s">
        <v>398</v>
      </c>
      <c r="AS1" s="25" t="s">
        <v>400</v>
      </c>
      <c r="AT1" s="25" t="s">
        <v>401</v>
      </c>
      <c r="AU1" s="25" t="s">
        <v>402</v>
      </c>
      <c r="AV1" s="25" t="s">
        <v>404</v>
      </c>
      <c r="AW1" s="175" t="s">
        <v>405</v>
      </c>
      <c r="AX1" s="25" t="s">
        <v>406</v>
      </c>
      <c r="AY1" s="25" t="s">
        <v>408</v>
      </c>
      <c r="AZ1" s="25" t="s">
        <v>409</v>
      </c>
      <c r="BA1" s="25" t="s">
        <v>410</v>
      </c>
      <c r="BB1" s="27" t="s">
        <v>709</v>
      </c>
      <c r="BC1" s="25" t="s">
        <v>420</v>
      </c>
      <c r="BD1" s="25" t="s">
        <v>421</v>
      </c>
      <c r="BE1" s="25" t="s">
        <v>422</v>
      </c>
      <c r="BF1" s="81" t="s">
        <v>423</v>
      </c>
      <c r="BG1" s="81" t="s">
        <v>424</v>
      </c>
      <c r="BH1" s="81" t="s">
        <v>425</v>
      </c>
      <c r="BI1" s="175" t="s">
        <v>426</v>
      </c>
      <c r="BJ1" s="27" t="s">
        <v>427</v>
      </c>
      <c r="BK1" s="27" t="s">
        <v>428</v>
      </c>
      <c r="BL1" s="27" t="s">
        <v>416</v>
      </c>
      <c r="BM1" s="27" t="s">
        <v>417</v>
      </c>
      <c r="BN1" s="27" t="s">
        <v>707</v>
      </c>
      <c r="BO1" s="27" t="s">
        <v>429</v>
      </c>
      <c r="BP1" s="27" t="s">
        <v>430</v>
      </c>
      <c r="BQ1" s="27" t="s">
        <v>431</v>
      </c>
      <c r="BR1" s="27" t="s">
        <v>432</v>
      </c>
      <c r="BS1" s="27" t="s">
        <v>433</v>
      </c>
      <c r="BT1" s="27" t="s">
        <v>434</v>
      </c>
      <c r="BU1" s="175" t="s">
        <v>435</v>
      </c>
      <c r="BV1" s="27" t="s">
        <v>438</v>
      </c>
      <c r="BW1" s="27" t="s">
        <v>439</v>
      </c>
      <c r="BX1" s="27" t="s">
        <v>418</v>
      </c>
      <c r="BY1" s="27" t="s">
        <v>419</v>
      </c>
      <c r="BZ1" s="27" t="s">
        <v>729</v>
      </c>
      <c r="CA1" s="27" t="s">
        <v>440</v>
      </c>
      <c r="CB1" s="27" t="s">
        <v>441</v>
      </c>
      <c r="CC1" s="27" t="s">
        <v>442</v>
      </c>
      <c r="CD1" s="27" t="s">
        <v>443</v>
      </c>
      <c r="CE1" s="27" t="s">
        <v>444</v>
      </c>
      <c r="CF1" s="27" t="s">
        <v>445</v>
      </c>
      <c r="CG1" s="175" t="s">
        <v>446</v>
      </c>
      <c r="CH1" s="27" t="s">
        <v>730</v>
      </c>
      <c r="CI1" s="27" t="s">
        <v>961</v>
      </c>
      <c r="CJ1" s="27" t="s">
        <v>968</v>
      </c>
      <c r="CK1" s="27" t="s">
        <v>970</v>
      </c>
      <c r="CL1" s="27" t="s">
        <v>971</v>
      </c>
      <c r="CM1" s="27" t="s">
        <v>972</v>
      </c>
      <c r="CN1" s="27" t="s">
        <v>974</v>
      </c>
      <c r="CO1" s="263" t="s">
        <v>976</v>
      </c>
      <c r="CP1" s="270" t="s">
        <v>936</v>
      </c>
      <c r="CQ1" s="195" t="s">
        <v>501</v>
      </c>
    </row>
    <row r="2" spans="1:133" s="88" customFormat="1" ht="6" customHeight="1">
      <c r="A2" s="89"/>
      <c r="B2" s="178"/>
      <c r="C2" s="21"/>
      <c r="D2" s="21"/>
      <c r="E2" s="21"/>
      <c r="F2" s="21"/>
      <c r="G2" s="21"/>
      <c r="H2" s="21"/>
      <c r="I2" s="21"/>
      <c r="J2" s="21"/>
      <c r="K2" s="21"/>
      <c r="L2" s="21"/>
      <c r="M2" s="183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18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94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94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94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15"/>
      <c r="BU2" s="94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94"/>
      <c r="CH2" s="15"/>
      <c r="CI2" s="15"/>
      <c r="CJ2" s="15"/>
      <c r="CK2" s="15"/>
      <c r="CL2" s="15"/>
      <c r="CM2" s="15"/>
      <c r="CN2" s="15"/>
      <c r="CO2" s="94"/>
      <c r="CP2" s="94"/>
      <c r="CQ2" s="182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</row>
    <row r="3" spans="1:95" ht="12">
      <c r="A3" s="91" t="s">
        <v>0</v>
      </c>
      <c r="B3" s="179" t="s">
        <v>500</v>
      </c>
      <c r="C3" s="90">
        <v>100.05161942842574</v>
      </c>
      <c r="D3" s="90">
        <v>100.32414419833289</v>
      </c>
      <c r="E3" s="90">
        <v>100.0236275192554</v>
      </c>
      <c r="F3" s="90">
        <v>99.96061072234626</v>
      </c>
      <c r="G3" s="90">
        <v>99.63953353370599</v>
      </c>
      <c r="H3" s="90">
        <v>100.15290067972886</v>
      </c>
      <c r="I3" s="90">
        <v>100.0516202703384</v>
      </c>
      <c r="J3" s="90">
        <v>100.16083661316206</v>
      </c>
      <c r="K3" s="90">
        <v>100.22030612062443</v>
      </c>
      <c r="L3" s="90">
        <v>100.1614623139608</v>
      </c>
      <c r="M3" s="271">
        <v>100.04732163782384</v>
      </c>
      <c r="N3" s="272">
        <v>100.33146455150694</v>
      </c>
      <c r="O3" s="272">
        <v>100.91950982649995</v>
      </c>
      <c r="P3" s="272">
        <v>101.91307499428135</v>
      </c>
      <c r="Q3" s="272">
        <v>100.05195919302423</v>
      </c>
      <c r="R3" s="272">
        <v>99.99942970486859</v>
      </c>
      <c r="S3" s="272">
        <v>99.81868724837855</v>
      </c>
      <c r="T3" s="272">
        <v>99.64510338162594</v>
      </c>
      <c r="U3" s="272">
        <v>100.89151931783667</v>
      </c>
      <c r="V3" s="272">
        <v>100.01936104900268</v>
      </c>
      <c r="W3" s="272">
        <v>100.31422755872642</v>
      </c>
      <c r="X3" s="272">
        <v>99.9093798306397</v>
      </c>
      <c r="Y3" s="271">
        <v>99.8358116842858</v>
      </c>
      <c r="Z3" s="272">
        <v>100.74611016642916</v>
      </c>
      <c r="AA3" s="272">
        <v>101.04009216182999</v>
      </c>
      <c r="AB3" s="272">
        <v>100.3647913990005</v>
      </c>
      <c r="AC3" s="272">
        <v>100.4754795754601</v>
      </c>
      <c r="AD3" s="272">
        <v>100.37518167423185</v>
      </c>
      <c r="AE3" s="272">
        <v>100.1761237772025</v>
      </c>
      <c r="AF3" s="272">
        <v>100.19970049777778</v>
      </c>
      <c r="AG3" s="272">
        <v>100.43158227955466</v>
      </c>
      <c r="AH3" s="272">
        <v>100.4274682167146</v>
      </c>
      <c r="AI3" s="272">
        <v>101.13747559816761</v>
      </c>
      <c r="AJ3" s="272">
        <v>99.92747167572452</v>
      </c>
      <c r="AK3" s="271">
        <v>99.65019976357414</v>
      </c>
      <c r="AL3" s="272">
        <v>99.93456514568658</v>
      </c>
      <c r="AM3" s="272">
        <v>100.11040365015546</v>
      </c>
      <c r="AN3" s="272">
        <v>100.42884163780408</v>
      </c>
      <c r="AO3" s="272">
        <v>100.3326900273954</v>
      </c>
      <c r="AP3" s="272">
        <v>100.2159282096246</v>
      </c>
      <c r="AQ3" s="272">
        <v>99.36565864470973</v>
      </c>
      <c r="AR3" s="272">
        <v>100.70171442856413</v>
      </c>
      <c r="AS3" s="272">
        <v>99.92875090422164</v>
      </c>
      <c r="AT3" s="272">
        <v>100.0794736020209</v>
      </c>
      <c r="AU3" s="272">
        <v>99.8464390354392</v>
      </c>
      <c r="AV3" s="272">
        <v>99.44079807127201</v>
      </c>
      <c r="AW3" s="271">
        <v>99.95712980018918</v>
      </c>
      <c r="AX3" s="272">
        <v>99.2081982579273</v>
      </c>
      <c r="AY3" s="272">
        <v>99.9532437658889</v>
      </c>
      <c r="AZ3" s="272">
        <v>100.07496964253488</v>
      </c>
      <c r="BA3" s="272">
        <v>99.83316217939834</v>
      </c>
      <c r="BB3" s="272">
        <v>100.34899895928943</v>
      </c>
      <c r="BC3" s="272">
        <v>100.53749382282679</v>
      </c>
      <c r="BD3" s="272">
        <v>99.55207255747081</v>
      </c>
      <c r="BE3" s="272">
        <v>100.05108947036952</v>
      </c>
      <c r="BF3" s="272">
        <v>100.48798999500612</v>
      </c>
      <c r="BG3" s="272">
        <v>100.06956345518088</v>
      </c>
      <c r="BH3" s="272">
        <v>99.92751243126872</v>
      </c>
      <c r="BI3" s="271">
        <v>99.62758902468035</v>
      </c>
      <c r="BJ3" s="273">
        <v>99.75123704085314</v>
      </c>
      <c r="BK3" s="272">
        <v>100.33014663104257</v>
      </c>
      <c r="BL3" s="272">
        <v>101.12245783155424</v>
      </c>
      <c r="BM3" s="272">
        <v>100.29106890003969</v>
      </c>
      <c r="BN3" s="272">
        <v>100.56951379875665</v>
      </c>
      <c r="BO3" s="272">
        <v>100.08804432004446</v>
      </c>
      <c r="BP3" s="272">
        <v>99.54060760613146</v>
      </c>
      <c r="BQ3" s="272">
        <v>100.07932088843742</v>
      </c>
      <c r="BR3" s="272">
        <v>100.34791512874467</v>
      </c>
      <c r="BS3" s="272">
        <v>99.85715931654602</v>
      </c>
      <c r="BT3" s="272">
        <v>99.77522255688048</v>
      </c>
      <c r="BU3" s="271">
        <v>99.66847898032242</v>
      </c>
      <c r="BV3" s="272">
        <v>99.31992952182566</v>
      </c>
      <c r="BW3" s="272">
        <v>99.6240562182925</v>
      </c>
      <c r="BX3" s="272">
        <v>99.92637854104004</v>
      </c>
      <c r="BY3" s="272">
        <v>100.42563222701328</v>
      </c>
      <c r="BZ3" s="272">
        <v>100.14288249151832</v>
      </c>
      <c r="CA3" s="272">
        <v>100.02067843601807</v>
      </c>
      <c r="CB3" s="272">
        <v>99.92799112898638</v>
      </c>
      <c r="CC3" s="272">
        <v>100.12249907287118</v>
      </c>
      <c r="CD3" s="272">
        <v>100.8967561827023</v>
      </c>
      <c r="CE3" s="272">
        <v>100.37869569196378</v>
      </c>
      <c r="CF3" s="272">
        <v>100.05454976602901</v>
      </c>
      <c r="CG3" s="271">
        <v>100.17793512230486</v>
      </c>
      <c r="CH3" s="272">
        <v>100.31073762729987</v>
      </c>
      <c r="CI3" s="272">
        <v>100.11980428675957</v>
      </c>
      <c r="CJ3" s="272">
        <v>100.09438585452457</v>
      </c>
      <c r="CK3" s="272">
        <v>100.054444546321</v>
      </c>
      <c r="CL3" s="272">
        <v>100.08290616277667</v>
      </c>
      <c r="CM3" s="272">
        <v>99.8599085659081</v>
      </c>
      <c r="CN3" s="272">
        <v>100.23789534357547</v>
      </c>
      <c r="CO3" s="271">
        <v>100.53334347947491</v>
      </c>
      <c r="CP3" s="260" t="s">
        <v>0</v>
      </c>
      <c r="CQ3" s="196" t="s">
        <v>499</v>
      </c>
    </row>
    <row r="4" spans="1:133" s="88" customFormat="1" ht="6" customHeight="1">
      <c r="A4" s="89"/>
      <c r="B4" s="180"/>
      <c r="C4" s="21"/>
      <c r="D4" s="21"/>
      <c r="E4" s="21"/>
      <c r="F4" s="21"/>
      <c r="G4" s="21"/>
      <c r="H4" s="21"/>
      <c r="I4" s="21"/>
      <c r="J4" s="21"/>
      <c r="K4" s="21"/>
      <c r="L4" s="21"/>
      <c r="M4" s="157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157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94"/>
      <c r="AM4" s="23"/>
      <c r="AN4" s="23"/>
      <c r="AP4" s="23"/>
      <c r="AQ4" s="23"/>
      <c r="AR4" s="23"/>
      <c r="AS4" s="23"/>
      <c r="AW4" s="94"/>
      <c r="AX4" s="23"/>
      <c r="AY4" s="23"/>
      <c r="AZ4" s="23"/>
      <c r="BA4" s="23"/>
      <c r="BB4" s="23"/>
      <c r="BC4" s="23"/>
      <c r="BD4" s="15"/>
      <c r="BE4" s="23"/>
      <c r="BF4" s="95"/>
      <c r="BI4" s="157"/>
      <c r="BS4" s="95"/>
      <c r="BT4" s="95"/>
      <c r="BU4" s="157"/>
      <c r="BV4" s="95"/>
      <c r="BW4" s="95"/>
      <c r="BX4" s="95"/>
      <c r="BY4" s="95"/>
      <c r="BZ4" s="95"/>
      <c r="CA4" s="95"/>
      <c r="CB4" s="95"/>
      <c r="CC4" s="95"/>
      <c r="CD4" s="95"/>
      <c r="CE4" s="95"/>
      <c r="CF4" s="95"/>
      <c r="CG4" s="157"/>
      <c r="CH4" s="95"/>
      <c r="CI4" s="95"/>
      <c r="CJ4" s="95"/>
      <c r="CK4" s="95"/>
      <c r="CL4" s="95"/>
      <c r="CM4" s="95"/>
      <c r="CN4" s="95"/>
      <c r="CO4" s="157"/>
      <c r="CP4" s="94"/>
      <c r="CQ4" s="182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</row>
    <row r="5" spans="1:95" ht="13.5" customHeight="1">
      <c r="A5" s="19" t="s">
        <v>1</v>
      </c>
      <c r="B5" s="181" t="s">
        <v>240</v>
      </c>
      <c r="C5" s="184">
        <v>100.29403993828383</v>
      </c>
      <c r="D5" s="184">
        <v>100.40016399870986</v>
      </c>
      <c r="E5" s="184">
        <v>100.22661859589029</v>
      </c>
      <c r="F5" s="184">
        <v>99.95301673171105</v>
      </c>
      <c r="G5" s="184">
        <v>99.2209767693147</v>
      </c>
      <c r="H5" s="184">
        <v>100.46650223532873</v>
      </c>
      <c r="I5" s="184">
        <v>100.29179160020279</v>
      </c>
      <c r="J5" s="184">
        <v>100.53318631371909</v>
      </c>
      <c r="K5" s="184">
        <v>100.49153409706697</v>
      </c>
      <c r="L5" s="184">
        <v>100.18951799460545</v>
      </c>
      <c r="M5" s="185">
        <v>99.59437555970052</v>
      </c>
      <c r="N5" s="184">
        <v>100.10965535468112</v>
      </c>
      <c r="O5" s="184">
        <v>101.4940962734405</v>
      </c>
      <c r="P5" s="184">
        <v>103.17119524873506</v>
      </c>
      <c r="Q5" s="184">
        <v>100.5730293173712</v>
      </c>
      <c r="R5" s="184">
        <v>100.34101757933604</v>
      </c>
      <c r="S5" s="184">
        <v>97.83575304174732</v>
      </c>
      <c r="T5" s="184">
        <v>98.90396257454992</v>
      </c>
      <c r="U5" s="184">
        <v>101.0326816121455</v>
      </c>
      <c r="V5" s="184">
        <v>99.61974723927123</v>
      </c>
      <c r="W5" s="184">
        <v>100.60631761702967</v>
      </c>
      <c r="X5" s="184">
        <v>99.70775010113503</v>
      </c>
      <c r="Y5" s="185">
        <v>99.81227755213703</v>
      </c>
      <c r="Z5" s="184">
        <v>100.00567697370046</v>
      </c>
      <c r="AA5" s="184">
        <v>101.79818404039224</v>
      </c>
      <c r="AB5" s="184">
        <v>101.2080803210281</v>
      </c>
      <c r="AC5" s="184">
        <v>100.99616097809177</v>
      </c>
      <c r="AD5" s="184">
        <v>100.34624848999736</v>
      </c>
      <c r="AE5" s="184">
        <v>100.72999731290409</v>
      </c>
      <c r="AF5" s="184">
        <v>98.90373307530024</v>
      </c>
      <c r="AG5" s="184">
        <v>99.50077596480405</v>
      </c>
      <c r="AH5" s="184">
        <v>101.39134368871142</v>
      </c>
      <c r="AI5" s="184">
        <v>102.31293227699862</v>
      </c>
      <c r="AJ5" s="184">
        <v>99.7404224919893</v>
      </c>
      <c r="AK5" s="185">
        <v>99.84234787948694</v>
      </c>
      <c r="AL5" s="184">
        <v>100.16743598925378</v>
      </c>
      <c r="AM5" s="184">
        <v>100.38756994070172</v>
      </c>
      <c r="AN5" s="184">
        <v>100.3613999275369</v>
      </c>
      <c r="AO5" s="184">
        <v>101.62291650422594</v>
      </c>
      <c r="AP5" s="184">
        <v>101.20280308974668</v>
      </c>
      <c r="AQ5" s="184">
        <v>99.01898112593925</v>
      </c>
      <c r="AR5" s="184">
        <v>100.35052963311732</v>
      </c>
      <c r="AS5" s="184">
        <v>99.01807223546069</v>
      </c>
      <c r="AT5" s="184">
        <v>99.49307931904852</v>
      </c>
      <c r="AU5" s="184">
        <v>99.12350087836572</v>
      </c>
      <c r="AV5" s="184">
        <v>98.69217268916601</v>
      </c>
      <c r="AW5" s="185">
        <v>99.99853811340714</v>
      </c>
      <c r="AX5" s="184">
        <v>99.89648404512123</v>
      </c>
      <c r="AY5" s="184">
        <v>100.33188829394935</v>
      </c>
      <c r="AZ5" s="184">
        <v>100.08166120719422</v>
      </c>
      <c r="BA5" s="184">
        <v>99.32456312848532</v>
      </c>
      <c r="BB5" s="184">
        <v>100.9963911404143</v>
      </c>
      <c r="BC5" s="184">
        <v>101.0793891729697</v>
      </c>
      <c r="BD5" s="184">
        <v>98.79352183895195</v>
      </c>
      <c r="BE5" s="184">
        <v>99.85234523932651</v>
      </c>
      <c r="BF5" s="184">
        <v>100.90143903412763</v>
      </c>
      <c r="BG5" s="184">
        <v>99.86977805082454</v>
      </c>
      <c r="BH5" s="184">
        <v>99.87352179459316</v>
      </c>
      <c r="BI5" s="185">
        <v>99.77259561676745</v>
      </c>
      <c r="BJ5" s="186">
        <v>100.92299811399693</v>
      </c>
      <c r="BK5" s="184">
        <v>100.65997429827824</v>
      </c>
      <c r="BL5" s="184">
        <v>101.27850073162537</v>
      </c>
      <c r="BM5" s="184">
        <v>100.04675160554682</v>
      </c>
      <c r="BN5" s="184">
        <v>100.6915193883844</v>
      </c>
      <c r="BO5" s="184">
        <v>99.71938085109771</v>
      </c>
      <c r="BP5" s="184">
        <v>99.21908581595873</v>
      </c>
      <c r="BQ5" s="184">
        <v>100.85403016236117</v>
      </c>
      <c r="BR5" s="184">
        <v>100.43149425653746</v>
      </c>
      <c r="BS5" s="184">
        <v>99.05629592825132</v>
      </c>
      <c r="BT5" s="184">
        <v>99.86876636691201</v>
      </c>
      <c r="BU5" s="185">
        <v>99.6574561252103</v>
      </c>
      <c r="BV5" s="184">
        <v>99.89940826024075</v>
      </c>
      <c r="BW5" s="184">
        <v>99.13471041624943</v>
      </c>
      <c r="BX5" s="184">
        <v>99.08518858501488</v>
      </c>
      <c r="BY5" s="184">
        <v>100.48290684290984</v>
      </c>
      <c r="BZ5" s="184">
        <v>100.93603427714922</v>
      </c>
      <c r="CA5" s="184">
        <v>99.72279397193414</v>
      </c>
      <c r="CB5" s="184">
        <v>99.88735028207233</v>
      </c>
      <c r="CC5" s="184">
        <v>100.68415995628108</v>
      </c>
      <c r="CD5" s="184">
        <v>100.35185579985412</v>
      </c>
      <c r="CE5" s="184">
        <v>99.92949443139868</v>
      </c>
      <c r="CF5" s="184">
        <v>100.04235699223148</v>
      </c>
      <c r="CG5" s="185">
        <v>100.3935749027181</v>
      </c>
      <c r="CH5" s="184">
        <v>100.58839651270614</v>
      </c>
      <c r="CI5" s="184">
        <v>100.53855426227499</v>
      </c>
      <c r="CJ5" s="184">
        <v>100.21648357079671</v>
      </c>
      <c r="CK5" s="184">
        <v>99.66674411921448</v>
      </c>
      <c r="CL5" s="184">
        <v>100.29303873491402</v>
      </c>
      <c r="CM5" s="184">
        <v>99.23930917958984</v>
      </c>
      <c r="CN5" s="184">
        <v>99.94292984242792</v>
      </c>
      <c r="CO5" s="185">
        <v>100.20106305664025</v>
      </c>
      <c r="CP5" s="265" t="s">
        <v>1</v>
      </c>
      <c r="CQ5" s="36" t="s">
        <v>121</v>
      </c>
    </row>
    <row r="6" spans="1:95" ht="13.5" customHeight="1">
      <c r="A6" s="30" t="s">
        <v>2</v>
      </c>
      <c r="B6" s="19" t="s">
        <v>241</v>
      </c>
      <c r="C6" s="184">
        <v>100.29626872328186</v>
      </c>
      <c r="D6" s="184">
        <v>100.42849045689131</v>
      </c>
      <c r="E6" s="184">
        <v>100.23638815902862</v>
      </c>
      <c r="F6" s="184">
        <v>99.95628143840408</v>
      </c>
      <c r="G6" s="184">
        <v>99.16605164437894</v>
      </c>
      <c r="H6" s="184">
        <v>100.29103192609044</v>
      </c>
      <c r="I6" s="184">
        <v>100.25975963133236</v>
      </c>
      <c r="J6" s="184">
        <v>100.4873448034937</v>
      </c>
      <c r="K6" s="184">
        <v>100.40531116019982</v>
      </c>
      <c r="L6" s="184">
        <v>100.2130803184704</v>
      </c>
      <c r="M6" s="185">
        <v>99.58453961846502</v>
      </c>
      <c r="N6" s="184">
        <v>100.10204254842014</v>
      </c>
      <c r="O6" s="184">
        <v>101.49924869177276</v>
      </c>
      <c r="P6" s="184">
        <v>103.3534967394863</v>
      </c>
      <c r="Q6" s="184">
        <v>100.60479157410414</v>
      </c>
      <c r="R6" s="184">
        <v>100.35527149339379</v>
      </c>
      <c r="S6" s="184">
        <v>97.68552158618917</v>
      </c>
      <c r="T6" s="184">
        <v>98.8418491104409</v>
      </c>
      <c r="U6" s="184">
        <v>101.14176890438213</v>
      </c>
      <c r="V6" s="184">
        <v>99.52318464545563</v>
      </c>
      <c r="W6" s="184">
        <v>100.64268115705444</v>
      </c>
      <c r="X6" s="184">
        <v>99.7019222280227</v>
      </c>
      <c r="Y6" s="185">
        <v>99.80615838623035</v>
      </c>
      <c r="Z6" s="186">
        <v>100.00601157254516</v>
      </c>
      <c r="AA6" s="184">
        <v>101.89058422505701</v>
      </c>
      <c r="AB6" s="184">
        <v>101.24688354641856</v>
      </c>
      <c r="AC6" s="184">
        <v>100.79567495747645</v>
      </c>
      <c r="AD6" s="184">
        <v>100.34110521127724</v>
      </c>
      <c r="AE6" s="184">
        <v>100.67270871240675</v>
      </c>
      <c r="AF6" s="184">
        <v>98.8438531056967</v>
      </c>
      <c r="AG6" s="184">
        <v>99.46776752262562</v>
      </c>
      <c r="AH6" s="184">
        <v>101.45084604964786</v>
      </c>
      <c r="AI6" s="184">
        <v>102.46074341114519</v>
      </c>
      <c r="AJ6" s="184">
        <v>99.68717748131822</v>
      </c>
      <c r="AK6" s="185">
        <v>99.79671766533293</v>
      </c>
      <c r="AL6" s="186">
        <v>100.16351382638653</v>
      </c>
      <c r="AM6" s="184">
        <v>100.3340130927886</v>
      </c>
      <c r="AN6" s="184">
        <v>100.43197944611344</v>
      </c>
      <c r="AO6" s="184">
        <v>101.70881670761203</v>
      </c>
      <c r="AP6" s="184">
        <v>101.35010836631422</v>
      </c>
      <c r="AQ6" s="184">
        <v>98.96520661225311</v>
      </c>
      <c r="AR6" s="184">
        <v>100.41228689114874</v>
      </c>
      <c r="AS6" s="184">
        <v>98.97152288455095</v>
      </c>
      <c r="AT6" s="184">
        <v>99.43814534594935</v>
      </c>
      <c r="AU6" s="184">
        <v>99.0869273645936</v>
      </c>
      <c r="AV6" s="184">
        <v>98.60019937841163</v>
      </c>
      <c r="AW6" s="185">
        <v>100.00963151803606</v>
      </c>
      <c r="AX6" s="186">
        <v>99.90219794626046</v>
      </c>
      <c r="AY6" s="184">
        <v>100.32937641386054</v>
      </c>
      <c r="AZ6" s="184">
        <v>100.1310952919934</v>
      </c>
      <c r="BA6" s="184">
        <v>99.29008752319879</v>
      </c>
      <c r="BB6" s="184">
        <v>101.07780351022018</v>
      </c>
      <c r="BC6" s="184">
        <v>101.16194249271359</v>
      </c>
      <c r="BD6" s="184">
        <v>98.76340278785662</v>
      </c>
      <c r="BE6" s="184">
        <v>99.84619629459802</v>
      </c>
      <c r="BF6" s="184">
        <v>100.94258618601</v>
      </c>
      <c r="BG6" s="184">
        <v>99.82612754201921</v>
      </c>
      <c r="BH6" s="184">
        <v>99.87195636690006</v>
      </c>
      <c r="BI6" s="185">
        <v>99.75944375243864</v>
      </c>
      <c r="BJ6" s="186">
        <v>100.96487891608412</v>
      </c>
      <c r="BK6" s="184">
        <v>100.69476833052187</v>
      </c>
      <c r="BL6" s="184">
        <v>101.35793366691803</v>
      </c>
      <c r="BM6" s="184">
        <v>99.9301471882422</v>
      </c>
      <c r="BN6" s="184">
        <v>100.75928329785668</v>
      </c>
      <c r="BO6" s="184">
        <v>99.71755304572444</v>
      </c>
      <c r="BP6" s="184">
        <v>99.12473953181934</v>
      </c>
      <c r="BQ6" s="184">
        <v>100.88644002386822</v>
      </c>
      <c r="BR6" s="184">
        <v>100.45570456972146</v>
      </c>
      <c r="BS6" s="184">
        <v>98.9813728021538</v>
      </c>
      <c r="BT6" s="184">
        <v>99.86514165518294</v>
      </c>
      <c r="BU6" s="185">
        <v>99.64120812366608</v>
      </c>
      <c r="BV6" s="186">
        <v>99.84675313837215</v>
      </c>
      <c r="BW6" s="184">
        <v>99.10074905468285</v>
      </c>
      <c r="BX6" s="184">
        <v>99.01748735804364</v>
      </c>
      <c r="BY6" s="184">
        <v>100.50345504130502</v>
      </c>
      <c r="BZ6" s="184">
        <v>100.97877349239535</v>
      </c>
      <c r="CA6" s="184">
        <v>99.74572058057477</v>
      </c>
      <c r="CB6" s="184">
        <v>99.88573133676752</v>
      </c>
      <c r="CC6" s="184">
        <v>100.711033316944</v>
      </c>
      <c r="CD6" s="184">
        <v>100.35727867374062</v>
      </c>
      <c r="CE6" s="184">
        <v>99.92184848279183</v>
      </c>
      <c r="CF6" s="184">
        <v>100.02101833689477</v>
      </c>
      <c r="CG6" s="184">
        <v>100.42228435847306</v>
      </c>
      <c r="CH6" s="186">
        <v>100.6204467525472</v>
      </c>
      <c r="CI6" s="184">
        <v>100.60986315739753</v>
      </c>
      <c r="CJ6" s="184">
        <v>100.2203791725135</v>
      </c>
      <c r="CK6" s="184">
        <v>99.65330048836842</v>
      </c>
      <c r="CL6" s="184">
        <v>100.29452271885762</v>
      </c>
      <c r="CM6" s="184">
        <v>99.20867433087108</v>
      </c>
      <c r="CN6" s="184">
        <v>99.92211820730073</v>
      </c>
      <c r="CO6" s="185">
        <v>100.23994999715562</v>
      </c>
      <c r="CP6" s="261" t="s">
        <v>2</v>
      </c>
      <c r="CQ6" s="36" t="s">
        <v>122</v>
      </c>
    </row>
    <row r="7" spans="1:95" ht="13.5" customHeight="1">
      <c r="A7" s="31" t="s">
        <v>3</v>
      </c>
      <c r="B7" s="20" t="s">
        <v>484</v>
      </c>
      <c r="C7" s="187">
        <v>100.0585369910056</v>
      </c>
      <c r="D7" s="187">
        <v>100.01164961943472</v>
      </c>
      <c r="E7" s="187">
        <v>100.03297172462578</v>
      </c>
      <c r="F7" s="187">
        <v>100.00513337107641</v>
      </c>
      <c r="G7" s="187">
        <v>100.08501821737063</v>
      </c>
      <c r="H7" s="187">
        <v>100.11332258533687</v>
      </c>
      <c r="I7" s="187">
        <v>100.09015853195638</v>
      </c>
      <c r="J7" s="187">
        <v>100.12075124739259</v>
      </c>
      <c r="K7" s="187">
        <v>100.33985896566242</v>
      </c>
      <c r="L7" s="187">
        <v>100.835909024813</v>
      </c>
      <c r="M7" s="188">
        <v>100.0131492456294</v>
      </c>
      <c r="N7" s="189">
        <v>99.78975770111501</v>
      </c>
      <c r="O7" s="187">
        <v>100.7038842892077</v>
      </c>
      <c r="P7" s="187">
        <v>108.64401338326364</v>
      </c>
      <c r="Q7" s="187">
        <v>101.2120921734103</v>
      </c>
      <c r="R7" s="187">
        <v>100.54556979982804</v>
      </c>
      <c r="S7" s="187">
        <v>100.27245902444824</v>
      </c>
      <c r="T7" s="187">
        <v>100.48264127412783</v>
      </c>
      <c r="U7" s="187">
        <v>99.21246322864103</v>
      </c>
      <c r="V7" s="187">
        <v>100.13730235736232</v>
      </c>
      <c r="W7" s="187">
        <v>99.37865635320378</v>
      </c>
      <c r="X7" s="187">
        <v>98.53002374793407</v>
      </c>
      <c r="Y7" s="188">
        <v>99.71051242579861</v>
      </c>
      <c r="Z7" s="189">
        <v>99.92996685196358</v>
      </c>
      <c r="AA7" s="187">
        <v>100.02525932460505</v>
      </c>
      <c r="AB7" s="187">
        <v>99.90380087893898</v>
      </c>
      <c r="AC7" s="187">
        <v>99.63455399668659</v>
      </c>
      <c r="AD7" s="187">
        <v>99.59173360457925</v>
      </c>
      <c r="AE7" s="187">
        <v>99.5019219884656</v>
      </c>
      <c r="AF7" s="187">
        <v>101.06944386070185</v>
      </c>
      <c r="AG7" s="187">
        <v>99.73478517629954</v>
      </c>
      <c r="AH7" s="187">
        <v>100.03320448896416</v>
      </c>
      <c r="AI7" s="187">
        <v>100.16785369460848</v>
      </c>
      <c r="AJ7" s="187">
        <v>99.77999163783787</v>
      </c>
      <c r="AK7" s="188">
        <v>99.67127671153082</v>
      </c>
      <c r="AL7" s="189">
        <v>99.83438371478489</v>
      </c>
      <c r="AM7" s="187">
        <v>100.22354629594967</v>
      </c>
      <c r="AN7" s="187">
        <v>100.07722413059984</v>
      </c>
      <c r="AO7" s="187">
        <v>100.44817864142183</v>
      </c>
      <c r="AP7" s="187">
        <v>100.00224909390343</v>
      </c>
      <c r="AQ7" s="187">
        <v>100.04343142771329</v>
      </c>
      <c r="AR7" s="187">
        <v>100.5314772485582</v>
      </c>
      <c r="AS7" s="187">
        <v>99.76851776923411</v>
      </c>
      <c r="AT7" s="187">
        <v>98.71079907664638</v>
      </c>
      <c r="AU7" s="187">
        <v>98.9068108934022</v>
      </c>
      <c r="AV7" s="187">
        <v>96.66067805207771</v>
      </c>
      <c r="AW7" s="188">
        <v>100.42496804256649</v>
      </c>
      <c r="AX7" s="189">
        <v>99.03123057935352</v>
      </c>
      <c r="AY7" s="187">
        <v>99.07775436628047</v>
      </c>
      <c r="AZ7" s="187">
        <v>100.21235252008177</v>
      </c>
      <c r="BA7" s="187">
        <v>99.95332584967616</v>
      </c>
      <c r="BB7" s="187">
        <v>99.57842292820096</v>
      </c>
      <c r="BC7" s="187">
        <v>107.19968334342131</v>
      </c>
      <c r="BD7" s="187">
        <v>100.2405680195152</v>
      </c>
      <c r="BE7" s="187">
        <v>99.8348569587923</v>
      </c>
      <c r="BF7" s="187">
        <v>99.4237129959385</v>
      </c>
      <c r="BG7" s="187">
        <v>99.92627283912073</v>
      </c>
      <c r="BH7" s="187">
        <v>99.91866093940432</v>
      </c>
      <c r="BI7" s="188">
        <v>100.07407507315334</v>
      </c>
      <c r="BJ7" s="189">
        <v>100.21748219678821</v>
      </c>
      <c r="BK7" s="187">
        <v>99.99982492356531</v>
      </c>
      <c r="BL7" s="187">
        <v>100.11421639300191</v>
      </c>
      <c r="BM7" s="187">
        <v>100.50527614808551</v>
      </c>
      <c r="BN7" s="187">
        <v>99.88051147554103</v>
      </c>
      <c r="BO7" s="187">
        <v>99.83377799343171</v>
      </c>
      <c r="BP7" s="187">
        <v>99.8523071347675</v>
      </c>
      <c r="BQ7" s="187">
        <v>100.02649750187686</v>
      </c>
      <c r="BR7" s="187">
        <v>99.98110316108134</v>
      </c>
      <c r="BS7" s="187">
        <v>100.19784918282038</v>
      </c>
      <c r="BT7" s="187">
        <v>100.43827602467576</v>
      </c>
      <c r="BU7" s="188">
        <v>99.99367889843766</v>
      </c>
      <c r="BV7" s="189">
        <v>100.01456883456135</v>
      </c>
      <c r="BW7" s="187">
        <v>100.016670130079</v>
      </c>
      <c r="BX7" s="187">
        <v>100.01992402947397</v>
      </c>
      <c r="BY7" s="187">
        <v>99.92440615780522</v>
      </c>
      <c r="BZ7" s="187">
        <v>99.88350573484645</v>
      </c>
      <c r="CA7" s="187">
        <v>99.65344781443318</v>
      </c>
      <c r="CB7" s="187">
        <v>100.4850791221435</v>
      </c>
      <c r="CC7" s="187">
        <v>100.11230013548906</v>
      </c>
      <c r="CD7" s="187">
        <v>100.016013704556</v>
      </c>
      <c r="CE7" s="187">
        <v>100.02599234976519</v>
      </c>
      <c r="CF7" s="187">
        <v>100.14666245454353</v>
      </c>
      <c r="CG7" s="187">
        <v>100.15504310618138</v>
      </c>
      <c r="CH7" s="189">
        <v>99.80359558041651</v>
      </c>
      <c r="CI7" s="187">
        <v>99.92635634339531</v>
      </c>
      <c r="CJ7" s="187">
        <v>99.98902199314446</v>
      </c>
      <c r="CK7" s="187">
        <v>99.77392128847312</v>
      </c>
      <c r="CL7" s="187">
        <v>99.53398864695932</v>
      </c>
      <c r="CM7" s="187">
        <v>100.0089807120765</v>
      </c>
      <c r="CN7" s="187">
        <v>100.00234086043413</v>
      </c>
      <c r="CO7" s="188">
        <v>100.34693428221398</v>
      </c>
      <c r="CP7" s="262" t="s">
        <v>3</v>
      </c>
      <c r="CQ7" s="37" t="s">
        <v>123</v>
      </c>
    </row>
    <row r="8" spans="1:95" ht="13.5" customHeight="1">
      <c r="A8" s="31" t="s">
        <v>4</v>
      </c>
      <c r="B8" s="20" t="s">
        <v>242</v>
      </c>
      <c r="C8" s="187">
        <v>99.9715025697947</v>
      </c>
      <c r="D8" s="187">
        <v>100.0448577194001</v>
      </c>
      <c r="E8" s="187">
        <v>100.00867247250322</v>
      </c>
      <c r="F8" s="187">
        <v>99.87418577265022</v>
      </c>
      <c r="G8" s="187">
        <v>99.81158998555111</v>
      </c>
      <c r="H8" s="187">
        <v>99.91445303076823</v>
      </c>
      <c r="I8" s="187">
        <v>100.96491059831875</v>
      </c>
      <c r="J8" s="187">
        <v>99.93365994836438</v>
      </c>
      <c r="K8" s="187">
        <v>100.90776091131055</v>
      </c>
      <c r="L8" s="187">
        <v>99.85925558883689</v>
      </c>
      <c r="M8" s="188">
        <v>99.4372533942278</v>
      </c>
      <c r="N8" s="189">
        <v>97.94672436464444</v>
      </c>
      <c r="O8" s="187">
        <v>100.32863680882143</v>
      </c>
      <c r="P8" s="187">
        <v>100.14259409097681</v>
      </c>
      <c r="Q8" s="187">
        <v>100.12474311361387</v>
      </c>
      <c r="R8" s="187">
        <v>99.67913443817167</v>
      </c>
      <c r="S8" s="187">
        <v>99.8637934512443</v>
      </c>
      <c r="T8" s="187">
        <v>100.31033745499273</v>
      </c>
      <c r="U8" s="187">
        <v>100.87826486918865</v>
      </c>
      <c r="V8" s="187">
        <v>98.56374196787495</v>
      </c>
      <c r="W8" s="187">
        <v>100.51713807406135</v>
      </c>
      <c r="X8" s="187">
        <v>100.35259420819844</v>
      </c>
      <c r="Y8" s="188">
        <v>99.2439065533037</v>
      </c>
      <c r="Z8" s="189">
        <v>100.22519359881106</v>
      </c>
      <c r="AA8" s="187">
        <v>100.49493995575986</v>
      </c>
      <c r="AB8" s="187">
        <v>99.46666282283971</v>
      </c>
      <c r="AC8" s="187">
        <v>99.60859702910305</v>
      </c>
      <c r="AD8" s="187">
        <v>99.38292394780073</v>
      </c>
      <c r="AE8" s="187">
        <v>99.88145918304426</v>
      </c>
      <c r="AF8" s="187">
        <v>101.63917239121349</v>
      </c>
      <c r="AG8" s="187">
        <v>100.03073095260262</v>
      </c>
      <c r="AH8" s="187">
        <v>99.82368523966814</v>
      </c>
      <c r="AI8" s="187">
        <v>100.83929474996087</v>
      </c>
      <c r="AJ8" s="187">
        <v>100.47323092757475</v>
      </c>
      <c r="AK8" s="188">
        <v>99.26892555759193</v>
      </c>
      <c r="AL8" s="189">
        <v>100.51200276328404</v>
      </c>
      <c r="AM8" s="187">
        <v>98.81339624363542</v>
      </c>
      <c r="AN8" s="187">
        <v>101.09377693798149</v>
      </c>
      <c r="AO8" s="187">
        <v>100.04960566750721</v>
      </c>
      <c r="AP8" s="187">
        <v>100.13825958598976</v>
      </c>
      <c r="AQ8" s="187">
        <v>99.71617939088763</v>
      </c>
      <c r="AR8" s="187">
        <v>100.80380539008267</v>
      </c>
      <c r="AS8" s="187">
        <v>99.99990913751294</v>
      </c>
      <c r="AT8" s="187">
        <v>99.42001012424578</v>
      </c>
      <c r="AU8" s="187">
        <v>100.37442879466822</v>
      </c>
      <c r="AV8" s="187">
        <v>99.87310404695529</v>
      </c>
      <c r="AW8" s="188">
        <v>99.66375954043268</v>
      </c>
      <c r="AX8" s="189">
        <v>100.22875368626703</v>
      </c>
      <c r="AY8" s="187">
        <v>100.10093461845867</v>
      </c>
      <c r="AZ8" s="187">
        <v>99.9094365652504</v>
      </c>
      <c r="BA8" s="187">
        <v>99.16743131124225</v>
      </c>
      <c r="BB8" s="187">
        <v>100.29376088619067</v>
      </c>
      <c r="BC8" s="187">
        <v>100.75873834190176</v>
      </c>
      <c r="BD8" s="187">
        <v>100.80793306440373</v>
      </c>
      <c r="BE8" s="187">
        <v>99.60378560054937</v>
      </c>
      <c r="BF8" s="187">
        <v>99.75327151013225</v>
      </c>
      <c r="BG8" s="187">
        <v>100.10680154736687</v>
      </c>
      <c r="BH8" s="187">
        <v>99.93720878488807</v>
      </c>
      <c r="BI8" s="188">
        <v>99.29598862892117</v>
      </c>
      <c r="BJ8" s="189">
        <v>100.65337838713504</v>
      </c>
      <c r="BK8" s="187">
        <v>100.02818363327626</v>
      </c>
      <c r="BL8" s="187">
        <v>100.68565653437076</v>
      </c>
      <c r="BM8" s="187">
        <v>100.5845396786459</v>
      </c>
      <c r="BN8" s="187">
        <v>100.2034510813726</v>
      </c>
      <c r="BO8" s="187">
        <v>99.85311813978643</v>
      </c>
      <c r="BP8" s="187">
        <v>99.92760092216592</v>
      </c>
      <c r="BQ8" s="187">
        <v>100.07099104288227</v>
      </c>
      <c r="BR8" s="187">
        <v>100.143508752255</v>
      </c>
      <c r="BS8" s="187">
        <v>99.845804827925</v>
      </c>
      <c r="BT8" s="187">
        <v>100.14446829407642</v>
      </c>
      <c r="BU8" s="188">
        <v>99.23950771253193</v>
      </c>
      <c r="BV8" s="189">
        <v>99.3810702379136</v>
      </c>
      <c r="BW8" s="187">
        <v>99.56092466206162</v>
      </c>
      <c r="BX8" s="187">
        <v>99.2775430077389</v>
      </c>
      <c r="BY8" s="187">
        <v>98.00130065033369</v>
      </c>
      <c r="BZ8" s="187">
        <v>99.69443774334177</v>
      </c>
      <c r="CA8" s="187">
        <v>99.91543753501446</v>
      </c>
      <c r="CB8" s="187">
        <v>101.13724203416545</v>
      </c>
      <c r="CC8" s="187">
        <v>100.87776626304236</v>
      </c>
      <c r="CD8" s="187">
        <v>100.81837499374662</v>
      </c>
      <c r="CE8" s="187">
        <v>100.23168279097771</v>
      </c>
      <c r="CF8" s="187">
        <v>100.8233178535641</v>
      </c>
      <c r="CG8" s="187">
        <v>100.28875246400955</v>
      </c>
      <c r="CH8" s="189">
        <v>99.67961617968412</v>
      </c>
      <c r="CI8" s="187">
        <v>100.1049549566415</v>
      </c>
      <c r="CJ8" s="187">
        <v>99.58416148111063</v>
      </c>
      <c r="CK8" s="187">
        <v>99.97872114263063</v>
      </c>
      <c r="CL8" s="187">
        <v>100.3551764920387</v>
      </c>
      <c r="CM8" s="187">
        <v>100.28941633132811</v>
      </c>
      <c r="CN8" s="187">
        <v>99.99635067363414</v>
      </c>
      <c r="CO8" s="188">
        <v>100.25590358496007</v>
      </c>
      <c r="CP8" s="262" t="s">
        <v>4</v>
      </c>
      <c r="CQ8" s="37" t="s">
        <v>124</v>
      </c>
    </row>
    <row r="9" spans="1:95" ht="13.5" customHeight="1">
      <c r="A9" s="31" t="s">
        <v>5</v>
      </c>
      <c r="B9" s="20" t="s">
        <v>243</v>
      </c>
      <c r="C9" s="187">
        <v>100</v>
      </c>
      <c r="D9" s="187">
        <v>100.81195219329872</v>
      </c>
      <c r="E9" s="187">
        <v>100.00065109225898</v>
      </c>
      <c r="F9" s="187">
        <v>99.12509539937066</v>
      </c>
      <c r="G9" s="187">
        <v>101.03475293985436</v>
      </c>
      <c r="H9" s="187">
        <v>99.89705472390486</v>
      </c>
      <c r="I9" s="187">
        <v>99.70664663609463</v>
      </c>
      <c r="J9" s="187">
        <v>95.57050923370768</v>
      </c>
      <c r="K9" s="187">
        <v>100.00175462231165</v>
      </c>
      <c r="L9" s="187">
        <v>100.02839245572808</v>
      </c>
      <c r="M9" s="188">
        <v>97.55152957803645</v>
      </c>
      <c r="N9" s="189">
        <v>99.907606262786</v>
      </c>
      <c r="O9" s="187">
        <v>100.11521432356008</v>
      </c>
      <c r="P9" s="187">
        <v>99.3374070469709</v>
      </c>
      <c r="Q9" s="187">
        <v>98.41664916238172</v>
      </c>
      <c r="R9" s="187">
        <v>98.451628810411</v>
      </c>
      <c r="S9" s="187">
        <v>100.8716852248131</v>
      </c>
      <c r="T9" s="187">
        <v>100.72202187562465</v>
      </c>
      <c r="U9" s="187">
        <v>99.03479712506007</v>
      </c>
      <c r="V9" s="187">
        <v>100.47493095053355</v>
      </c>
      <c r="W9" s="187">
        <v>99.05143919228287</v>
      </c>
      <c r="X9" s="187">
        <v>102.18940286273887</v>
      </c>
      <c r="Y9" s="188">
        <v>99.7719932755093</v>
      </c>
      <c r="Z9" s="189">
        <v>100</v>
      </c>
      <c r="AA9" s="187">
        <v>101.99795926132585</v>
      </c>
      <c r="AB9" s="187">
        <v>100.25639579560975</v>
      </c>
      <c r="AC9" s="187">
        <v>99.80543927435144</v>
      </c>
      <c r="AD9" s="187">
        <v>105.02725778251623</v>
      </c>
      <c r="AE9" s="187">
        <v>100.46217354203696</v>
      </c>
      <c r="AF9" s="187">
        <v>100.45770714522327</v>
      </c>
      <c r="AG9" s="187">
        <v>99.52021865420811</v>
      </c>
      <c r="AH9" s="187">
        <v>99.14108472594995</v>
      </c>
      <c r="AI9" s="187">
        <v>98.24256242655794</v>
      </c>
      <c r="AJ9" s="187">
        <v>100.37956989203516</v>
      </c>
      <c r="AK9" s="188">
        <v>97.28811073864053</v>
      </c>
      <c r="AL9" s="189">
        <v>100.27845645822072</v>
      </c>
      <c r="AM9" s="187">
        <v>101.33692687366805</v>
      </c>
      <c r="AN9" s="187">
        <v>100.55510388839308</v>
      </c>
      <c r="AO9" s="187">
        <v>100.80570476534383</v>
      </c>
      <c r="AP9" s="187">
        <v>98.83410610602313</v>
      </c>
      <c r="AQ9" s="187">
        <v>99.73058066494976</v>
      </c>
      <c r="AR9" s="187">
        <v>104.65528207481469</v>
      </c>
      <c r="AS9" s="187">
        <v>100.87089232089201</v>
      </c>
      <c r="AT9" s="187">
        <v>99.17253248027522</v>
      </c>
      <c r="AU9" s="187">
        <v>100.81605675542224</v>
      </c>
      <c r="AV9" s="187">
        <v>100.7903531737572</v>
      </c>
      <c r="AW9" s="188">
        <v>98.26125984557298</v>
      </c>
      <c r="AX9" s="189">
        <v>99.86170394809265</v>
      </c>
      <c r="AY9" s="187">
        <v>99.23906438811953</v>
      </c>
      <c r="AZ9" s="187">
        <v>100.42850306944553</v>
      </c>
      <c r="BA9" s="187">
        <v>98.94301586962784</v>
      </c>
      <c r="BB9" s="187">
        <v>101.02610236402721</v>
      </c>
      <c r="BC9" s="187">
        <v>98.65476553542958</v>
      </c>
      <c r="BD9" s="187">
        <v>100.66261152692893</v>
      </c>
      <c r="BE9" s="187">
        <v>99.50170071776643</v>
      </c>
      <c r="BF9" s="187">
        <v>100.77505929375408</v>
      </c>
      <c r="BG9" s="187">
        <v>101.86269366678215</v>
      </c>
      <c r="BH9" s="187">
        <v>99.8998894967897</v>
      </c>
      <c r="BI9" s="188">
        <v>100.2217940565612</v>
      </c>
      <c r="BJ9" s="189">
        <v>99.96752278420945</v>
      </c>
      <c r="BK9" s="187">
        <v>99.90220516469984</v>
      </c>
      <c r="BL9" s="187">
        <v>100.63623673522255</v>
      </c>
      <c r="BM9" s="187">
        <v>98.85861166614984</v>
      </c>
      <c r="BN9" s="187">
        <v>101.67154441028146</v>
      </c>
      <c r="BO9" s="187">
        <v>99.9989465221912</v>
      </c>
      <c r="BP9" s="187">
        <v>98.5785616795723</v>
      </c>
      <c r="BQ9" s="187">
        <v>100.27352959919058</v>
      </c>
      <c r="BR9" s="187">
        <v>100.38504736266785</v>
      </c>
      <c r="BS9" s="187">
        <v>101.40778947476663</v>
      </c>
      <c r="BT9" s="187">
        <v>100.17826758130026</v>
      </c>
      <c r="BU9" s="188">
        <v>100.68977957474871</v>
      </c>
      <c r="BV9" s="189">
        <v>99.4170379962898</v>
      </c>
      <c r="BW9" s="187">
        <v>100.20293803893469</v>
      </c>
      <c r="BX9" s="187">
        <v>99.6289371499852</v>
      </c>
      <c r="BY9" s="187">
        <v>98.37607691407891</v>
      </c>
      <c r="BZ9" s="187">
        <v>101.05682245300723</v>
      </c>
      <c r="CA9" s="187">
        <v>103.08191274410561</v>
      </c>
      <c r="CB9" s="187">
        <v>101.01001585941151</v>
      </c>
      <c r="CC9" s="187">
        <v>100.71584753951446</v>
      </c>
      <c r="CD9" s="187">
        <v>100</v>
      </c>
      <c r="CE9" s="187">
        <v>100.8413827794843</v>
      </c>
      <c r="CF9" s="187">
        <v>100.83116049870522</v>
      </c>
      <c r="CG9" s="187">
        <v>100.32347938619894</v>
      </c>
      <c r="CH9" s="189">
        <v>99.78693076066332</v>
      </c>
      <c r="CI9" s="187">
        <v>100.88540645310698</v>
      </c>
      <c r="CJ9" s="187">
        <v>100.01368365794268</v>
      </c>
      <c r="CK9" s="187">
        <v>99.15418600594977</v>
      </c>
      <c r="CL9" s="187">
        <v>95.46390504459937</v>
      </c>
      <c r="CM9" s="187">
        <v>100.15926382880369</v>
      </c>
      <c r="CN9" s="187">
        <v>100.90254659988534</v>
      </c>
      <c r="CO9" s="188">
        <v>100.01382714031992</v>
      </c>
      <c r="CP9" s="262" t="s">
        <v>5</v>
      </c>
      <c r="CQ9" s="37" t="s">
        <v>125</v>
      </c>
    </row>
    <row r="10" spans="1:95" ht="13.5" customHeight="1">
      <c r="A10" s="31" t="s">
        <v>6</v>
      </c>
      <c r="B10" s="20" t="s">
        <v>485</v>
      </c>
      <c r="C10" s="187">
        <v>99.73570235963997</v>
      </c>
      <c r="D10" s="187">
        <v>100.09302425824754</v>
      </c>
      <c r="E10" s="187">
        <v>100.18584575611112</v>
      </c>
      <c r="F10" s="187">
        <v>99.87233898522551</v>
      </c>
      <c r="G10" s="187">
        <v>100.30617432646413</v>
      </c>
      <c r="H10" s="187">
        <v>99.75259114788972</v>
      </c>
      <c r="I10" s="187">
        <v>100.12034471812723</v>
      </c>
      <c r="J10" s="187">
        <v>100.25955845884047</v>
      </c>
      <c r="K10" s="187">
        <v>100.01956835273724</v>
      </c>
      <c r="L10" s="187">
        <v>100.03427163259195</v>
      </c>
      <c r="M10" s="188">
        <v>96.70001321593305</v>
      </c>
      <c r="N10" s="189">
        <v>99.0966425738645</v>
      </c>
      <c r="O10" s="187">
        <v>100.98570571827511</v>
      </c>
      <c r="P10" s="187">
        <v>101.13066442302416</v>
      </c>
      <c r="Q10" s="187">
        <v>101.70093791706583</v>
      </c>
      <c r="R10" s="187">
        <v>99.84628049678673</v>
      </c>
      <c r="S10" s="187">
        <v>100.50158480285016</v>
      </c>
      <c r="T10" s="187">
        <v>100.25357143980595</v>
      </c>
      <c r="U10" s="187">
        <v>100.32361454309178</v>
      </c>
      <c r="V10" s="187">
        <v>98.3943492740154</v>
      </c>
      <c r="W10" s="187">
        <v>99.69811774732376</v>
      </c>
      <c r="X10" s="187">
        <v>99.56469927134744</v>
      </c>
      <c r="Y10" s="188">
        <v>99.72298599292488</v>
      </c>
      <c r="Z10" s="189">
        <v>99.99650955167377</v>
      </c>
      <c r="AA10" s="187">
        <v>101.46517190853193</v>
      </c>
      <c r="AB10" s="187">
        <v>101.57125391597617</v>
      </c>
      <c r="AC10" s="187">
        <v>101.76911819504784</v>
      </c>
      <c r="AD10" s="187">
        <v>99.45048301902197</v>
      </c>
      <c r="AE10" s="187">
        <v>99.39246499142112</v>
      </c>
      <c r="AF10" s="187">
        <v>99.19848229188749</v>
      </c>
      <c r="AG10" s="187">
        <v>100.2020961707955</v>
      </c>
      <c r="AH10" s="187">
        <v>99.57024042008179</v>
      </c>
      <c r="AI10" s="187">
        <v>100.16971042253522</v>
      </c>
      <c r="AJ10" s="187">
        <v>100.386632104793</v>
      </c>
      <c r="AK10" s="188">
        <v>100.87746554382753</v>
      </c>
      <c r="AL10" s="189">
        <v>99.21047291720588</v>
      </c>
      <c r="AM10" s="187">
        <v>99.76601865260696</v>
      </c>
      <c r="AN10" s="187">
        <v>100.51426806790651</v>
      </c>
      <c r="AO10" s="187">
        <v>100.14929552767182</v>
      </c>
      <c r="AP10" s="187">
        <v>98.44275456136087</v>
      </c>
      <c r="AQ10" s="187">
        <v>99.57691562888662</v>
      </c>
      <c r="AR10" s="187">
        <v>101.25490785640142</v>
      </c>
      <c r="AS10" s="187">
        <v>100.50222924331757</v>
      </c>
      <c r="AT10" s="187">
        <v>99.71550576916371</v>
      </c>
      <c r="AU10" s="187">
        <v>98.00431230029145</v>
      </c>
      <c r="AV10" s="187">
        <v>99.91486789352817</v>
      </c>
      <c r="AW10" s="188">
        <v>99.37543114350939</v>
      </c>
      <c r="AX10" s="189">
        <v>99.46999577819868</v>
      </c>
      <c r="AY10" s="187">
        <v>100.1738945057155</v>
      </c>
      <c r="AZ10" s="187">
        <v>99.89862449683544</v>
      </c>
      <c r="BA10" s="187">
        <v>99.65703186209667</v>
      </c>
      <c r="BB10" s="187">
        <v>101.01637626412649</v>
      </c>
      <c r="BC10" s="187">
        <v>100.14885972702452</v>
      </c>
      <c r="BD10" s="187">
        <v>100.1004167548547</v>
      </c>
      <c r="BE10" s="187">
        <v>100.10622688402168</v>
      </c>
      <c r="BF10" s="187">
        <v>99.6897859731789</v>
      </c>
      <c r="BG10" s="187">
        <v>99.80403935315765</v>
      </c>
      <c r="BH10" s="187">
        <v>100.5095696546418</v>
      </c>
      <c r="BI10" s="188">
        <v>100.08423217510973</v>
      </c>
      <c r="BJ10" s="189">
        <v>99.97205243295534</v>
      </c>
      <c r="BK10" s="187">
        <v>100.11278308313017</v>
      </c>
      <c r="BL10" s="187">
        <v>99.03386629109949</v>
      </c>
      <c r="BM10" s="187">
        <v>99.55597118493802</v>
      </c>
      <c r="BN10" s="187">
        <v>100.71409494153605</v>
      </c>
      <c r="BO10" s="187">
        <v>100.3040481123423</v>
      </c>
      <c r="BP10" s="187">
        <v>99.93367388354594</v>
      </c>
      <c r="BQ10" s="187">
        <v>100.75310341301925</v>
      </c>
      <c r="BR10" s="187">
        <v>100.56319377302343</v>
      </c>
      <c r="BS10" s="187">
        <v>99.25223809925286</v>
      </c>
      <c r="BT10" s="187">
        <v>99.7919009033621</v>
      </c>
      <c r="BU10" s="188">
        <v>100.45777272142075</v>
      </c>
      <c r="BV10" s="189">
        <v>100.49480684041</v>
      </c>
      <c r="BW10" s="187">
        <v>99.00440718796196</v>
      </c>
      <c r="BX10" s="187">
        <v>99.16671813516626</v>
      </c>
      <c r="BY10" s="187">
        <v>101.42613016867435</v>
      </c>
      <c r="BZ10" s="187">
        <v>99.60672425187049</v>
      </c>
      <c r="CA10" s="187">
        <v>99.78728426562435</v>
      </c>
      <c r="CB10" s="187">
        <v>101.23794655362816</v>
      </c>
      <c r="CC10" s="187">
        <v>100.22933123250439</v>
      </c>
      <c r="CD10" s="187">
        <v>99.98003326306552</v>
      </c>
      <c r="CE10" s="187">
        <v>100.03212550639998</v>
      </c>
      <c r="CF10" s="187">
        <v>100.6550790287361</v>
      </c>
      <c r="CG10" s="187">
        <v>100.17241767351723</v>
      </c>
      <c r="CH10" s="189">
        <v>100.12785135778124</v>
      </c>
      <c r="CI10" s="187">
        <v>100.65033403277255</v>
      </c>
      <c r="CJ10" s="187">
        <v>100.87808294774914</v>
      </c>
      <c r="CK10" s="187">
        <v>99.59944453979327</v>
      </c>
      <c r="CL10" s="187">
        <v>100.58891391131863</v>
      </c>
      <c r="CM10" s="187">
        <v>99.72297554026139</v>
      </c>
      <c r="CN10" s="187">
        <v>99.60152341084336</v>
      </c>
      <c r="CO10" s="188">
        <v>99.76757796899085</v>
      </c>
      <c r="CP10" s="262" t="s">
        <v>6</v>
      </c>
      <c r="CQ10" s="37" t="s">
        <v>126</v>
      </c>
    </row>
    <row r="11" spans="1:95" ht="13.5" customHeight="1">
      <c r="A11" s="31" t="s">
        <v>7</v>
      </c>
      <c r="B11" s="20" t="s">
        <v>244</v>
      </c>
      <c r="C11" s="187">
        <v>100.17393105666596</v>
      </c>
      <c r="D11" s="187">
        <v>100.03695581591184</v>
      </c>
      <c r="E11" s="187">
        <v>95.81942445285769</v>
      </c>
      <c r="F11" s="187">
        <v>100.06828086609755</v>
      </c>
      <c r="G11" s="187">
        <v>106.54559074408942</v>
      </c>
      <c r="H11" s="187">
        <v>98.65993540926307</v>
      </c>
      <c r="I11" s="187">
        <v>101.54809901692114</v>
      </c>
      <c r="J11" s="187">
        <v>113.26685717617401</v>
      </c>
      <c r="K11" s="187">
        <v>102.94422853360226</v>
      </c>
      <c r="L11" s="187">
        <v>101.93671524616616</v>
      </c>
      <c r="M11" s="188">
        <v>99.83687212926242</v>
      </c>
      <c r="N11" s="189">
        <v>102.07870604347407</v>
      </c>
      <c r="O11" s="187">
        <v>101.0428607119904</v>
      </c>
      <c r="P11" s="187">
        <v>101.03122085795341</v>
      </c>
      <c r="Q11" s="187">
        <v>100</v>
      </c>
      <c r="R11" s="187">
        <v>101.06895251071542</v>
      </c>
      <c r="S11" s="187">
        <v>99.97814983057671</v>
      </c>
      <c r="T11" s="187">
        <v>99.95325474636604</v>
      </c>
      <c r="U11" s="187">
        <v>99.79153451595555</v>
      </c>
      <c r="V11" s="187">
        <v>98.33397181549842</v>
      </c>
      <c r="W11" s="187">
        <v>100.36251497136122</v>
      </c>
      <c r="X11" s="187">
        <v>100.09260784530237</v>
      </c>
      <c r="Y11" s="188">
        <v>100.0138583789213</v>
      </c>
      <c r="Z11" s="189">
        <v>100.05109075517697</v>
      </c>
      <c r="AA11" s="187">
        <v>99.36304941950495</v>
      </c>
      <c r="AB11" s="187">
        <v>99.27730021471677</v>
      </c>
      <c r="AC11" s="187">
        <v>98.09454012982512</v>
      </c>
      <c r="AD11" s="187">
        <v>99.61272160082883</v>
      </c>
      <c r="AE11" s="187">
        <v>100.51282750559191</v>
      </c>
      <c r="AF11" s="187">
        <v>101.85355585834026</v>
      </c>
      <c r="AG11" s="187">
        <v>99.98604459352283</v>
      </c>
      <c r="AH11" s="187">
        <v>106.13174890676711</v>
      </c>
      <c r="AI11" s="187">
        <v>108.47244865498875</v>
      </c>
      <c r="AJ11" s="187">
        <v>102.08265816431677</v>
      </c>
      <c r="AK11" s="188">
        <v>99.58745882782085</v>
      </c>
      <c r="AL11" s="189">
        <v>99.19755889602737</v>
      </c>
      <c r="AM11" s="187">
        <v>98.18593295009981</v>
      </c>
      <c r="AN11" s="187">
        <v>98.17314937022611</v>
      </c>
      <c r="AO11" s="187">
        <v>100.21997273722256</v>
      </c>
      <c r="AP11" s="187">
        <v>98.82124991462102</v>
      </c>
      <c r="AQ11" s="187">
        <v>98.66147704742083</v>
      </c>
      <c r="AR11" s="187">
        <v>99.53018420291478</v>
      </c>
      <c r="AS11" s="187">
        <v>98.44043310206982</v>
      </c>
      <c r="AT11" s="187">
        <v>99.7132652309342</v>
      </c>
      <c r="AU11" s="187">
        <v>96.71769329301252</v>
      </c>
      <c r="AV11" s="187">
        <v>98.99324355646961</v>
      </c>
      <c r="AW11" s="188">
        <v>95.06813012109586</v>
      </c>
      <c r="AX11" s="189">
        <v>100.91351216800581</v>
      </c>
      <c r="AY11" s="187">
        <v>98.0293758579605</v>
      </c>
      <c r="AZ11" s="187">
        <v>89.12713574054669</v>
      </c>
      <c r="BA11" s="187">
        <v>99.32309307016638</v>
      </c>
      <c r="BB11" s="187">
        <v>100.58947898191124</v>
      </c>
      <c r="BC11" s="187">
        <v>100.26692639384274</v>
      </c>
      <c r="BD11" s="187">
        <v>100.19819163354906</v>
      </c>
      <c r="BE11" s="187">
        <v>99.92370212500781</v>
      </c>
      <c r="BF11" s="187">
        <v>98.67281644044948</v>
      </c>
      <c r="BG11" s="187">
        <v>100.0237609265617</v>
      </c>
      <c r="BH11" s="187">
        <v>100.57735755865482</v>
      </c>
      <c r="BI11" s="188">
        <v>100.61446796545468</v>
      </c>
      <c r="BJ11" s="189">
        <v>100.50920115522344</v>
      </c>
      <c r="BK11" s="187">
        <v>100.3684391690305</v>
      </c>
      <c r="BL11" s="187">
        <v>99.5835821028792</v>
      </c>
      <c r="BM11" s="187">
        <v>100.3881019468321</v>
      </c>
      <c r="BN11" s="187">
        <v>103.6386238203836</v>
      </c>
      <c r="BO11" s="187">
        <v>101.35994748425392</v>
      </c>
      <c r="BP11" s="187">
        <v>101.15038377419123</v>
      </c>
      <c r="BQ11" s="187">
        <v>100.79074167800009</v>
      </c>
      <c r="BR11" s="187">
        <v>103.30678125811555</v>
      </c>
      <c r="BS11" s="187">
        <v>100.22049366023609</v>
      </c>
      <c r="BT11" s="187">
        <v>100.80943747723585</v>
      </c>
      <c r="BU11" s="188">
        <v>101.32281875248856</v>
      </c>
      <c r="BV11" s="189">
        <v>99.97913009658066</v>
      </c>
      <c r="BW11" s="187">
        <v>100.00458202140601</v>
      </c>
      <c r="BX11" s="187">
        <v>100.6976913419082</v>
      </c>
      <c r="BY11" s="187">
        <v>98.53291101011247</v>
      </c>
      <c r="BZ11" s="187">
        <v>100.55751713041276</v>
      </c>
      <c r="CA11" s="187">
        <v>100.3392050254603</v>
      </c>
      <c r="CB11" s="187">
        <v>100.19483097006096</v>
      </c>
      <c r="CC11" s="187">
        <v>99.33094337313776</v>
      </c>
      <c r="CD11" s="187">
        <v>100</v>
      </c>
      <c r="CE11" s="187">
        <v>100.64333051308432</v>
      </c>
      <c r="CF11" s="187">
        <v>100.03152281745807</v>
      </c>
      <c r="CG11" s="187">
        <v>100.00449604160033</v>
      </c>
      <c r="CH11" s="189">
        <v>99.43577645990432</v>
      </c>
      <c r="CI11" s="187">
        <v>99.91454885974126</v>
      </c>
      <c r="CJ11" s="187">
        <v>100.2332237304691</v>
      </c>
      <c r="CK11" s="187">
        <v>100.28833063770288</v>
      </c>
      <c r="CL11" s="187">
        <v>98.99263610204693</v>
      </c>
      <c r="CM11" s="187">
        <v>98.51610343443414</v>
      </c>
      <c r="CN11" s="187">
        <v>100.77909389500928</v>
      </c>
      <c r="CO11" s="188">
        <v>99.98151231403371</v>
      </c>
      <c r="CP11" s="262" t="s">
        <v>7</v>
      </c>
      <c r="CQ11" s="37" t="s">
        <v>127</v>
      </c>
    </row>
    <row r="12" spans="1:95" ht="13.5" customHeight="1">
      <c r="A12" s="31" t="s">
        <v>8</v>
      </c>
      <c r="B12" s="20" t="s">
        <v>245</v>
      </c>
      <c r="C12" s="187">
        <v>101.67840426086725</v>
      </c>
      <c r="D12" s="187">
        <v>100.79453913740126</v>
      </c>
      <c r="E12" s="187">
        <v>101.87731860092799</v>
      </c>
      <c r="F12" s="187">
        <v>106.34774627539845</v>
      </c>
      <c r="G12" s="187">
        <v>106.79237634946048</v>
      </c>
      <c r="H12" s="187">
        <v>106.89455406839947</v>
      </c>
      <c r="I12" s="187">
        <v>95.89592506839688</v>
      </c>
      <c r="J12" s="187">
        <v>93.26999487502486</v>
      </c>
      <c r="K12" s="187">
        <v>91.19342328690105</v>
      </c>
      <c r="L12" s="187">
        <v>93.42302940926889</v>
      </c>
      <c r="M12" s="188">
        <v>105.84920434212823</v>
      </c>
      <c r="N12" s="189">
        <v>107.17486163009711</v>
      </c>
      <c r="O12" s="187">
        <v>100.12758407947024</v>
      </c>
      <c r="P12" s="187">
        <v>104.23753224466243</v>
      </c>
      <c r="Q12" s="187">
        <v>101.32212482441159</v>
      </c>
      <c r="R12" s="187">
        <v>117.65029003139675</v>
      </c>
      <c r="S12" s="187">
        <v>99.4125085199036</v>
      </c>
      <c r="T12" s="187">
        <v>93.3319724911383</v>
      </c>
      <c r="U12" s="187">
        <v>97.7733195955312</v>
      </c>
      <c r="V12" s="187">
        <v>99.43778429973264</v>
      </c>
      <c r="W12" s="187">
        <v>96.39336164306283</v>
      </c>
      <c r="X12" s="187">
        <v>96.02111179049841</v>
      </c>
      <c r="Y12" s="188">
        <v>98.16183353348016</v>
      </c>
      <c r="Z12" s="189">
        <v>99.4275636201321</v>
      </c>
      <c r="AA12" s="187">
        <v>114.3405274675325</v>
      </c>
      <c r="AB12" s="187">
        <v>99.69021844936559</v>
      </c>
      <c r="AC12" s="187">
        <v>106.64273880768438</v>
      </c>
      <c r="AD12" s="187">
        <v>103.199351002409</v>
      </c>
      <c r="AE12" s="187">
        <v>113.82012027706858</v>
      </c>
      <c r="AF12" s="187">
        <v>94.69348534972725</v>
      </c>
      <c r="AG12" s="187">
        <v>95.51370995896745</v>
      </c>
      <c r="AH12" s="187">
        <v>102.67040531751366</v>
      </c>
      <c r="AI12" s="187">
        <v>100.9972862789746</v>
      </c>
      <c r="AJ12" s="187">
        <v>94.46803518773181</v>
      </c>
      <c r="AK12" s="188">
        <v>98.39158227358458</v>
      </c>
      <c r="AL12" s="189">
        <v>103.33389987777947</v>
      </c>
      <c r="AM12" s="187">
        <v>100.59326668672604</v>
      </c>
      <c r="AN12" s="187">
        <v>102.00465892900215</v>
      </c>
      <c r="AO12" s="187">
        <v>103.05841519903292</v>
      </c>
      <c r="AP12" s="187">
        <v>109.05848460618151</v>
      </c>
      <c r="AQ12" s="187">
        <v>104.81372574330167</v>
      </c>
      <c r="AR12" s="187">
        <v>100.22959463309202</v>
      </c>
      <c r="AS12" s="187">
        <v>94.78827516702663</v>
      </c>
      <c r="AT12" s="187">
        <v>95.55026309939318</v>
      </c>
      <c r="AU12" s="187">
        <v>95.71866354108074</v>
      </c>
      <c r="AV12" s="187">
        <v>93.37670312111645</v>
      </c>
      <c r="AW12" s="188">
        <v>102.21814778317298</v>
      </c>
      <c r="AX12" s="189">
        <v>105.33054504045847</v>
      </c>
      <c r="AY12" s="187">
        <v>102.61984550474308</v>
      </c>
      <c r="AZ12" s="187">
        <v>107.97419724418016</v>
      </c>
      <c r="BA12" s="187">
        <v>96.46498550702405</v>
      </c>
      <c r="BB12" s="187">
        <v>102.60911221380032</v>
      </c>
      <c r="BC12" s="187">
        <v>103.40577532422499</v>
      </c>
      <c r="BD12" s="187">
        <v>90.30897523826852</v>
      </c>
      <c r="BE12" s="187">
        <v>97.53288133731775</v>
      </c>
      <c r="BF12" s="187">
        <v>107.7714527997371</v>
      </c>
      <c r="BG12" s="187">
        <v>96.97209346004021</v>
      </c>
      <c r="BH12" s="187">
        <v>97.34381658408796</v>
      </c>
      <c r="BI12" s="188">
        <v>95.92865508901734</v>
      </c>
      <c r="BJ12" s="189">
        <v>103.67431504957041</v>
      </c>
      <c r="BK12" s="187">
        <v>103.24290545314214</v>
      </c>
      <c r="BL12" s="187">
        <v>109.82719488335071</v>
      </c>
      <c r="BM12" s="187">
        <v>107.18864812679941</v>
      </c>
      <c r="BN12" s="187">
        <v>100.48815749283379</v>
      </c>
      <c r="BO12" s="187">
        <v>106.29200831291898</v>
      </c>
      <c r="BP12" s="187">
        <v>96.36039658778701</v>
      </c>
      <c r="BQ12" s="187">
        <v>102.62585282500744</v>
      </c>
      <c r="BR12" s="187">
        <v>98.7768605703381</v>
      </c>
      <c r="BS12" s="187">
        <v>91.10563373100253</v>
      </c>
      <c r="BT12" s="187">
        <v>94.290854344884</v>
      </c>
      <c r="BU12" s="188">
        <v>95.52787410884702</v>
      </c>
      <c r="BV12" s="189">
        <v>98.38919438619554</v>
      </c>
      <c r="BW12" s="187">
        <v>94.85589515891932</v>
      </c>
      <c r="BX12" s="187">
        <v>101.0909903508939</v>
      </c>
      <c r="BY12" s="187">
        <v>107.49206073930378</v>
      </c>
      <c r="BZ12" s="187">
        <v>107.2302057054511</v>
      </c>
      <c r="CA12" s="187">
        <v>103.40395751900553</v>
      </c>
      <c r="CB12" s="187">
        <v>100.03400516738682</v>
      </c>
      <c r="CC12" s="187">
        <v>102.36182353144389</v>
      </c>
      <c r="CD12" s="187">
        <v>100.01806971660375</v>
      </c>
      <c r="CE12" s="187">
        <v>95.05436144510281</v>
      </c>
      <c r="CF12" s="187">
        <v>94.08395621838565</v>
      </c>
      <c r="CG12" s="187">
        <v>100.12636953156502</v>
      </c>
      <c r="CH12" s="189">
        <v>99.14523053100659</v>
      </c>
      <c r="CI12" s="187">
        <v>103.3394396920515</v>
      </c>
      <c r="CJ12" s="187">
        <v>105.47219168669726</v>
      </c>
      <c r="CK12" s="187">
        <v>101.27270355980002</v>
      </c>
      <c r="CL12" s="187">
        <v>106.69922586596938</v>
      </c>
      <c r="CM12" s="187">
        <v>102.35084114378911</v>
      </c>
      <c r="CN12" s="187">
        <v>101.11584659440001</v>
      </c>
      <c r="CO12" s="188">
        <v>97.84323419567944</v>
      </c>
      <c r="CP12" s="262" t="s">
        <v>8</v>
      </c>
      <c r="CQ12" s="37" t="s">
        <v>128</v>
      </c>
    </row>
    <row r="13" spans="1:95" ht="13.5" customHeight="1">
      <c r="A13" s="31" t="s">
        <v>9</v>
      </c>
      <c r="B13" s="20" t="s">
        <v>246</v>
      </c>
      <c r="C13" s="187">
        <v>102.20000778379057</v>
      </c>
      <c r="D13" s="187">
        <v>102.52819052223478</v>
      </c>
      <c r="E13" s="187">
        <v>101.78400530230655</v>
      </c>
      <c r="F13" s="187">
        <v>97.0036258548205</v>
      </c>
      <c r="G13" s="187">
        <v>86.10479373480206</v>
      </c>
      <c r="H13" s="187">
        <v>98.1278872913829</v>
      </c>
      <c r="I13" s="187">
        <v>102.08898570361906</v>
      </c>
      <c r="J13" s="187">
        <v>104.40417678690012</v>
      </c>
      <c r="K13" s="187">
        <v>104.22012969166683</v>
      </c>
      <c r="L13" s="187">
        <v>103.34132089503612</v>
      </c>
      <c r="M13" s="188">
        <v>102.59800052919694</v>
      </c>
      <c r="N13" s="189">
        <v>103.71534222920597</v>
      </c>
      <c r="O13" s="187">
        <v>107.47096078381335</v>
      </c>
      <c r="P13" s="187">
        <v>111.68016094460147</v>
      </c>
      <c r="Q13" s="187">
        <v>98.90392597209893</v>
      </c>
      <c r="R13" s="187">
        <v>92.96892434968609</v>
      </c>
      <c r="S13" s="187">
        <v>79.18376191685964</v>
      </c>
      <c r="T13" s="187">
        <v>91.43979491050483</v>
      </c>
      <c r="U13" s="187">
        <v>109.20934542428427</v>
      </c>
      <c r="V13" s="187">
        <v>103.43048034976393</v>
      </c>
      <c r="W13" s="187">
        <v>107.17058456417617</v>
      </c>
      <c r="X13" s="187">
        <v>101.90335329326668</v>
      </c>
      <c r="Y13" s="188">
        <v>102.23982289340019</v>
      </c>
      <c r="Z13" s="189">
        <v>99.91872985515894</v>
      </c>
      <c r="AA13" s="187">
        <v>102.77602773808488</v>
      </c>
      <c r="AB13" s="187">
        <v>107.94350300458764</v>
      </c>
      <c r="AC13" s="187">
        <v>100.93494801659013</v>
      </c>
      <c r="AD13" s="187">
        <v>103.17901384344283</v>
      </c>
      <c r="AE13" s="187">
        <v>99.99198104465476</v>
      </c>
      <c r="AF13" s="187">
        <v>88.70833168590231</v>
      </c>
      <c r="AG13" s="187">
        <v>97.98462097767768</v>
      </c>
      <c r="AH13" s="187">
        <v>110.72653729535745</v>
      </c>
      <c r="AI13" s="187">
        <v>113.13566628226309</v>
      </c>
      <c r="AJ13" s="187">
        <v>98.66921624059641</v>
      </c>
      <c r="AK13" s="188">
        <v>100.49789405897114</v>
      </c>
      <c r="AL13" s="189">
        <v>101.04317661261429</v>
      </c>
      <c r="AM13" s="187">
        <v>106.1180407066455</v>
      </c>
      <c r="AN13" s="187">
        <v>98.80258137316983</v>
      </c>
      <c r="AO13" s="187">
        <v>112.852655070706</v>
      </c>
      <c r="AP13" s="187">
        <v>111.51593016596706</v>
      </c>
      <c r="AQ13" s="187">
        <v>90.00847356462293</v>
      </c>
      <c r="AR13" s="187">
        <v>96.84858425788819</v>
      </c>
      <c r="AS13" s="187">
        <v>93.22807329148709</v>
      </c>
      <c r="AT13" s="187">
        <v>102.00610516438311</v>
      </c>
      <c r="AU13" s="187">
        <v>100.0646974016763</v>
      </c>
      <c r="AV13" s="187">
        <v>96.84272877657989</v>
      </c>
      <c r="AW13" s="188">
        <v>103.95725401325005</v>
      </c>
      <c r="AX13" s="189">
        <v>97.86838315089092</v>
      </c>
      <c r="AY13" s="187">
        <v>103.63670176117358</v>
      </c>
      <c r="AZ13" s="187">
        <v>101.29823280072176</v>
      </c>
      <c r="BA13" s="187">
        <v>99.51538077791426</v>
      </c>
      <c r="BB13" s="187">
        <v>105.6571878595827</v>
      </c>
      <c r="BC13" s="187">
        <v>95.97845259934724</v>
      </c>
      <c r="BD13" s="187">
        <v>91.15317886077774</v>
      </c>
      <c r="BE13" s="187">
        <v>101.19873805546456</v>
      </c>
      <c r="BF13" s="187">
        <v>107.54645567735174</v>
      </c>
      <c r="BG13" s="187">
        <v>99.64239076928493</v>
      </c>
      <c r="BH13" s="187">
        <v>99.30810630452753</v>
      </c>
      <c r="BI13" s="188">
        <v>101.10865098411242</v>
      </c>
      <c r="BJ13" s="189">
        <v>104.52935116123805</v>
      </c>
      <c r="BK13" s="187">
        <v>103.99811180912751</v>
      </c>
      <c r="BL13" s="187">
        <v>105.76494949932211</v>
      </c>
      <c r="BM13" s="187">
        <v>93.33349292717408</v>
      </c>
      <c r="BN13" s="187">
        <v>103.29536365204126</v>
      </c>
      <c r="BO13" s="187">
        <v>92.66499971262392</v>
      </c>
      <c r="BP13" s="187">
        <v>94.74319332221776</v>
      </c>
      <c r="BQ13" s="187">
        <v>103.95628170591476</v>
      </c>
      <c r="BR13" s="187">
        <v>101.94251678815769</v>
      </c>
      <c r="BS13" s="187">
        <v>97.77796508955439</v>
      </c>
      <c r="BT13" s="187">
        <v>101.57887223704974</v>
      </c>
      <c r="BU13" s="188">
        <v>99.69472607414315</v>
      </c>
      <c r="BV13" s="189">
        <v>98.34366271684574</v>
      </c>
      <c r="BW13" s="187">
        <v>97.83984190485972</v>
      </c>
      <c r="BX13" s="187">
        <v>93.27243422609239</v>
      </c>
      <c r="BY13" s="187">
        <v>105.59247455905343</v>
      </c>
      <c r="BZ13" s="187">
        <v>106.5616683734812</v>
      </c>
      <c r="CA13" s="187">
        <v>95.74269188482097</v>
      </c>
      <c r="CB13" s="187">
        <v>91.49784481558258</v>
      </c>
      <c r="CC13" s="187">
        <v>101.8731500358433</v>
      </c>
      <c r="CD13" s="187">
        <v>101.40148642680735</v>
      </c>
      <c r="CE13" s="187">
        <v>100.6294219849726</v>
      </c>
      <c r="CF13" s="187">
        <v>98.88136490043865</v>
      </c>
      <c r="CG13" s="187">
        <v>102.37153450398841</v>
      </c>
      <c r="CH13" s="189">
        <v>108.13435406614698</v>
      </c>
      <c r="CI13" s="187">
        <v>102.51180072850596</v>
      </c>
      <c r="CJ13" s="187">
        <v>98.16511513879291</v>
      </c>
      <c r="CK13" s="187">
        <v>97.55087453392771</v>
      </c>
      <c r="CL13" s="187">
        <v>98.95549115315842</v>
      </c>
      <c r="CM13" s="187">
        <v>90.99161679217163</v>
      </c>
      <c r="CN13" s="187">
        <v>98.61622807925711</v>
      </c>
      <c r="CO13" s="188">
        <v>103.60765966540693</v>
      </c>
      <c r="CP13" s="262" t="s">
        <v>9</v>
      </c>
      <c r="CQ13" s="37" t="s">
        <v>129</v>
      </c>
    </row>
    <row r="14" spans="1:95" ht="13.5" customHeight="1">
      <c r="A14" s="31" t="s">
        <v>10</v>
      </c>
      <c r="B14" s="20" t="s">
        <v>247</v>
      </c>
      <c r="C14" s="187">
        <v>100.04343019942439</v>
      </c>
      <c r="D14" s="187">
        <v>100.14200028725067</v>
      </c>
      <c r="E14" s="187">
        <v>100.12519968164995</v>
      </c>
      <c r="F14" s="187">
        <v>99.82565718773499</v>
      </c>
      <c r="G14" s="187">
        <v>100.93084660166531</v>
      </c>
      <c r="H14" s="187">
        <v>101.19821098113775</v>
      </c>
      <c r="I14" s="187">
        <v>100.4970369706117</v>
      </c>
      <c r="J14" s="187">
        <v>101.70816078756242</v>
      </c>
      <c r="K14" s="187">
        <v>103.13586511294722</v>
      </c>
      <c r="L14" s="187">
        <v>101.36039639165404</v>
      </c>
      <c r="M14" s="188">
        <v>99.89592047970262</v>
      </c>
      <c r="N14" s="189">
        <v>97.43895273479184</v>
      </c>
      <c r="O14" s="187">
        <v>102.24773470296267</v>
      </c>
      <c r="P14" s="187">
        <v>101.80635891503384</v>
      </c>
      <c r="Q14" s="187">
        <v>100.84168048997645</v>
      </c>
      <c r="R14" s="187">
        <v>100.01367998356045</v>
      </c>
      <c r="S14" s="187">
        <v>99.58979230638568</v>
      </c>
      <c r="T14" s="187">
        <v>100.57270870959218</v>
      </c>
      <c r="U14" s="187">
        <v>101.12295261524594</v>
      </c>
      <c r="V14" s="187">
        <v>99.98107939269879</v>
      </c>
      <c r="W14" s="187">
        <v>102.18614425990866</v>
      </c>
      <c r="X14" s="187">
        <v>98.37783208406523</v>
      </c>
      <c r="Y14" s="188">
        <v>99.93724128450445</v>
      </c>
      <c r="Z14" s="189">
        <v>99.92957816001694</v>
      </c>
      <c r="AA14" s="187">
        <v>100.84794111141933</v>
      </c>
      <c r="AB14" s="187">
        <v>101.2973526818464</v>
      </c>
      <c r="AC14" s="187">
        <v>99.54177876949356</v>
      </c>
      <c r="AD14" s="187">
        <v>100.15400386764857</v>
      </c>
      <c r="AE14" s="187">
        <v>97.40276331621503</v>
      </c>
      <c r="AF14" s="187">
        <v>100.86324022731135</v>
      </c>
      <c r="AG14" s="187">
        <v>99.88026779048782</v>
      </c>
      <c r="AH14" s="187">
        <v>99.08692542234931</v>
      </c>
      <c r="AI14" s="187">
        <v>105.34555766278577</v>
      </c>
      <c r="AJ14" s="187">
        <v>98.59849563083294</v>
      </c>
      <c r="AK14" s="188">
        <v>99.314976035601</v>
      </c>
      <c r="AL14" s="189">
        <v>99.34681827418558</v>
      </c>
      <c r="AM14" s="187">
        <v>99.77517523545106</v>
      </c>
      <c r="AN14" s="187">
        <v>100.51048770836621</v>
      </c>
      <c r="AO14" s="187">
        <v>100.10703580632028</v>
      </c>
      <c r="AP14" s="187">
        <v>99.82572417058265</v>
      </c>
      <c r="AQ14" s="187">
        <v>99.47811382106701</v>
      </c>
      <c r="AR14" s="187">
        <v>100.84579087173174</v>
      </c>
      <c r="AS14" s="187">
        <v>99.81337081875805</v>
      </c>
      <c r="AT14" s="187">
        <v>100.09365458545983</v>
      </c>
      <c r="AU14" s="187">
        <v>100.29500513810812</v>
      </c>
      <c r="AV14" s="187">
        <v>99.23249757404503</v>
      </c>
      <c r="AW14" s="188">
        <v>97.75183517628673</v>
      </c>
      <c r="AX14" s="189">
        <v>99.76483053671913</v>
      </c>
      <c r="AY14" s="187">
        <v>99.63085453996253</v>
      </c>
      <c r="AZ14" s="187">
        <v>99.11542247041278</v>
      </c>
      <c r="BA14" s="187">
        <v>100.4331884972153</v>
      </c>
      <c r="BB14" s="187">
        <v>99.60391632193502</v>
      </c>
      <c r="BC14" s="187">
        <v>100.06323121977636</v>
      </c>
      <c r="BD14" s="187">
        <v>99.19102619027917</v>
      </c>
      <c r="BE14" s="187">
        <v>100.62099260143998</v>
      </c>
      <c r="BF14" s="187">
        <v>100.07231859096169</v>
      </c>
      <c r="BG14" s="187">
        <v>100.47712789017366</v>
      </c>
      <c r="BH14" s="187">
        <v>99.87170550820433</v>
      </c>
      <c r="BI14" s="188">
        <v>100.60662562926095</v>
      </c>
      <c r="BJ14" s="189">
        <v>100.05138319363643</v>
      </c>
      <c r="BK14" s="187">
        <v>100.0376775956636</v>
      </c>
      <c r="BL14" s="187">
        <v>101.28793384659127</v>
      </c>
      <c r="BM14" s="187">
        <v>101.05694522393263</v>
      </c>
      <c r="BN14" s="187">
        <v>99.50588102712305</v>
      </c>
      <c r="BO14" s="187">
        <v>100.12830614465409</v>
      </c>
      <c r="BP14" s="187">
        <v>99.95981172402038</v>
      </c>
      <c r="BQ14" s="187">
        <v>100.77489907646127</v>
      </c>
      <c r="BR14" s="187">
        <v>100.3046709430669</v>
      </c>
      <c r="BS14" s="187">
        <v>99.98331243290409</v>
      </c>
      <c r="BT14" s="187">
        <v>99.67483475786668</v>
      </c>
      <c r="BU14" s="188">
        <v>100.24071092515723</v>
      </c>
      <c r="BV14" s="189">
        <v>100.47260374179301</v>
      </c>
      <c r="BW14" s="187">
        <v>99.92829454046914</v>
      </c>
      <c r="BX14" s="187">
        <v>100.01900856313797</v>
      </c>
      <c r="BY14" s="187">
        <v>99.34178073451613</v>
      </c>
      <c r="BZ14" s="187">
        <v>100.64622484937557</v>
      </c>
      <c r="CA14" s="187">
        <v>100.23263092211448</v>
      </c>
      <c r="CB14" s="187">
        <v>100.39067548197802</v>
      </c>
      <c r="CC14" s="187">
        <v>101.4504854739356</v>
      </c>
      <c r="CD14" s="187">
        <v>99.978171797854</v>
      </c>
      <c r="CE14" s="187">
        <v>100.34159363847006</v>
      </c>
      <c r="CF14" s="187">
        <v>100.51932152529052</v>
      </c>
      <c r="CG14" s="187">
        <v>100.2516682806079</v>
      </c>
      <c r="CH14" s="189">
        <v>100.2338981505383</v>
      </c>
      <c r="CI14" s="187">
        <v>99.76887864937196</v>
      </c>
      <c r="CJ14" s="187">
        <v>100.31094069228655</v>
      </c>
      <c r="CK14" s="187">
        <v>99.6546887535588</v>
      </c>
      <c r="CL14" s="187">
        <v>99.96318991022389</v>
      </c>
      <c r="CM14" s="187">
        <v>100.25534649345995</v>
      </c>
      <c r="CN14" s="187">
        <v>100.19443304568934</v>
      </c>
      <c r="CO14" s="188">
        <v>99.90167823181427</v>
      </c>
      <c r="CP14" s="262" t="s">
        <v>10</v>
      </c>
      <c r="CQ14" s="37" t="s">
        <v>130</v>
      </c>
    </row>
    <row r="15" spans="1:95" ht="13.5" customHeight="1">
      <c r="A15" s="31" t="s">
        <v>11</v>
      </c>
      <c r="B15" s="20" t="s">
        <v>248</v>
      </c>
      <c r="C15" s="187">
        <v>99.28194370414522</v>
      </c>
      <c r="D15" s="187">
        <v>99.87912816880755</v>
      </c>
      <c r="E15" s="187">
        <v>100.1248249122773</v>
      </c>
      <c r="F15" s="187">
        <v>100.01265037349685</v>
      </c>
      <c r="G15" s="187">
        <v>99.74963254009646</v>
      </c>
      <c r="H15" s="187">
        <v>101.12754388554622</v>
      </c>
      <c r="I15" s="187">
        <v>100.1522222585133</v>
      </c>
      <c r="J15" s="187">
        <v>99.13087411785487</v>
      </c>
      <c r="K15" s="187">
        <v>100.06120162981847</v>
      </c>
      <c r="L15" s="187">
        <v>100.77879068411218</v>
      </c>
      <c r="M15" s="188">
        <v>99.8840350001118</v>
      </c>
      <c r="N15" s="189">
        <v>100.32255423537977</v>
      </c>
      <c r="O15" s="187">
        <v>100.9963370721263</v>
      </c>
      <c r="P15" s="187">
        <v>101.38247485521327</v>
      </c>
      <c r="Q15" s="187">
        <v>100.08091828371124</v>
      </c>
      <c r="R15" s="187">
        <v>98.67580257078897</v>
      </c>
      <c r="S15" s="187">
        <v>100.08215217048178</v>
      </c>
      <c r="T15" s="187">
        <v>101.74168571676702</v>
      </c>
      <c r="U15" s="187">
        <v>100.44782891442611</v>
      </c>
      <c r="V15" s="187">
        <v>100.11407495898854</v>
      </c>
      <c r="W15" s="187">
        <v>100.0981443501911</v>
      </c>
      <c r="X15" s="187">
        <v>99.87570238896711</v>
      </c>
      <c r="Y15" s="188">
        <v>99.9880634234161</v>
      </c>
      <c r="Z15" s="189">
        <v>100.33515567456766</v>
      </c>
      <c r="AA15" s="187">
        <v>98.57016059281474</v>
      </c>
      <c r="AB15" s="187">
        <v>102.4559633295883</v>
      </c>
      <c r="AC15" s="187">
        <v>101.18923908917488</v>
      </c>
      <c r="AD15" s="187">
        <v>98.54706159259413</v>
      </c>
      <c r="AE15" s="187">
        <v>101.81206812336296</v>
      </c>
      <c r="AF15" s="187">
        <v>100.41562514201352</v>
      </c>
      <c r="AG15" s="187">
        <v>100.72003270580238</v>
      </c>
      <c r="AH15" s="187">
        <v>98.78898215960709</v>
      </c>
      <c r="AI15" s="187">
        <v>99.8529003013182</v>
      </c>
      <c r="AJ15" s="187">
        <v>100.10526315679924</v>
      </c>
      <c r="AK15" s="188">
        <v>100.08343646608209</v>
      </c>
      <c r="AL15" s="189">
        <v>98.82334279153153</v>
      </c>
      <c r="AM15" s="187">
        <v>102.70239194279414</v>
      </c>
      <c r="AN15" s="187">
        <v>101.24546931965655</v>
      </c>
      <c r="AO15" s="187">
        <v>100.25610455144775</v>
      </c>
      <c r="AP15" s="187">
        <v>99.8198771881234</v>
      </c>
      <c r="AQ15" s="187">
        <v>99.33782178282425</v>
      </c>
      <c r="AR15" s="187">
        <v>98.4506220000761</v>
      </c>
      <c r="AS15" s="187">
        <v>99.21466480964627</v>
      </c>
      <c r="AT15" s="187">
        <v>99.28247010649486</v>
      </c>
      <c r="AU15" s="187">
        <v>99.58079731325152</v>
      </c>
      <c r="AV15" s="187">
        <v>100.877122760593</v>
      </c>
      <c r="AW15" s="188">
        <v>100.3475179136942</v>
      </c>
      <c r="AX15" s="189">
        <v>100.83731357746501</v>
      </c>
      <c r="AY15" s="187">
        <v>100.58340890389643</v>
      </c>
      <c r="AZ15" s="187">
        <v>100.22156770826831</v>
      </c>
      <c r="BA15" s="187">
        <v>97.47622854465729</v>
      </c>
      <c r="BB15" s="187">
        <v>101.21926352210497</v>
      </c>
      <c r="BC15" s="187">
        <v>99.60512006897251</v>
      </c>
      <c r="BD15" s="187">
        <v>101.70954489319894</v>
      </c>
      <c r="BE15" s="187">
        <v>99.46490895547161</v>
      </c>
      <c r="BF15" s="187">
        <v>100.59750466494255</v>
      </c>
      <c r="BG15" s="187">
        <v>99.9995917844029</v>
      </c>
      <c r="BH15" s="187">
        <v>100.38100985445224</v>
      </c>
      <c r="BI15" s="188">
        <v>100.03617966455676</v>
      </c>
      <c r="BJ15" s="189">
        <v>100.86949552858258</v>
      </c>
      <c r="BK15" s="187">
        <v>100.2193251887067</v>
      </c>
      <c r="BL15" s="187">
        <v>100.6616414629532</v>
      </c>
      <c r="BM15" s="187">
        <v>100.91960713710687</v>
      </c>
      <c r="BN15" s="187">
        <v>99.32458054711294</v>
      </c>
      <c r="BO15" s="187">
        <v>100.1083022037192</v>
      </c>
      <c r="BP15" s="187">
        <v>100.61580824110645</v>
      </c>
      <c r="BQ15" s="187">
        <v>100.45234389395713</v>
      </c>
      <c r="BR15" s="187">
        <v>100.4022640477232</v>
      </c>
      <c r="BS15" s="187">
        <v>101.52951521067412</v>
      </c>
      <c r="BT15" s="187">
        <v>100.71070159711817</v>
      </c>
      <c r="BU15" s="188">
        <v>99.76374265149775</v>
      </c>
      <c r="BV15" s="189">
        <v>100.09381841983516</v>
      </c>
      <c r="BW15" s="187">
        <v>97.84212633899087</v>
      </c>
      <c r="BX15" s="187">
        <v>100.43295474967154</v>
      </c>
      <c r="BY15" s="187">
        <v>99.62415535279156</v>
      </c>
      <c r="BZ15" s="187">
        <v>100.72094916314991</v>
      </c>
      <c r="CA15" s="187">
        <v>100.1906852962845</v>
      </c>
      <c r="CB15" s="187">
        <v>100.2883657192691</v>
      </c>
      <c r="CC15" s="187">
        <v>100.50478835026584</v>
      </c>
      <c r="CD15" s="187">
        <v>100.01517818405512</v>
      </c>
      <c r="CE15" s="187">
        <v>100.64738632494186</v>
      </c>
      <c r="CF15" s="187">
        <v>100.68357725100452</v>
      </c>
      <c r="CG15" s="187">
        <v>100.72569548251735</v>
      </c>
      <c r="CH15" s="189">
        <v>99.98767116875835</v>
      </c>
      <c r="CI15" s="187">
        <v>99.50160997258844</v>
      </c>
      <c r="CJ15" s="187">
        <v>99.66037058726509</v>
      </c>
      <c r="CK15" s="187">
        <v>99.96027530167446</v>
      </c>
      <c r="CL15" s="187">
        <v>101.46881930271317</v>
      </c>
      <c r="CM15" s="187">
        <v>100.04267742159014</v>
      </c>
      <c r="CN15" s="187">
        <v>99.71681224653962</v>
      </c>
      <c r="CO15" s="188">
        <v>99.49142464774478</v>
      </c>
      <c r="CP15" s="262" t="s">
        <v>11</v>
      </c>
      <c r="CQ15" s="37" t="s">
        <v>131</v>
      </c>
    </row>
    <row r="16" spans="1:95" ht="13.5" customHeight="1">
      <c r="A16" s="30" t="s">
        <v>12</v>
      </c>
      <c r="B16" s="19" t="s">
        <v>249</v>
      </c>
      <c r="C16" s="184">
        <v>100.25530563525345</v>
      </c>
      <c r="D16" s="184">
        <v>99.90767417994704</v>
      </c>
      <c r="E16" s="184">
        <v>100.0558774423808</v>
      </c>
      <c r="F16" s="184">
        <v>99.89585701850257</v>
      </c>
      <c r="G16" s="184">
        <v>100.18320820069995</v>
      </c>
      <c r="H16" s="184">
        <v>103.50934992223064</v>
      </c>
      <c r="I16" s="184">
        <v>100.8299904000314</v>
      </c>
      <c r="J16" s="184">
        <v>101.2990561077736</v>
      </c>
      <c r="K16" s="184">
        <v>101.92050968035791</v>
      </c>
      <c r="L16" s="184">
        <v>99.80482416766428</v>
      </c>
      <c r="M16" s="185">
        <v>99.75562042706778</v>
      </c>
      <c r="N16" s="186">
        <v>100.23881808674511</v>
      </c>
      <c r="O16" s="184">
        <v>101.40667773082805</v>
      </c>
      <c r="P16" s="184">
        <v>100.07817569751955</v>
      </c>
      <c r="Q16" s="184">
        <v>100.03413476055358</v>
      </c>
      <c r="R16" s="184">
        <v>100.09917844417404</v>
      </c>
      <c r="S16" s="184">
        <v>100.3846561106917</v>
      </c>
      <c r="T16" s="184">
        <v>99.95781110914609</v>
      </c>
      <c r="U16" s="184">
        <v>99.1818512854898</v>
      </c>
      <c r="V16" s="184">
        <v>101.25807718027681</v>
      </c>
      <c r="W16" s="184">
        <v>99.9893553542173</v>
      </c>
      <c r="X16" s="184">
        <v>99.80662875212232</v>
      </c>
      <c r="Y16" s="185">
        <v>99.91609842440995</v>
      </c>
      <c r="Z16" s="186">
        <v>100.00000000000007</v>
      </c>
      <c r="AA16" s="184">
        <v>100.23047564411817</v>
      </c>
      <c r="AB16" s="184">
        <v>100.54972511894881</v>
      </c>
      <c r="AC16" s="184">
        <v>104.39770848575569</v>
      </c>
      <c r="AD16" s="184">
        <v>100.43351196531576</v>
      </c>
      <c r="AE16" s="184">
        <v>101.70198476440466</v>
      </c>
      <c r="AF16" s="184">
        <v>99.91968700933978</v>
      </c>
      <c r="AG16" s="184">
        <v>100.06081393592711</v>
      </c>
      <c r="AH16" s="184">
        <v>100.38179645483187</v>
      </c>
      <c r="AI16" s="184">
        <v>99.80509360865565</v>
      </c>
      <c r="AJ16" s="184">
        <v>100.64380434768101</v>
      </c>
      <c r="AK16" s="185">
        <v>100.61653323542052</v>
      </c>
      <c r="AL16" s="186">
        <v>100.2350007948726</v>
      </c>
      <c r="AM16" s="184">
        <v>101.31016243399694</v>
      </c>
      <c r="AN16" s="184">
        <v>99.14556784337883</v>
      </c>
      <c r="AO16" s="184">
        <v>100.1431639440093</v>
      </c>
      <c r="AP16" s="184">
        <v>98.66526125000733</v>
      </c>
      <c r="AQ16" s="184">
        <v>99.94532322019253</v>
      </c>
      <c r="AR16" s="184">
        <v>99.28667347118</v>
      </c>
      <c r="AS16" s="184">
        <v>99.81995067660388</v>
      </c>
      <c r="AT16" s="184">
        <v>100.43939474243548</v>
      </c>
      <c r="AU16" s="184">
        <v>99.75353140806268</v>
      </c>
      <c r="AV16" s="184">
        <v>100.27654311782122</v>
      </c>
      <c r="AW16" s="185">
        <v>99.80743852045966</v>
      </c>
      <c r="AX16" s="186">
        <v>99.80013699993665</v>
      </c>
      <c r="AY16" s="184">
        <v>100.374286598212</v>
      </c>
      <c r="AZ16" s="184">
        <v>99.24763110940845</v>
      </c>
      <c r="BA16" s="184">
        <v>99.91139803926889</v>
      </c>
      <c r="BB16" s="184">
        <v>99.61922829769375</v>
      </c>
      <c r="BC16" s="184">
        <v>99.66247982711786</v>
      </c>
      <c r="BD16" s="184">
        <v>99.31824988649876</v>
      </c>
      <c r="BE16" s="184">
        <v>99.9588724533371</v>
      </c>
      <c r="BF16" s="184">
        <v>100.189389944196</v>
      </c>
      <c r="BG16" s="184">
        <v>100.63082624806687</v>
      </c>
      <c r="BH16" s="184">
        <v>99.90059683100235</v>
      </c>
      <c r="BI16" s="185">
        <v>100</v>
      </c>
      <c r="BJ16" s="186">
        <v>100.20154203275919</v>
      </c>
      <c r="BK16" s="184">
        <v>100.05603179711771</v>
      </c>
      <c r="BL16" s="184">
        <v>99.89093017693003</v>
      </c>
      <c r="BM16" s="184">
        <v>102.11356447843198</v>
      </c>
      <c r="BN16" s="184">
        <v>99.51608687598466</v>
      </c>
      <c r="BO16" s="184">
        <v>99.75148202943582</v>
      </c>
      <c r="BP16" s="184">
        <v>100.8754967197361</v>
      </c>
      <c r="BQ16" s="184">
        <v>100.29489496883657</v>
      </c>
      <c r="BR16" s="184">
        <v>100.01135425705323</v>
      </c>
      <c r="BS16" s="184">
        <v>100.36227076342121</v>
      </c>
      <c r="BT16" s="184">
        <v>99.93107889709655</v>
      </c>
      <c r="BU16" s="185">
        <v>99.93659171379473</v>
      </c>
      <c r="BV16" s="186">
        <v>100.78116608659482</v>
      </c>
      <c r="BW16" s="184">
        <v>99.70588720280523</v>
      </c>
      <c r="BX16" s="184">
        <v>100.21690634090233</v>
      </c>
      <c r="BY16" s="184">
        <v>100.1435268393885</v>
      </c>
      <c r="BZ16" s="184">
        <v>100.22760393649506</v>
      </c>
      <c r="CA16" s="184">
        <v>99.33992235704471</v>
      </c>
      <c r="CB16" s="184">
        <v>99.91449691590265</v>
      </c>
      <c r="CC16" s="184">
        <v>100.233674539055</v>
      </c>
      <c r="CD16" s="184">
        <v>100.26051776552873</v>
      </c>
      <c r="CE16" s="184">
        <v>100.05840023305939</v>
      </c>
      <c r="CF16" s="184">
        <v>100.4016221023184</v>
      </c>
      <c r="CG16" s="184">
        <v>99.9120447398904</v>
      </c>
      <c r="CH16" s="186">
        <v>100.04808767695224</v>
      </c>
      <c r="CI16" s="184">
        <v>99.3295385564918</v>
      </c>
      <c r="CJ16" s="184">
        <v>100.14958375466931</v>
      </c>
      <c r="CK16" s="184">
        <v>99.89777702848399</v>
      </c>
      <c r="CL16" s="184">
        <v>100.26759842876957</v>
      </c>
      <c r="CM16" s="184">
        <v>99.76463104076359</v>
      </c>
      <c r="CN16" s="184">
        <v>100.29781593723565</v>
      </c>
      <c r="CO16" s="185">
        <v>99.54043546018353</v>
      </c>
      <c r="CP16" s="261" t="s">
        <v>12</v>
      </c>
      <c r="CQ16" s="36" t="s">
        <v>132</v>
      </c>
    </row>
    <row r="17" spans="1:95" ht="13.5" customHeight="1">
      <c r="A17" s="31" t="s">
        <v>13</v>
      </c>
      <c r="B17" s="20" t="s">
        <v>486</v>
      </c>
      <c r="C17" s="187">
        <v>100.9688842930563</v>
      </c>
      <c r="D17" s="187">
        <v>99.75669204174234</v>
      </c>
      <c r="E17" s="187">
        <v>100</v>
      </c>
      <c r="F17" s="187">
        <v>100</v>
      </c>
      <c r="G17" s="187">
        <v>100.19104005072946</v>
      </c>
      <c r="H17" s="187">
        <v>109.52010594343298</v>
      </c>
      <c r="I17" s="187">
        <v>101.36335149522664</v>
      </c>
      <c r="J17" s="187">
        <v>102.80697006060653</v>
      </c>
      <c r="K17" s="187">
        <v>104.96434416097635</v>
      </c>
      <c r="L17" s="187">
        <v>100.6597201978288</v>
      </c>
      <c r="M17" s="188">
        <v>100</v>
      </c>
      <c r="N17" s="189">
        <v>100.50897285826055</v>
      </c>
      <c r="O17" s="187">
        <v>100</v>
      </c>
      <c r="P17" s="187">
        <v>100</v>
      </c>
      <c r="Q17" s="187">
        <v>100</v>
      </c>
      <c r="R17" s="187">
        <v>99.87724488165964</v>
      </c>
      <c r="S17" s="187">
        <v>99.88017607398568</v>
      </c>
      <c r="T17" s="187">
        <v>100</v>
      </c>
      <c r="U17" s="187">
        <v>99.0958502044583</v>
      </c>
      <c r="V17" s="187">
        <v>103.16792928527532</v>
      </c>
      <c r="W17" s="187">
        <v>99.87093510687359</v>
      </c>
      <c r="X17" s="187">
        <v>101.42301063570672</v>
      </c>
      <c r="Y17" s="188">
        <v>100</v>
      </c>
      <c r="Z17" s="189">
        <v>100.00000000000011</v>
      </c>
      <c r="AA17" s="187">
        <v>99.40402217810389</v>
      </c>
      <c r="AB17" s="187">
        <v>100.26815895037984</v>
      </c>
      <c r="AC17" s="187">
        <v>103.5868354522483</v>
      </c>
      <c r="AD17" s="187">
        <v>102.76977280565977</v>
      </c>
      <c r="AE17" s="187">
        <v>104.12850106002413</v>
      </c>
      <c r="AF17" s="187">
        <v>101.72901052698833</v>
      </c>
      <c r="AG17" s="187">
        <v>100.7657587294159</v>
      </c>
      <c r="AH17" s="187">
        <v>99.66328943973045</v>
      </c>
      <c r="AI17" s="187">
        <v>100.17903467276894</v>
      </c>
      <c r="AJ17" s="187">
        <v>99.77409017477089</v>
      </c>
      <c r="AK17" s="188">
        <v>99.65952126659472</v>
      </c>
      <c r="AL17" s="189">
        <v>99.90683007889152</v>
      </c>
      <c r="AM17" s="187">
        <v>100.6727866608133</v>
      </c>
      <c r="AN17" s="187">
        <v>99.21776370755434</v>
      </c>
      <c r="AO17" s="187">
        <v>100.59152447955424</v>
      </c>
      <c r="AP17" s="187">
        <v>97.86137826283556</v>
      </c>
      <c r="AQ17" s="187">
        <v>100.32647888766843</v>
      </c>
      <c r="AR17" s="187">
        <v>99.81429439505456</v>
      </c>
      <c r="AS17" s="187">
        <v>99.23538037291176</v>
      </c>
      <c r="AT17" s="187">
        <v>99.72797146898019</v>
      </c>
      <c r="AU17" s="187">
        <v>99.42818921929766</v>
      </c>
      <c r="AV17" s="187">
        <v>101.01832618542119</v>
      </c>
      <c r="AW17" s="188">
        <v>99.71170264812282</v>
      </c>
      <c r="AX17" s="189">
        <v>99.90503414773696</v>
      </c>
      <c r="AY17" s="187">
        <v>100.59611044552857</v>
      </c>
      <c r="AZ17" s="187">
        <v>100.15639004856283</v>
      </c>
      <c r="BA17" s="187">
        <v>99.86946728318972</v>
      </c>
      <c r="BB17" s="187">
        <v>99.97700244615928</v>
      </c>
      <c r="BC17" s="187">
        <v>99.54868318670819</v>
      </c>
      <c r="BD17" s="187">
        <v>98.5498504143155</v>
      </c>
      <c r="BE17" s="187">
        <v>100.22767620275532</v>
      </c>
      <c r="BF17" s="187">
        <v>100.41589694651421</v>
      </c>
      <c r="BG17" s="187">
        <v>101.37172272169943</v>
      </c>
      <c r="BH17" s="187">
        <v>99.71633515764968</v>
      </c>
      <c r="BI17" s="188">
        <v>100</v>
      </c>
      <c r="BJ17" s="189">
        <v>100.35205041477693</v>
      </c>
      <c r="BK17" s="187">
        <v>100</v>
      </c>
      <c r="BL17" s="187">
        <v>97.4522035395762</v>
      </c>
      <c r="BM17" s="187">
        <v>100.37583922400168</v>
      </c>
      <c r="BN17" s="187">
        <v>100.14829391667791</v>
      </c>
      <c r="BO17" s="187">
        <v>100</v>
      </c>
      <c r="BP17" s="187">
        <v>100.22099830636802</v>
      </c>
      <c r="BQ17" s="187">
        <v>100.15195256338907</v>
      </c>
      <c r="BR17" s="187">
        <v>100.46451059840228</v>
      </c>
      <c r="BS17" s="187">
        <v>99.1439586080586</v>
      </c>
      <c r="BT17" s="187">
        <v>99.82449573767099</v>
      </c>
      <c r="BU17" s="188">
        <v>100.04589495336353</v>
      </c>
      <c r="BV17" s="189">
        <v>101.09683995576397</v>
      </c>
      <c r="BW17" s="187">
        <v>99.50584701644539</v>
      </c>
      <c r="BX17" s="187">
        <v>99.95542516252503</v>
      </c>
      <c r="BY17" s="187">
        <v>99.9848290582014</v>
      </c>
      <c r="BZ17" s="187">
        <v>100.68641013552755</v>
      </c>
      <c r="CA17" s="187">
        <v>99.88755571135471</v>
      </c>
      <c r="CB17" s="187">
        <v>100.21061771443225</v>
      </c>
      <c r="CC17" s="187">
        <v>100</v>
      </c>
      <c r="CD17" s="187">
        <v>100.26462565965157</v>
      </c>
      <c r="CE17" s="187">
        <v>100</v>
      </c>
      <c r="CF17" s="187">
        <v>100.85432264846273</v>
      </c>
      <c r="CG17" s="187">
        <v>99.97263677404824</v>
      </c>
      <c r="CH17" s="189">
        <v>100.11226650418239</v>
      </c>
      <c r="CI17" s="187">
        <v>99.93845575734368</v>
      </c>
      <c r="CJ17" s="187">
        <v>100.92997963955885</v>
      </c>
      <c r="CK17" s="187">
        <v>99.9404002876447</v>
      </c>
      <c r="CL17" s="187">
        <v>100.35605497531705</v>
      </c>
      <c r="CM17" s="187">
        <v>100.53077426444594</v>
      </c>
      <c r="CN17" s="187">
        <v>101.30298897097987</v>
      </c>
      <c r="CO17" s="188">
        <v>99.78794232520399</v>
      </c>
      <c r="CP17" s="262" t="s">
        <v>13</v>
      </c>
      <c r="CQ17" s="37" t="s">
        <v>133</v>
      </c>
    </row>
    <row r="18" spans="1:95" ht="13.5" customHeight="1">
      <c r="A18" s="31" t="s">
        <v>14</v>
      </c>
      <c r="B18" s="20" t="s">
        <v>250</v>
      </c>
      <c r="C18" s="187">
        <v>99.82389938997794</v>
      </c>
      <c r="D18" s="187">
        <v>100</v>
      </c>
      <c r="E18" s="187">
        <v>100.08996345190837</v>
      </c>
      <c r="F18" s="187">
        <v>99.83238546648671</v>
      </c>
      <c r="G18" s="187">
        <v>100.17842694439636</v>
      </c>
      <c r="H18" s="187">
        <v>99.83938900272052</v>
      </c>
      <c r="I18" s="187">
        <v>100.47276229977358</v>
      </c>
      <c r="J18" s="187">
        <v>100.28015165750554</v>
      </c>
      <c r="K18" s="187">
        <v>99.81195188528102</v>
      </c>
      <c r="L18" s="187">
        <v>99.18204077164512</v>
      </c>
      <c r="M18" s="188">
        <v>99.57493991810676</v>
      </c>
      <c r="N18" s="189">
        <v>100.06085899122306</v>
      </c>
      <c r="O18" s="187">
        <v>102.33329877573856</v>
      </c>
      <c r="P18" s="187">
        <v>100.12967238715547</v>
      </c>
      <c r="Q18" s="187">
        <v>100.0566203567912</v>
      </c>
      <c r="R18" s="187">
        <v>100.24537277503673</v>
      </c>
      <c r="S18" s="187">
        <v>100.71697232534724</v>
      </c>
      <c r="T18" s="187">
        <v>99.93002001437723</v>
      </c>
      <c r="U18" s="187">
        <v>99.23850279124865</v>
      </c>
      <c r="V18" s="187">
        <v>100</v>
      </c>
      <c r="W18" s="187">
        <v>100.06736234254691</v>
      </c>
      <c r="X18" s="187">
        <v>98.74186925738022</v>
      </c>
      <c r="Y18" s="188">
        <v>99.86082992620382</v>
      </c>
      <c r="Z18" s="189">
        <v>100</v>
      </c>
      <c r="AA18" s="187">
        <v>100.77488546696884</v>
      </c>
      <c r="AB18" s="187">
        <v>100.73520124586324</v>
      </c>
      <c r="AC18" s="187">
        <v>104.93185500782802</v>
      </c>
      <c r="AD18" s="187">
        <v>98.89454649112083</v>
      </c>
      <c r="AE18" s="187">
        <v>100.10356529982991</v>
      </c>
      <c r="AF18" s="187">
        <v>98.72783104136492</v>
      </c>
      <c r="AG18" s="187">
        <v>99.5964455402163</v>
      </c>
      <c r="AH18" s="187">
        <v>100.85509869493833</v>
      </c>
      <c r="AI18" s="187">
        <v>99.55876735213658</v>
      </c>
      <c r="AJ18" s="187">
        <v>101.21671130285195</v>
      </c>
      <c r="AK18" s="188">
        <v>101.24694588155178</v>
      </c>
      <c r="AL18" s="189">
        <v>100.46340761319543</v>
      </c>
      <c r="AM18" s="187">
        <v>101.75377597213277</v>
      </c>
      <c r="AN18" s="187">
        <v>99.09531952191266</v>
      </c>
      <c r="AO18" s="187">
        <v>99.83110501127005</v>
      </c>
      <c r="AP18" s="187">
        <v>99.22476380907894</v>
      </c>
      <c r="AQ18" s="187">
        <v>99.68003887562928</v>
      </c>
      <c r="AR18" s="187">
        <v>98.9194493081633</v>
      </c>
      <c r="AS18" s="187">
        <v>100.22681160797364</v>
      </c>
      <c r="AT18" s="187">
        <v>100.93454534076032</v>
      </c>
      <c r="AU18" s="187">
        <v>99.97996957144315</v>
      </c>
      <c r="AV18" s="187">
        <v>99.76026210277166</v>
      </c>
      <c r="AW18" s="188">
        <v>99.87407068760608</v>
      </c>
      <c r="AX18" s="189">
        <v>99.72750476165142</v>
      </c>
      <c r="AY18" s="187">
        <v>100.22041927401591</v>
      </c>
      <c r="AZ18" s="187">
        <v>98.6149107087785</v>
      </c>
      <c r="BA18" s="187">
        <v>99.94104853181305</v>
      </c>
      <c r="BB18" s="187">
        <v>99.366416691937</v>
      </c>
      <c r="BC18" s="187">
        <v>99.74338531361295</v>
      </c>
      <c r="BD18" s="187">
        <v>99.86348900416625</v>
      </c>
      <c r="BE18" s="187">
        <v>99.77064433323298</v>
      </c>
      <c r="BF18" s="187">
        <v>100.03005328781317</v>
      </c>
      <c r="BG18" s="187">
        <v>100.10763127043188</v>
      </c>
      <c r="BH18" s="187">
        <v>100.03235898660606</v>
      </c>
      <c r="BI18" s="188">
        <v>100</v>
      </c>
      <c r="BJ18" s="189">
        <v>100.09678819887489</v>
      </c>
      <c r="BK18" s="187">
        <v>100.09512937914732</v>
      </c>
      <c r="BL18" s="187">
        <v>101.59099516853402</v>
      </c>
      <c r="BM18" s="187">
        <v>103.27560149884971</v>
      </c>
      <c r="BN18" s="187">
        <v>99.10519303101273</v>
      </c>
      <c r="BO18" s="187">
        <v>99.58826132437399</v>
      </c>
      <c r="BP18" s="187">
        <v>101.30713295794645</v>
      </c>
      <c r="BQ18" s="187">
        <v>100.38815361074714</v>
      </c>
      <c r="BR18" s="187">
        <v>99.71640112210906</v>
      </c>
      <c r="BS18" s="187">
        <v>101.16120238172512</v>
      </c>
      <c r="BT18" s="187">
        <v>99.99957910573677</v>
      </c>
      <c r="BU18" s="188">
        <v>99.86646632350929</v>
      </c>
      <c r="BV18" s="189">
        <v>100.5664612846221</v>
      </c>
      <c r="BW18" s="187">
        <v>99.83323273862376</v>
      </c>
      <c r="BX18" s="187">
        <v>100.38281932499106</v>
      </c>
      <c r="BY18" s="187">
        <v>100.24379378320418</v>
      </c>
      <c r="BZ18" s="187">
        <v>99.93847416431073</v>
      </c>
      <c r="CA18" s="187">
        <v>98.99223286077822</v>
      </c>
      <c r="CB18" s="187">
        <v>99.72479100771167</v>
      </c>
      <c r="CC18" s="187">
        <v>100.3841043618599</v>
      </c>
      <c r="CD18" s="187">
        <v>100.25788339510255</v>
      </c>
      <c r="CE18" s="187">
        <v>100.09585450729308</v>
      </c>
      <c r="CF18" s="187">
        <v>100.11156618303225</v>
      </c>
      <c r="CG18" s="187">
        <v>99.87293395711568</v>
      </c>
      <c r="CH18" s="189">
        <v>100.00662034524576</v>
      </c>
      <c r="CI18" s="187">
        <v>98.93568833032138</v>
      </c>
      <c r="CJ18" s="187">
        <v>99.63970433554907</v>
      </c>
      <c r="CK18" s="187">
        <v>99.8695680784288</v>
      </c>
      <c r="CL18" s="187">
        <v>100.20901454491455</v>
      </c>
      <c r="CM18" s="187">
        <v>99.25647752542932</v>
      </c>
      <c r="CN18" s="187">
        <v>99.62256380004419</v>
      </c>
      <c r="CO18" s="188">
        <v>99.37136141907098</v>
      </c>
      <c r="CP18" s="262" t="s">
        <v>14</v>
      </c>
      <c r="CQ18" s="37" t="s">
        <v>134</v>
      </c>
    </row>
    <row r="19" spans="1:95" ht="13.5" customHeight="1">
      <c r="A19" s="30" t="s">
        <v>15</v>
      </c>
      <c r="B19" s="19" t="s">
        <v>251</v>
      </c>
      <c r="C19" s="184">
        <v>100.06657681159304</v>
      </c>
      <c r="D19" s="184">
        <v>99.354369945332</v>
      </c>
      <c r="E19" s="184">
        <v>99.46420230809589</v>
      </c>
      <c r="F19" s="184">
        <v>99.81122960164997</v>
      </c>
      <c r="G19" s="184">
        <v>99.92702072831857</v>
      </c>
      <c r="H19" s="184">
        <v>100.00288480912684</v>
      </c>
      <c r="I19" s="184">
        <v>100.13270927784794</v>
      </c>
      <c r="J19" s="184">
        <v>99.9797254980013</v>
      </c>
      <c r="K19" s="184">
        <v>100.00018511186546</v>
      </c>
      <c r="L19" s="184">
        <v>99.97642594021369</v>
      </c>
      <c r="M19" s="185">
        <v>100</v>
      </c>
      <c r="N19" s="186">
        <v>109.87069363377198</v>
      </c>
      <c r="O19" s="184">
        <v>100.53655712650243</v>
      </c>
      <c r="P19" s="184">
        <v>100.1294258768155</v>
      </c>
      <c r="Q19" s="184">
        <v>100.32717131152174</v>
      </c>
      <c r="R19" s="184">
        <v>100.06151699807188</v>
      </c>
      <c r="S19" s="184">
        <v>112.10594843613589</v>
      </c>
      <c r="T19" s="184">
        <v>100.4036985072384</v>
      </c>
      <c r="U19" s="184">
        <v>100.35286267151406</v>
      </c>
      <c r="V19" s="184">
        <v>100.00128346715735</v>
      </c>
      <c r="W19" s="184">
        <v>100.07787668348362</v>
      </c>
      <c r="X19" s="184">
        <v>100.55510042739681</v>
      </c>
      <c r="Y19" s="185">
        <v>100.0048041760131</v>
      </c>
      <c r="Z19" s="186">
        <v>105.97982873209477</v>
      </c>
      <c r="AA19" s="184">
        <v>103.0541979122565</v>
      </c>
      <c r="AB19" s="184">
        <v>100.66156556791435</v>
      </c>
      <c r="AC19" s="184">
        <v>100.2563793719225</v>
      </c>
      <c r="AD19" s="184">
        <v>100.08322284516811</v>
      </c>
      <c r="AE19" s="184">
        <v>100.03844285374632</v>
      </c>
      <c r="AF19" s="184">
        <v>100.041225987027</v>
      </c>
      <c r="AG19" s="184">
        <v>100.00690596213518</v>
      </c>
      <c r="AH19" s="184">
        <v>99.61734715659951</v>
      </c>
      <c r="AI19" s="184">
        <v>100.44568326941172</v>
      </c>
      <c r="AJ19" s="184">
        <v>100.17709713869023</v>
      </c>
      <c r="AK19" s="185">
        <v>100</v>
      </c>
      <c r="AL19" s="186">
        <v>99.64828098041262</v>
      </c>
      <c r="AM19" s="184">
        <v>100.62185710379406</v>
      </c>
      <c r="AN19" s="184">
        <v>99.8206386972859</v>
      </c>
      <c r="AO19" s="184">
        <v>100.11629822162857</v>
      </c>
      <c r="AP19" s="184">
        <v>101.97155184116853</v>
      </c>
      <c r="AQ19" s="184">
        <v>99.80564622483968</v>
      </c>
      <c r="AR19" s="184">
        <v>104.42022297863143</v>
      </c>
      <c r="AS19" s="184">
        <v>100.67777926976689</v>
      </c>
      <c r="AT19" s="184">
        <v>100.17225584464344</v>
      </c>
      <c r="AU19" s="184">
        <v>100.07352933281717</v>
      </c>
      <c r="AV19" s="184">
        <v>99.96673353364571</v>
      </c>
      <c r="AW19" s="185">
        <v>99.95927897182771</v>
      </c>
      <c r="AX19" s="186">
        <v>100.15556982470095</v>
      </c>
      <c r="AY19" s="184">
        <v>100.17431047136137</v>
      </c>
      <c r="AZ19" s="184">
        <v>99.8492082786297</v>
      </c>
      <c r="BA19" s="184">
        <v>100.13436150818964</v>
      </c>
      <c r="BB19" s="184">
        <v>99.94164640456714</v>
      </c>
      <c r="BC19" s="184">
        <v>100.25300243383329</v>
      </c>
      <c r="BD19" s="184">
        <v>100.17153551762578</v>
      </c>
      <c r="BE19" s="184">
        <v>100.1210659898254</v>
      </c>
      <c r="BF19" s="184">
        <v>99.96755756090369</v>
      </c>
      <c r="BG19" s="184">
        <v>100.02285541108628</v>
      </c>
      <c r="BH19" s="184">
        <v>100.06953439793276</v>
      </c>
      <c r="BI19" s="185">
        <v>100.00923309311986</v>
      </c>
      <c r="BJ19" s="186">
        <v>100</v>
      </c>
      <c r="BK19" s="184">
        <v>100</v>
      </c>
      <c r="BL19" s="184">
        <v>100.61839375587971</v>
      </c>
      <c r="BM19" s="184">
        <v>102.47426386028052</v>
      </c>
      <c r="BN19" s="184">
        <v>99.89240783350202</v>
      </c>
      <c r="BO19" s="184">
        <v>100.0204635988998</v>
      </c>
      <c r="BP19" s="184">
        <v>99.97323892244944</v>
      </c>
      <c r="BQ19" s="184">
        <v>100.07507118308435</v>
      </c>
      <c r="BR19" s="184">
        <v>99.98568888736862</v>
      </c>
      <c r="BS19" s="184">
        <v>100.10932510144308</v>
      </c>
      <c r="BT19" s="184">
        <v>100.00363068435168</v>
      </c>
      <c r="BU19" s="185">
        <v>100.1418524167686</v>
      </c>
      <c r="BV19" s="186">
        <v>100.06453751977966</v>
      </c>
      <c r="BW19" s="184">
        <v>99.92606579068891</v>
      </c>
      <c r="BX19" s="184">
        <v>100.10214939864552</v>
      </c>
      <c r="BY19" s="184">
        <v>102.19712852832895</v>
      </c>
      <c r="BZ19" s="184">
        <v>99.98882504540354</v>
      </c>
      <c r="CA19" s="184">
        <v>100.0520791163628</v>
      </c>
      <c r="CB19" s="184">
        <v>100.02019857910398</v>
      </c>
      <c r="CC19" s="184">
        <v>100.13730379164762</v>
      </c>
      <c r="CD19" s="184">
        <v>100.02308625056932</v>
      </c>
      <c r="CE19" s="184">
        <v>100.01009083642344</v>
      </c>
      <c r="CF19" s="184">
        <v>100.08854299294671</v>
      </c>
      <c r="CG19" s="184">
        <v>100.41686416789413</v>
      </c>
      <c r="CH19" s="186">
        <v>100.02451651273138</v>
      </c>
      <c r="CI19" s="184">
        <v>100.05162551757074</v>
      </c>
      <c r="CJ19" s="184">
        <v>99.98368155338531</v>
      </c>
      <c r="CK19" s="184">
        <v>102.96245778412111</v>
      </c>
      <c r="CL19" s="184">
        <v>100.1860743115997</v>
      </c>
      <c r="CM19" s="184">
        <v>100.00110588133211</v>
      </c>
      <c r="CN19" s="184">
        <v>100.21688165563907</v>
      </c>
      <c r="CO19" s="185">
        <v>110.57446393599264</v>
      </c>
      <c r="CP19" s="261" t="s">
        <v>15</v>
      </c>
      <c r="CQ19" s="36" t="s">
        <v>487</v>
      </c>
    </row>
    <row r="20" spans="1:95" ht="13.5" customHeight="1">
      <c r="A20" s="30" t="s">
        <v>16</v>
      </c>
      <c r="B20" s="19" t="s">
        <v>120</v>
      </c>
      <c r="C20" s="184">
        <v>100.15858179384824</v>
      </c>
      <c r="D20" s="184">
        <v>98.4635623204065</v>
      </c>
      <c r="E20" s="184">
        <v>98.71340020390376</v>
      </c>
      <c r="F20" s="184">
        <v>99.54326191722518</v>
      </c>
      <c r="G20" s="184">
        <v>99.82294818018472</v>
      </c>
      <c r="H20" s="184">
        <v>100.0070060059307</v>
      </c>
      <c r="I20" s="184">
        <v>100.32228256087086</v>
      </c>
      <c r="J20" s="184">
        <v>99.95085670436777</v>
      </c>
      <c r="K20" s="184">
        <v>100.00044882160945</v>
      </c>
      <c r="L20" s="184">
        <v>99.9428425642774</v>
      </c>
      <c r="M20" s="185">
        <v>100</v>
      </c>
      <c r="N20" s="186">
        <v>102.02679539262938</v>
      </c>
      <c r="O20" s="184">
        <v>101.29609903284995</v>
      </c>
      <c r="P20" s="184">
        <v>100.31263913100888</v>
      </c>
      <c r="Q20" s="184">
        <v>100.79030992133822</v>
      </c>
      <c r="R20" s="184">
        <v>100.1485995018359</v>
      </c>
      <c r="S20" s="184">
        <v>99.82828136061964</v>
      </c>
      <c r="T20" s="184">
        <v>100.97516782267975</v>
      </c>
      <c r="U20" s="184">
        <v>100.8523695701508</v>
      </c>
      <c r="V20" s="184">
        <v>100.00310032326321</v>
      </c>
      <c r="W20" s="184">
        <v>100.18811770296048</v>
      </c>
      <c r="X20" s="184">
        <v>101.340891941504</v>
      </c>
      <c r="Y20" s="185">
        <v>100.01160489270696</v>
      </c>
      <c r="Z20" s="186">
        <v>100.11477312322788</v>
      </c>
      <c r="AA20" s="184">
        <v>101.2152453421993</v>
      </c>
      <c r="AB20" s="184">
        <v>99.70395275351454</v>
      </c>
      <c r="AC20" s="184">
        <v>100.61930601529332</v>
      </c>
      <c r="AD20" s="184">
        <v>100.20103180780875</v>
      </c>
      <c r="AE20" s="184">
        <v>100.0928619584003</v>
      </c>
      <c r="AF20" s="184">
        <v>100.09958485177953</v>
      </c>
      <c r="AG20" s="184">
        <v>100.01668193450837</v>
      </c>
      <c r="AH20" s="184">
        <v>99.07566975490273</v>
      </c>
      <c r="AI20" s="184">
        <v>101.07658555987771</v>
      </c>
      <c r="AJ20" s="184">
        <v>100.4277930882647</v>
      </c>
      <c r="AK20" s="185">
        <v>100</v>
      </c>
      <c r="AL20" s="186">
        <v>100.28085210900659</v>
      </c>
      <c r="AM20" s="184">
        <v>101.85577828612557</v>
      </c>
      <c r="AN20" s="184">
        <v>99.46474067930203</v>
      </c>
      <c r="AO20" s="184">
        <v>100.04710069214164</v>
      </c>
      <c r="AP20" s="184">
        <v>100.56223427711721</v>
      </c>
      <c r="AQ20" s="184">
        <v>99.41999936389165</v>
      </c>
      <c r="AR20" s="184">
        <v>102.0407612454464</v>
      </c>
      <c r="AS20" s="184">
        <v>100.53563688366347</v>
      </c>
      <c r="AT20" s="184">
        <v>98.90209439342634</v>
      </c>
      <c r="AU20" s="184">
        <v>100.2194300562024</v>
      </c>
      <c r="AV20" s="184">
        <v>99.90072448229697</v>
      </c>
      <c r="AW20" s="185">
        <v>99.87847819151732</v>
      </c>
      <c r="AX20" s="186">
        <v>100.67549337387152</v>
      </c>
      <c r="AY20" s="184">
        <v>100.53050746224004</v>
      </c>
      <c r="AZ20" s="184">
        <v>99.54269704705958</v>
      </c>
      <c r="BA20" s="184">
        <v>100.40873007882793</v>
      </c>
      <c r="BB20" s="184">
        <v>99.8229723893937</v>
      </c>
      <c r="BC20" s="184">
        <v>100.76844729925256</v>
      </c>
      <c r="BD20" s="184">
        <v>100.51834184257156</v>
      </c>
      <c r="BE20" s="184">
        <v>100.36457206080784</v>
      </c>
      <c r="BF20" s="184">
        <v>99.9025414934949</v>
      </c>
      <c r="BG20" s="184">
        <v>100.06870333760448</v>
      </c>
      <c r="BH20" s="184">
        <v>100.20892454894602</v>
      </c>
      <c r="BI20" s="185">
        <v>100.02770336143061</v>
      </c>
      <c r="BJ20" s="186">
        <v>100</v>
      </c>
      <c r="BK20" s="184">
        <v>100</v>
      </c>
      <c r="BL20" s="184">
        <v>101.84544278329457</v>
      </c>
      <c r="BM20" s="184">
        <v>100.2633206040179</v>
      </c>
      <c r="BN20" s="184">
        <v>99.6757913151899</v>
      </c>
      <c r="BO20" s="184">
        <v>100.06179719973073</v>
      </c>
      <c r="BP20" s="184">
        <v>99.91921868063181</v>
      </c>
      <c r="BQ20" s="184">
        <v>100.22673331554948</v>
      </c>
      <c r="BR20" s="184">
        <v>99.9568423478407</v>
      </c>
      <c r="BS20" s="184">
        <v>100.32978402527071</v>
      </c>
      <c r="BT20" s="184">
        <v>100.01092805507712</v>
      </c>
      <c r="BU20" s="185">
        <v>100.42693271123417</v>
      </c>
      <c r="BV20" s="186">
        <v>100.24314119830031</v>
      </c>
      <c r="BW20" s="184">
        <v>99.77934079390353</v>
      </c>
      <c r="BX20" s="184">
        <v>100.30531672242265</v>
      </c>
      <c r="BY20" s="184">
        <v>100.09090882319708</v>
      </c>
      <c r="BZ20" s="184">
        <v>99.96596513325636</v>
      </c>
      <c r="CA20" s="184">
        <v>100.15865040895264</v>
      </c>
      <c r="CB20" s="184">
        <v>100.06146615721228</v>
      </c>
      <c r="CC20" s="184">
        <v>100.41765590277205</v>
      </c>
      <c r="CD20" s="184">
        <v>100.0700285788375</v>
      </c>
      <c r="CE20" s="184">
        <v>100.03059463672996</v>
      </c>
      <c r="CF20" s="184">
        <v>100.26840048977365</v>
      </c>
      <c r="CG20" s="184">
        <v>101.26137422562817</v>
      </c>
      <c r="CH20" s="186">
        <v>100.07356494587505</v>
      </c>
      <c r="CI20" s="184">
        <v>100.15483307277285</v>
      </c>
      <c r="CJ20" s="184">
        <v>99.95110883718252</v>
      </c>
      <c r="CK20" s="184">
        <v>99.67430150227543</v>
      </c>
      <c r="CL20" s="184">
        <v>100.57606989533896</v>
      </c>
      <c r="CM20" s="184">
        <v>100.00341043663286</v>
      </c>
      <c r="CN20" s="184">
        <v>100.66882772735617</v>
      </c>
      <c r="CO20" s="185">
        <v>99.4052382386621</v>
      </c>
      <c r="CP20" s="261" t="s">
        <v>16</v>
      </c>
      <c r="CQ20" s="36" t="s">
        <v>135</v>
      </c>
    </row>
    <row r="21" spans="1:95" ht="13.5" customHeight="1">
      <c r="A21" s="31" t="s">
        <v>17</v>
      </c>
      <c r="B21" s="20" t="s">
        <v>252</v>
      </c>
      <c r="C21" s="187">
        <v>100.00988590315292</v>
      </c>
      <c r="D21" s="187">
        <v>97.44188460795094</v>
      </c>
      <c r="E21" s="187">
        <v>97.97229550296723</v>
      </c>
      <c r="F21" s="187">
        <v>99.2149987419564</v>
      </c>
      <c r="G21" s="187">
        <v>99.69887777539009</v>
      </c>
      <c r="H21" s="187">
        <v>100.01193034597469</v>
      </c>
      <c r="I21" s="187">
        <v>100.54877960072794</v>
      </c>
      <c r="J21" s="187">
        <v>99.91405796545774</v>
      </c>
      <c r="K21" s="187">
        <v>99.99954652480034</v>
      </c>
      <c r="L21" s="187">
        <v>99.87296616613916</v>
      </c>
      <c r="M21" s="188">
        <v>100</v>
      </c>
      <c r="N21" s="189">
        <v>100.38944292886998</v>
      </c>
      <c r="O21" s="187">
        <v>101.34942499764139</v>
      </c>
      <c r="P21" s="187">
        <v>100.28011336612556</v>
      </c>
      <c r="Q21" s="187">
        <v>100.40818706438546</v>
      </c>
      <c r="R21" s="187">
        <v>99.70175547042788</v>
      </c>
      <c r="S21" s="187">
        <v>99.72830607049816</v>
      </c>
      <c r="T21" s="187">
        <v>101.54657229025621</v>
      </c>
      <c r="U21" s="187">
        <v>101.41376734458409</v>
      </c>
      <c r="V21" s="187">
        <v>100.00499754798986</v>
      </c>
      <c r="W21" s="187">
        <v>100.37861387912432</v>
      </c>
      <c r="X21" s="187">
        <v>102.71652383071856</v>
      </c>
      <c r="Y21" s="188">
        <v>100.0196390491964</v>
      </c>
      <c r="Z21" s="189">
        <v>100.09643249537284</v>
      </c>
      <c r="AA21" s="187">
        <v>101.27171066976568</v>
      </c>
      <c r="AB21" s="187">
        <v>99.58166551325976</v>
      </c>
      <c r="AC21" s="187">
        <v>100.64575233436412</v>
      </c>
      <c r="AD21" s="187">
        <v>100.28451535646158</v>
      </c>
      <c r="AE21" s="187">
        <v>100</v>
      </c>
      <c r="AF21" s="187">
        <v>100</v>
      </c>
      <c r="AG21" s="187">
        <v>100</v>
      </c>
      <c r="AH21" s="187">
        <v>100.01922311984733</v>
      </c>
      <c r="AI21" s="187">
        <v>101.63726338175235</v>
      </c>
      <c r="AJ21" s="187">
        <v>100.63103141711449</v>
      </c>
      <c r="AK21" s="188">
        <v>100</v>
      </c>
      <c r="AL21" s="189">
        <v>99.81075090661741</v>
      </c>
      <c r="AM21" s="187">
        <v>100.41366629620954</v>
      </c>
      <c r="AN21" s="187">
        <v>100.45766890067496</v>
      </c>
      <c r="AO21" s="187">
        <v>99.54269855689499</v>
      </c>
      <c r="AP21" s="187">
        <v>101.51670305884988</v>
      </c>
      <c r="AQ21" s="187">
        <v>99.18992460574681</v>
      </c>
      <c r="AR21" s="187">
        <v>101.92114704528952</v>
      </c>
      <c r="AS21" s="187">
        <v>99.94907629952074</v>
      </c>
      <c r="AT21" s="187">
        <v>98.32120977241001</v>
      </c>
      <c r="AU21" s="187">
        <v>100.01968330139105</v>
      </c>
      <c r="AV21" s="187">
        <v>100</v>
      </c>
      <c r="AW21" s="188">
        <v>100.27591257273312</v>
      </c>
      <c r="AX21" s="189">
        <v>100.33788361079685</v>
      </c>
      <c r="AY21" s="187">
        <v>100.16151881191166</v>
      </c>
      <c r="AZ21" s="187">
        <v>99.14653321924568</v>
      </c>
      <c r="BA21" s="187">
        <v>100.34228787687476</v>
      </c>
      <c r="BB21" s="187">
        <v>100.10787239256014</v>
      </c>
      <c r="BC21" s="187">
        <v>99.43266210274166</v>
      </c>
      <c r="BD21" s="187">
        <v>100.46220400230675</v>
      </c>
      <c r="BE21" s="187">
        <v>100.28366822257891</v>
      </c>
      <c r="BF21" s="187">
        <v>100.00104212755967</v>
      </c>
      <c r="BG21" s="187">
        <v>100.20417332929496</v>
      </c>
      <c r="BH21" s="187">
        <v>100.5077234015195</v>
      </c>
      <c r="BI21" s="188">
        <v>100.09471746948826</v>
      </c>
      <c r="BJ21" s="189">
        <v>100</v>
      </c>
      <c r="BK21" s="187">
        <v>100</v>
      </c>
      <c r="BL21" s="187">
        <v>101.80155657525283</v>
      </c>
      <c r="BM21" s="187">
        <v>99.93761999421994</v>
      </c>
      <c r="BN21" s="187">
        <v>99.63621904811404</v>
      </c>
      <c r="BO21" s="187">
        <v>99.91249715823275</v>
      </c>
      <c r="BP21" s="187">
        <v>99.841283342637</v>
      </c>
      <c r="BQ21" s="187">
        <v>100.11385340688493</v>
      </c>
      <c r="BR21" s="187">
        <v>100.00000000000004</v>
      </c>
      <c r="BS21" s="187">
        <v>100.29103567788708</v>
      </c>
      <c r="BT21" s="187">
        <v>100.01257501041603</v>
      </c>
      <c r="BU21" s="188">
        <v>100.77839754070426</v>
      </c>
      <c r="BV21" s="189">
        <v>100.44588779336301</v>
      </c>
      <c r="BW21" s="187">
        <v>99.80556326496716</v>
      </c>
      <c r="BX21" s="187">
        <v>100.24337669255614</v>
      </c>
      <c r="BY21" s="187">
        <v>100.45175395833807</v>
      </c>
      <c r="BZ21" s="187">
        <v>99.99930177651315</v>
      </c>
      <c r="CA21" s="187">
        <v>100.06042390852268</v>
      </c>
      <c r="CB21" s="187">
        <v>100</v>
      </c>
      <c r="CC21" s="187">
        <v>100.03027447832507</v>
      </c>
      <c r="CD21" s="187">
        <v>100.08694944229204</v>
      </c>
      <c r="CE21" s="187">
        <v>99.76428514156332</v>
      </c>
      <c r="CF21" s="187">
        <v>100.0003917671678</v>
      </c>
      <c r="CG21" s="187">
        <v>101.97855229814246</v>
      </c>
      <c r="CH21" s="189">
        <v>100</v>
      </c>
      <c r="CI21" s="187">
        <v>100.35947080897296</v>
      </c>
      <c r="CJ21" s="187">
        <v>100.35444170065418</v>
      </c>
      <c r="CK21" s="187">
        <v>99.97632684236196</v>
      </c>
      <c r="CL21" s="187">
        <v>100.6748117427367</v>
      </c>
      <c r="CM21" s="187">
        <v>100</v>
      </c>
      <c r="CN21" s="187">
        <v>100.83738910183155</v>
      </c>
      <c r="CO21" s="188">
        <v>99.43460141617321</v>
      </c>
      <c r="CP21" s="262" t="s">
        <v>17</v>
      </c>
      <c r="CQ21" s="37" t="s">
        <v>136</v>
      </c>
    </row>
    <row r="22" spans="1:95" ht="13.5" customHeight="1">
      <c r="A22" s="31" t="s">
        <v>18</v>
      </c>
      <c r="B22" s="20" t="s">
        <v>253</v>
      </c>
      <c r="C22" s="187">
        <v>100</v>
      </c>
      <c r="D22" s="187">
        <v>100</v>
      </c>
      <c r="E22" s="187">
        <v>100</v>
      </c>
      <c r="F22" s="187">
        <v>100</v>
      </c>
      <c r="G22" s="187">
        <v>100</v>
      </c>
      <c r="H22" s="187">
        <v>100</v>
      </c>
      <c r="I22" s="187">
        <v>100</v>
      </c>
      <c r="J22" s="187">
        <v>100.00959903514158</v>
      </c>
      <c r="K22" s="187">
        <v>100.00476118341484</v>
      </c>
      <c r="L22" s="187">
        <v>100.01055490060939</v>
      </c>
      <c r="M22" s="188">
        <v>100</v>
      </c>
      <c r="N22" s="189">
        <v>98.49094991484975</v>
      </c>
      <c r="O22" s="187">
        <v>100.53357805312531</v>
      </c>
      <c r="P22" s="187">
        <v>100.98504825469308</v>
      </c>
      <c r="Q22" s="187">
        <v>101.7788267157171</v>
      </c>
      <c r="R22" s="187">
        <v>102.17498154233891</v>
      </c>
      <c r="S22" s="187">
        <v>99.73742797178035</v>
      </c>
      <c r="T22" s="187">
        <v>100.41033766432028</v>
      </c>
      <c r="U22" s="187">
        <v>100.30113311280205</v>
      </c>
      <c r="V22" s="187">
        <v>100.00098577893293</v>
      </c>
      <c r="W22" s="187">
        <v>99.76157666328699</v>
      </c>
      <c r="X22" s="187">
        <v>98.04239376639488</v>
      </c>
      <c r="Y22" s="188">
        <v>100</v>
      </c>
      <c r="Z22" s="189">
        <v>100.38694364774618</v>
      </c>
      <c r="AA22" s="187">
        <v>100.31873408019314</v>
      </c>
      <c r="AB22" s="187">
        <v>100.52535191777825</v>
      </c>
      <c r="AC22" s="187">
        <v>100.00000000000003</v>
      </c>
      <c r="AD22" s="187">
        <v>99.51307894857811</v>
      </c>
      <c r="AE22" s="187">
        <v>100.90462156838483</v>
      </c>
      <c r="AF22" s="187">
        <v>100.37537751572296</v>
      </c>
      <c r="AG22" s="187">
        <v>99.77954249203333</v>
      </c>
      <c r="AH22" s="187">
        <v>91.12597360181263</v>
      </c>
      <c r="AI22" s="187">
        <v>99.56553679434234</v>
      </c>
      <c r="AJ22" s="187">
        <v>100.17224517882397</v>
      </c>
      <c r="AK22" s="188">
        <v>100.00000000000003</v>
      </c>
      <c r="AL22" s="189">
        <v>100.58285026770287</v>
      </c>
      <c r="AM22" s="187">
        <v>105.81489193376636</v>
      </c>
      <c r="AN22" s="187">
        <v>94.7909418479728</v>
      </c>
      <c r="AO22" s="187">
        <v>99.33969695831364</v>
      </c>
      <c r="AP22" s="187">
        <v>98.30115206248884</v>
      </c>
      <c r="AQ22" s="187">
        <v>99.31219462937764</v>
      </c>
      <c r="AR22" s="187">
        <v>103.38317950674174</v>
      </c>
      <c r="AS22" s="187">
        <v>101.62089444852309</v>
      </c>
      <c r="AT22" s="187">
        <v>101.38011455084319</v>
      </c>
      <c r="AU22" s="187">
        <v>99.90092184473721</v>
      </c>
      <c r="AV22" s="187">
        <v>99.80475339587522</v>
      </c>
      <c r="AW22" s="188">
        <v>98.3349178042913</v>
      </c>
      <c r="AX22" s="189">
        <v>100.18000249608272</v>
      </c>
      <c r="AY22" s="187">
        <v>100.09047308967922</v>
      </c>
      <c r="AZ22" s="187">
        <v>99.53118537608192</v>
      </c>
      <c r="BA22" s="187">
        <v>100.51011027209964</v>
      </c>
      <c r="BB22" s="187">
        <v>98.19559644802865</v>
      </c>
      <c r="BC22" s="187">
        <v>102.96013252009293</v>
      </c>
      <c r="BD22" s="187">
        <v>99.7653573751861</v>
      </c>
      <c r="BE22" s="187">
        <v>100.6340267544422</v>
      </c>
      <c r="BF22" s="187">
        <v>98.98283942777644</v>
      </c>
      <c r="BG22" s="187">
        <v>99.97911824903525</v>
      </c>
      <c r="BH22" s="187">
        <v>99.49070482042089</v>
      </c>
      <c r="BI22" s="188">
        <v>100</v>
      </c>
      <c r="BJ22" s="189">
        <v>100.00000000000003</v>
      </c>
      <c r="BK22" s="187">
        <v>100</v>
      </c>
      <c r="BL22" s="187">
        <v>100.79774241677552</v>
      </c>
      <c r="BM22" s="187">
        <v>99.80624164749405</v>
      </c>
      <c r="BN22" s="187">
        <v>100.23902098380893</v>
      </c>
      <c r="BO22" s="187">
        <v>100.22183672139704</v>
      </c>
      <c r="BP22" s="187">
        <v>100</v>
      </c>
      <c r="BQ22" s="187">
        <v>100.76786700112213</v>
      </c>
      <c r="BR22" s="187">
        <v>100.00000000000004</v>
      </c>
      <c r="BS22" s="187">
        <v>100.0052461837433</v>
      </c>
      <c r="BT22" s="187">
        <v>100.05600555691632</v>
      </c>
      <c r="BU22" s="188">
        <v>100.100437140394</v>
      </c>
      <c r="BV22" s="189">
        <v>100.19252776246492</v>
      </c>
      <c r="BW22" s="187">
        <v>101.12458642521631</v>
      </c>
      <c r="BX22" s="187">
        <v>100.58585739817264</v>
      </c>
      <c r="BY22" s="187">
        <v>99.95135070924157</v>
      </c>
      <c r="BZ22" s="187">
        <v>100.0878236719428</v>
      </c>
      <c r="CA22" s="187">
        <v>100.00452394267063</v>
      </c>
      <c r="CB22" s="187">
        <v>100</v>
      </c>
      <c r="CC22" s="187">
        <v>101.32712593348701</v>
      </c>
      <c r="CD22" s="187">
        <v>100.15348828870405</v>
      </c>
      <c r="CE22" s="187">
        <v>100</v>
      </c>
      <c r="CF22" s="187">
        <v>101.77266840066932</v>
      </c>
      <c r="CG22" s="187">
        <v>101.38073655604805</v>
      </c>
      <c r="CH22" s="189">
        <v>100.29996183356846</v>
      </c>
      <c r="CI22" s="187">
        <v>99.99181610269477</v>
      </c>
      <c r="CJ22" s="187">
        <v>100</v>
      </c>
      <c r="CK22" s="187">
        <v>100.09841975890508</v>
      </c>
      <c r="CL22" s="187">
        <v>101.08920913603873</v>
      </c>
      <c r="CM22" s="187">
        <v>100.00713245489177</v>
      </c>
      <c r="CN22" s="187">
        <v>100</v>
      </c>
      <c r="CO22" s="188">
        <v>99.77462755092988</v>
      </c>
      <c r="CP22" s="262" t="s">
        <v>18</v>
      </c>
      <c r="CQ22" s="37" t="s">
        <v>137</v>
      </c>
    </row>
    <row r="23" spans="1:95" ht="13.5" customHeight="1">
      <c r="A23" s="31" t="s">
        <v>19</v>
      </c>
      <c r="B23" s="20" t="s">
        <v>254</v>
      </c>
      <c r="C23" s="187">
        <v>100.60401300543975</v>
      </c>
      <c r="D23" s="187">
        <v>100</v>
      </c>
      <c r="E23" s="187">
        <v>99.68434876241926</v>
      </c>
      <c r="F23" s="187">
        <v>100.02438821041648</v>
      </c>
      <c r="G23" s="187">
        <v>100</v>
      </c>
      <c r="H23" s="187">
        <v>100</v>
      </c>
      <c r="I23" s="187">
        <v>100</v>
      </c>
      <c r="J23" s="187">
        <v>100</v>
      </c>
      <c r="K23" s="187">
        <v>100</v>
      </c>
      <c r="L23" s="187">
        <v>100.06122801145993</v>
      </c>
      <c r="M23" s="188">
        <v>100</v>
      </c>
      <c r="N23" s="189">
        <v>107.7848833974052</v>
      </c>
      <c r="O23" s="187">
        <v>101.61323202629109</v>
      </c>
      <c r="P23" s="187">
        <v>100</v>
      </c>
      <c r="Q23" s="187">
        <v>101.09124226413782</v>
      </c>
      <c r="R23" s="187">
        <v>100</v>
      </c>
      <c r="S23" s="187">
        <v>100.10796584422863</v>
      </c>
      <c r="T23" s="187">
        <v>100</v>
      </c>
      <c r="U23" s="187">
        <v>99.89215059629059</v>
      </c>
      <c r="V23" s="187">
        <v>100</v>
      </c>
      <c r="W23" s="187">
        <v>100</v>
      </c>
      <c r="X23" s="187">
        <v>100.1079658442286</v>
      </c>
      <c r="Y23" s="188">
        <v>100</v>
      </c>
      <c r="Z23" s="189">
        <v>100</v>
      </c>
      <c r="AA23" s="187">
        <v>101.60228069763933</v>
      </c>
      <c r="AB23" s="187">
        <v>99.50985170564263</v>
      </c>
      <c r="AC23" s="187">
        <v>100.91524159820095</v>
      </c>
      <c r="AD23" s="187">
        <v>100.4066796286811</v>
      </c>
      <c r="AE23" s="187">
        <v>99.83736113801977</v>
      </c>
      <c r="AF23" s="187">
        <v>100.16755960781056</v>
      </c>
      <c r="AG23" s="187">
        <v>100.19098851493804</v>
      </c>
      <c r="AH23" s="187">
        <v>101.50016113768056</v>
      </c>
      <c r="AI23" s="187">
        <v>100.66989655529576</v>
      </c>
      <c r="AJ23" s="187">
        <v>100.11236593805992</v>
      </c>
      <c r="AK23" s="188">
        <v>100.00000000000003</v>
      </c>
      <c r="AL23" s="189">
        <v>100.8714525193158</v>
      </c>
      <c r="AM23" s="187">
        <v>102.1142146945179</v>
      </c>
      <c r="AN23" s="187">
        <v>100.28448314439167</v>
      </c>
      <c r="AO23" s="187">
        <v>101.20909135559091</v>
      </c>
      <c r="AP23" s="187">
        <v>100.20716734283855</v>
      </c>
      <c r="AQ23" s="187">
        <v>99.83996908838452</v>
      </c>
      <c r="AR23" s="187">
        <v>101.54281342893412</v>
      </c>
      <c r="AS23" s="187">
        <v>100.90968637408366</v>
      </c>
      <c r="AT23" s="187">
        <v>98.55377919977538</v>
      </c>
      <c r="AU23" s="187">
        <v>100.69924009287341</v>
      </c>
      <c r="AV23" s="187">
        <v>99.79249238873992</v>
      </c>
      <c r="AW23" s="188">
        <v>100.03900339524216</v>
      </c>
      <c r="AX23" s="189">
        <v>101.44823412547908</v>
      </c>
      <c r="AY23" s="187">
        <v>101.31513446276115</v>
      </c>
      <c r="AZ23" s="187">
        <v>100.14985286118974</v>
      </c>
      <c r="BA23" s="187">
        <v>100.4593114865058</v>
      </c>
      <c r="BB23" s="187">
        <v>100.18686444671481</v>
      </c>
      <c r="BC23" s="187">
        <v>101.7274627210341</v>
      </c>
      <c r="BD23" s="187">
        <v>100.96402377972846</v>
      </c>
      <c r="BE23" s="187">
        <v>100.35413331683654</v>
      </c>
      <c r="BF23" s="187">
        <v>100.19868881491902</v>
      </c>
      <c r="BG23" s="187">
        <v>99.91388475637422</v>
      </c>
      <c r="BH23" s="187">
        <v>100.11233178616428</v>
      </c>
      <c r="BI23" s="188">
        <v>99.94252847080868</v>
      </c>
      <c r="BJ23" s="189">
        <v>100</v>
      </c>
      <c r="BK23" s="187">
        <v>100</v>
      </c>
      <c r="BL23" s="187">
        <v>102.45164549596804</v>
      </c>
      <c r="BM23" s="187">
        <v>101.0067330477805</v>
      </c>
      <c r="BN23" s="187">
        <v>99.45701685193093</v>
      </c>
      <c r="BO23" s="187">
        <v>100.21460411656314</v>
      </c>
      <c r="BP23" s="187">
        <v>100</v>
      </c>
      <c r="BQ23" s="187">
        <v>100.1305894671219</v>
      </c>
      <c r="BR23" s="187">
        <v>99.86797703686165</v>
      </c>
      <c r="BS23" s="187">
        <v>100.55421389794994</v>
      </c>
      <c r="BT23" s="187">
        <v>99.98569849342563</v>
      </c>
      <c r="BU23" s="188">
        <v>100.04565741275894</v>
      </c>
      <c r="BV23" s="189">
        <v>99.94848641227713</v>
      </c>
      <c r="BW23" s="187">
        <v>99.06461163956584</v>
      </c>
      <c r="BX23" s="187">
        <v>100.26059805732734</v>
      </c>
      <c r="BY23" s="187">
        <v>99.58806031513694</v>
      </c>
      <c r="BZ23" s="187">
        <v>99.84975287623686</v>
      </c>
      <c r="CA23" s="187">
        <v>100.39607278691672</v>
      </c>
      <c r="CB23" s="187">
        <v>100.19154369507012</v>
      </c>
      <c r="CC23" s="187">
        <v>100.5710321305527</v>
      </c>
      <c r="CD23" s="187">
        <v>100</v>
      </c>
      <c r="CE23" s="187">
        <v>100.47047101065137</v>
      </c>
      <c r="CF23" s="187">
        <v>99.91762324608332</v>
      </c>
      <c r="CG23" s="187">
        <v>100.06388658979742</v>
      </c>
      <c r="CH23" s="189">
        <v>100.07190792972389</v>
      </c>
      <c r="CI23" s="187">
        <v>99.91186462064326</v>
      </c>
      <c r="CJ23" s="187">
        <v>99.27214503048216</v>
      </c>
      <c r="CK23" s="187">
        <v>98.95235251909827</v>
      </c>
      <c r="CL23" s="187">
        <v>100.13412090284375</v>
      </c>
      <c r="CM23" s="187">
        <v>100.00703879284643</v>
      </c>
      <c r="CN23" s="187">
        <v>100.75536542232403</v>
      </c>
      <c r="CO23" s="188">
        <v>99.15537593342036</v>
      </c>
      <c r="CP23" s="262" t="s">
        <v>19</v>
      </c>
      <c r="CQ23" s="37" t="s">
        <v>138</v>
      </c>
    </row>
    <row r="24" spans="1:95" ht="13.5" customHeight="1">
      <c r="A24" s="30" t="s">
        <v>20</v>
      </c>
      <c r="B24" s="19" t="s">
        <v>255</v>
      </c>
      <c r="C24" s="184">
        <v>100</v>
      </c>
      <c r="D24" s="184">
        <v>100</v>
      </c>
      <c r="E24" s="184">
        <v>100</v>
      </c>
      <c r="F24" s="184">
        <v>100</v>
      </c>
      <c r="G24" s="184">
        <v>100</v>
      </c>
      <c r="H24" s="184">
        <v>100</v>
      </c>
      <c r="I24" s="184">
        <v>100</v>
      </c>
      <c r="J24" s="184">
        <v>100</v>
      </c>
      <c r="K24" s="184">
        <v>100</v>
      </c>
      <c r="L24" s="184">
        <v>100</v>
      </c>
      <c r="M24" s="185">
        <v>100</v>
      </c>
      <c r="N24" s="186">
        <v>115.41179606100118</v>
      </c>
      <c r="O24" s="184">
        <v>100</v>
      </c>
      <c r="P24" s="184">
        <v>100</v>
      </c>
      <c r="Q24" s="184">
        <v>100</v>
      </c>
      <c r="R24" s="184">
        <v>100</v>
      </c>
      <c r="S24" s="184">
        <v>120.77916279223453</v>
      </c>
      <c r="T24" s="184">
        <v>100</v>
      </c>
      <c r="U24" s="184">
        <v>100</v>
      </c>
      <c r="V24" s="184">
        <v>100</v>
      </c>
      <c r="W24" s="184">
        <v>100</v>
      </c>
      <c r="X24" s="184">
        <v>100</v>
      </c>
      <c r="Y24" s="185">
        <v>100</v>
      </c>
      <c r="Z24" s="186">
        <v>110.12303315303743</v>
      </c>
      <c r="AA24" s="184">
        <v>104.35327449844371</v>
      </c>
      <c r="AB24" s="184">
        <v>101.33804434505922</v>
      </c>
      <c r="AC24" s="184">
        <v>100</v>
      </c>
      <c r="AD24" s="184">
        <v>100</v>
      </c>
      <c r="AE24" s="184">
        <v>100</v>
      </c>
      <c r="AF24" s="184">
        <v>100</v>
      </c>
      <c r="AG24" s="184">
        <v>100</v>
      </c>
      <c r="AH24" s="184">
        <v>100</v>
      </c>
      <c r="AI24" s="184">
        <v>100</v>
      </c>
      <c r="AJ24" s="184">
        <v>100</v>
      </c>
      <c r="AK24" s="185">
        <v>100</v>
      </c>
      <c r="AL24" s="186">
        <v>99.32948521322442</v>
      </c>
      <c r="AM24" s="184">
        <v>100</v>
      </c>
      <c r="AN24" s="184">
        <v>100</v>
      </c>
      <c r="AO24" s="184">
        <v>100.151171579743</v>
      </c>
      <c r="AP24" s="184">
        <v>102.6818031532103</v>
      </c>
      <c r="AQ24" s="184">
        <v>100</v>
      </c>
      <c r="AR24" s="184">
        <v>105.61939615368897</v>
      </c>
      <c r="AS24" s="184">
        <v>100.74941451990634</v>
      </c>
      <c r="AT24" s="184">
        <v>100.81237689347114</v>
      </c>
      <c r="AU24" s="184">
        <v>100</v>
      </c>
      <c r="AV24" s="184">
        <v>100</v>
      </c>
      <c r="AW24" s="185">
        <v>100</v>
      </c>
      <c r="AX24" s="186">
        <v>99.90308930750142</v>
      </c>
      <c r="AY24" s="184">
        <v>100</v>
      </c>
      <c r="AZ24" s="184">
        <v>100</v>
      </c>
      <c r="BA24" s="184">
        <v>100</v>
      </c>
      <c r="BB24" s="184">
        <v>100</v>
      </c>
      <c r="BC24" s="184">
        <v>100</v>
      </c>
      <c r="BD24" s="184">
        <v>100</v>
      </c>
      <c r="BE24" s="184">
        <v>100</v>
      </c>
      <c r="BF24" s="184">
        <v>100</v>
      </c>
      <c r="BG24" s="184">
        <v>100</v>
      </c>
      <c r="BH24" s="184">
        <v>100</v>
      </c>
      <c r="BI24" s="185">
        <v>100</v>
      </c>
      <c r="BJ24" s="186">
        <v>100</v>
      </c>
      <c r="BK24" s="184">
        <v>100</v>
      </c>
      <c r="BL24" s="184">
        <v>100</v>
      </c>
      <c r="BM24" s="184">
        <v>103.60907183062398</v>
      </c>
      <c r="BN24" s="184">
        <v>100</v>
      </c>
      <c r="BO24" s="184">
        <v>100</v>
      </c>
      <c r="BP24" s="184">
        <v>100</v>
      </c>
      <c r="BQ24" s="184">
        <v>100</v>
      </c>
      <c r="BR24" s="184">
        <v>100</v>
      </c>
      <c r="BS24" s="184">
        <v>100</v>
      </c>
      <c r="BT24" s="184">
        <v>100</v>
      </c>
      <c r="BU24" s="185">
        <v>100</v>
      </c>
      <c r="BV24" s="186">
        <v>99.9745546919792</v>
      </c>
      <c r="BW24" s="184">
        <v>100</v>
      </c>
      <c r="BX24" s="184">
        <v>100</v>
      </c>
      <c r="BY24" s="184">
        <v>103.25933655662062</v>
      </c>
      <c r="BZ24" s="184">
        <v>100</v>
      </c>
      <c r="CA24" s="184">
        <v>100</v>
      </c>
      <c r="CB24" s="184">
        <v>100</v>
      </c>
      <c r="CC24" s="184">
        <v>100</v>
      </c>
      <c r="CD24" s="184">
        <v>100</v>
      </c>
      <c r="CE24" s="184">
        <v>100</v>
      </c>
      <c r="CF24" s="184">
        <v>100</v>
      </c>
      <c r="CG24" s="184">
        <v>100</v>
      </c>
      <c r="CH24" s="186">
        <v>100</v>
      </c>
      <c r="CI24" s="184">
        <v>100</v>
      </c>
      <c r="CJ24" s="184">
        <v>100</v>
      </c>
      <c r="CK24" s="184">
        <v>104.6089698092852</v>
      </c>
      <c r="CL24" s="184">
        <v>100</v>
      </c>
      <c r="CM24" s="184">
        <v>100</v>
      </c>
      <c r="CN24" s="184">
        <v>100</v>
      </c>
      <c r="CO24" s="185">
        <v>115.97024453460638</v>
      </c>
      <c r="CP24" s="261" t="s">
        <v>20</v>
      </c>
      <c r="CQ24" s="36" t="s">
        <v>139</v>
      </c>
    </row>
    <row r="25" spans="1:95" ht="13.5" customHeight="1">
      <c r="A25" s="31" t="s">
        <v>21</v>
      </c>
      <c r="B25" s="20" t="s">
        <v>256</v>
      </c>
      <c r="C25" s="187">
        <v>100</v>
      </c>
      <c r="D25" s="187">
        <v>100</v>
      </c>
      <c r="E25" s="187">
        <v>100</v>
      </c>
      <c r="F25" s="187">
        <v>100</v>
      </c>
      <c r="G25" s="187">
        <v>100</v>
      </c>
      <c r="H25" s="187">
        <v>100</v>
      </c>
      <c r="I25" s="187">
        <v>100</v>
      </c>
      <c r="J25" s="187">
        <v>100</v>
      </c>
      <c r="K25" s="187">
        <v>100</v>
      </c>
      <c r="L25" s="187">
        <v>100</v>
      </c>
      <c r="M25" s="188">
        <v>100</v>
      </c>
      <c r="N25" s="189">
        <v>115.41179606100118</v>
      </c>
      <c r="O25" s="187">
        <v>100</v>
      </c>
      <c r="P25" s="187">
        <v>100</v>
      </c>
      <c r="Q25" s="187">
        <v>100</v>
      </c>
      <c r="R25" s="187">
        <v>100</v>
      </c>
      <c r="S25" s="187">
        <v>120.77916279223453</v>
      </c>
      <c r="T25" s="187">
        <v>100</v>
      </c>
      <c r="U25" s="187">
        <v>100</v>
      </c>
      <c r="V25" s="187">
        <v>100</v>
      </c>
      <c r="W25" s="187">
        <v>100</v>
      </c>
      <c r="X25" s="187">
        <v>100</v>
      </c>
      <c r="Y25" s="188">
        <v>100</v>
      </c>
      <c r="Z25" s="189">
        <v>110.12303315303743</v>
      </c>
      <c r="AA25" s="187">
        <v>104.35327449844371</v>
      </c>
      <c r="AB25" s="187">
        <v>101.33804434505922</v>
      </c>
      <c r="AC25" s="187">
        <v>100</v>
      </c>
      <c r="AD25" s="187">
        <v>100</v>
      </c>
      <c r="AE25" s="187">
        <v>100</v>
      </c>
      <c r="AF25" s="187">
        <v>100</v>
      </c>
      <c r="AG25" s="187">
        <v>100</v>
      </c>
      <c r="AH25" s="187">
        <v>100</v>
      </c>
      <c r="AI25" s="187">
        <v>100</v>
      </c>
      <c r="AJ25" s="187">
        <v>100</v>
      </c>
      <c r="AK25" s="188">
        <v>100</v>
      </c>
      <c r="AL25" s="189">
        <v>99.32948521322442</v>
      </c>
      <c r="AM25" s="187">
        <v>100</v>
      </c>
      <c r="AN25" s="187">
        <v>100</v>
      </c>
      <c r="AO25" s="187">
        <v>100.151171579743</v>
      </c>
      <c r="AP25" s="187">
        <v>102.6818031532103</v>
      </c>
      <c r="AQ25" s="187">
        <v>100</v>
      </c>
      <c r="AR25" s="187">
        <v>105.61939615368897</v>
      </c>
      <c r="AS25" s="187">
        <v>100.74941451990634</v>
      </c>
      <c r="AT25" s="187">
        <v>100.81237689347114</v>
      </c>
      <c r="AU25" s="187">
        <v>100</v>
      </c>
      <c r="AV25" s="187">
        <v>100</v>
      </c>
      <c r="AW25" s="188">
        <v>100</v>
      </c>
      <c r="AX25" s="189">
        <v>99.90308930750142</v>
      </c>
      <c r="AY25" s="187">
        <v>100</v>
      </c>
      <c r="AZ25" s="187">
        <v>100</v>
      </c>
      <c r="BA25" s="187">
        <v>100</v>
      </c>
      <c r="BB25" s="187">
        <v>100</v>
      </c>
      <c r="BC25" s="187">
        <v>100</v>
      </c>
      <c r="BD25" s="187">
        <v>100</v>
      </c>
      <c r="BE25" s="187">
        <v>100</v>
      </c>
      <c r="BF25" s="187">
        <v>100</v>
      </c>
      <c r="BG25" s="187">
        <v>100</v>
      </c>
      <c r="BH25" s="187">
        <v>100</v>
      </c>
      <c r="BI25" s="188">
        <v>100</v>
      </c>
      <c r="BJ25" s="189">
        <v>100</v>
      </c>
      <c r="BK25" s="187">
        <v>100</v>
      </c>
      <c r="BL25" s="187">
        <v>100</v>
      </c>
      <c r="BM25" s="187">
        <v>103.60907183062398</v>
      </c>
      <c r="BN25" s="187">
        <v>100</v>
      </c>
      <c r="BO25" s="187">
        <v>100</v>
      </c>
      <c r="BP25" s="187">
        <v>100</v>
      </c>
      <c r="BQ25" s="187">
        <v>100</v>
      </c>
      <c r="BR25" s="187">
        <v>100</v>
      </c>
      <c r="BS25" s="187">
        <v>100</v>
      </c>
      <c r="BT25" s="187">
        <v>100</v>
      </c>
      <c r="BU25" s="188">
        <v>100</v>
      </c>
      <c r="BV25" s="189">
        <v>99.9745546919792</v>
      </c>
      <c r="BW25" s="187">
        <v>100</v>
      </c>
      <c r="BX25" s="187">
        <v>100</v>
      </c>
      <c r="BY25" s="187">
        <v>103.25933655662062</v>
      </c>
      <c r="BZ25" s="187">
        <v>100</v>
      </c>
      <c r="CA25" s="187">
        <v>100</v>
      </c>
      <c r="CB25" s="187">
        <v>100</v>
      </c>
      <c r="CC25" s="187">
        <v>100</v>
      </c>
      <c r="CD25" s="187">
        <v>100</v>
      </c>
      <c r="CE25" s="187">
        <v>100</v>
      </c>
      <c r="CF25" s="187">
        <v>100</v>
      </c>
      <c r="CG25" s="187">
        <v>100</v>
      </c>
      <c r="CH25" s="189">
        <v>100</v>
      </c>
      <c r="CI25" s="187">
        <v>100</v>
      </c>
      <c r="CJ25" s="187">
        <v>100</v>
      </c>
      <c r="CK25" s="187">
        <v>104.6089698092852</v>
      </c>
      <c r="CL25" s="187">
        <v>100</v>
      </c>
      <c r="CM25" s="187">
        <v>100</v>
      </c>
      <c r="CN25" s="187">
        <v>100</v>
      </c>
      <c r="CO25" s="188">
        <v>115.97024453460638</v>
      </c>
      <c r="CP25" s="262" t="s">
        <v>21</v>
      </c>
      <c r="CQ25" s="37" t="s">
        <v>140</v>
      </c>
    </row>
    <row r="26" spans="1:95" ht="13.5" customHeight="1">
      <c r="A26" s="30" t="s">
        <v>22</v>
      </c>
      <c r="B26" s="19" t="s">
        <v>257</v>
      </c>
      <c r="C26" s="184">
        <v>99.85024407331515</v>
      </c>
      <c r="D26" s="184">
        <v>99.97045462169955</v>
      </c>
      <c r="E26" s="184">
        <v>99.96843513200467</v>
      </c>
      <c r="F26" s="184">
        <v>99.7848869273196</v>
      </c>
      <c r="G26" s="184">
        <v>99.99338772801009</v>
      </c>
      <c r="H26" s="184">
        <v>99.95141868835152</v>
      </c>
      <c r="I26" s="184">
        <v>99.95589862646665</v>
      </c>
      <c r="J26" s="184">
        <v>100.36189410917603</v>
      </c>
      <c r="K26" s="184">
        <v>100.01439853146292</v>
      </c>
      <c r="L26" s="184">
        <v>100.20945497828471</v>
      </c>
      <c r="M26" s="185">
        <v>99.9846625666839</v>
      </c>
      <c r="N26" s="186">
        <v>97.7911871527289</v>
      </c>
      <c r="O26" s="184">
        <v>99.83157458499049</v>
      </c>
      <c r="P26" s="184">
        <v>100.11495369522652</v>
      </c>
      <c r="Q26" s="184">
        <v>99.66021791516964</v>
      </c>
      <c r="R26" s="184">
        <v>100.30007891458904</v>
      </c>
      <c r="S26" s="184">
        <v>100.48184604371973</v>
      </c>
      <c r="T26" s="184">
        <v>100</v>
      </c>
      <c r="U26" s="184">
        <v>99.26017541621354</v>
      </c>
      <c r="V26" s="184">
        <v>101.6953296653647</v>
      </c>
      <c r="W26" s="184">
        <v>100.19541113834889</v>
      </c>
      <c r="X26" s="184">
        <v>100.13553699009576</v>
      </c>
      <c r="Y26" s="185">
        <v>99.02673116608756</v>
      </c>
      <c r="Z26" s="186">
        <v>100</v>
      </c>
      <c r="AA26" s="184">
        <v>96.92816411140016</v>
      </c>
      <c r="AB26" s="184">
        <v>99.23593862537749</v>
      </c>
      <c r="AC26" s="184">
        <v>99.75678500773408</v>
      </c>
      <c r="AD26" s="184">
        <v>102.43183020071358</v>
      </c>
      <c r="AE26" s="184">
        <v>101.24294418041677</v>
      </c>
      <c r="AF26" s="184">
        <v>100.12392767407121</v>
      </c>
      <c r="AG26" s="184">
        <v>99.04853547583541</v>
      </c>
      <c r="AH26" s="184">
        <v>100.71495896634381</v>
      </c>
      <c r="AI26" s="184">
        <v>103.94397250963607</v>
      </c>
      <c r="AJ26" s="184">
        <v>102.26480472809341</v>
      </c>
      <c r="AK26" s="185">
        <v>98.34848337244377</v>
      </c>
      <c r="AL26" s="186">
        <v>97.61879996672387</v>
      </c>
      <c r="AM26" s="184">
        <v>98.81550256635023</v>
      </c>
      <c r="AN26" s="184">
        <v>104.0481547123578</v>
      </c>
      <c r="AO26" s="184">
        <v>100.63556072129973</v>
      </c>
      <c r="AP26" s="184">
        <v>95.83062570403283</v>
      </c>
      <c r="AQ26" s="184">
        <v>98.21384806585218</v>
      </c>
      <c r="AR26" s="184">
        <v>98.18575262318456</v>
      </c>
      <c r="AS26" s="184">
        <v>102.26182154101151</v>
      </c>
      <c r="AT26" s="184">
        <v>100.73035810402511</v>
      </c>
      <c r="AU26" s="184">
        <v>104.7760720069346</v>
      </c>
      <c r="AV26" s="184">
        <v>100.37387223550762</v>
      </c>
      <c r="AW26" s="185">
        <v>99.19551238004414</v>
      </c>
      <c r="AX26" s="186">
        <v>96.06073927669968</v>
      </c>
      <c r="AY26" s="184">
        <v>97.87306377510563</v>
      </c>
      <c r="AZ26" s="184">
        <v>101.20677401677214</v>
      </c>
      <c r="BA26" s="184">
        <v>101.7014914390022</v>
      </c>
      <c r="BB26" s="184">
        <v>100.00519567399884</v>
      </c>
      <c r="BC26" s="184">
        <v>99.90845183805803</v>
      </c>
      <c r="BD26" s="184">
        <v>99.06829990250182</v>
      </c>
      <c r="BE26" s="184">
        <v>98.19892517407344</v>
      </c>
      <c r="BF26" s="184">
        <v>103.71152140780906</v>
      </c>
      <c r="BG26" s="184">
        <v>103.60212865249459</v>
      </c>
      <c r="BH26" s="184">
        <v>99.82428871901351</v>
      </c>
      <c r="BI26" s="185">
        <v>99.79015259286481</v>
      </c>
      <c r="BJ26" s="186">
        <v>97.19433394757088</v>
      </c>
      <c r="BK26" s="184">
        <v>99.68103573732999</v>
      </c>
      <c r="BL26" s="184">
        <v>103.16128377107398</v>
      </c>
      <c r="BM26" s="184">
        <v>99.52271424576803</v>
      </c>
      <c r="BN26" s="184">
        <v>99.73525426093371</v>
      </c>
      <c r="BO26" s="184">
        <v>99.4349067379234</v>
      </c>
      <c r="BP26" s="184">
        <v>98.51744049744163</v>
      </c>
      <c r="BQ26" s="184">
        <v>98.2411797465355</v>
      </c>
      <c r="BR26" s="184">
        <v>104.85234741758656</v>
      </c>
      <c r="BS26" s="184">
        <v>104.95081927096008</v>
      </c>
      <c r="BT26" s="184">
        <v>100.30231408153128</v>
      </c>
      <c r="BU26" s="185">
        <v>99.66343753143182</v>
      </c>
      <c r="BV26" s="186">
        <v>94.34887654002044</v>
      </c>
      <c r="BW26" s="184">
        <v>100.55407189716095</v>
      </c>
      <c r="BX26" s="184">
        <v>102.22386844002236</v>
      </c>
      <c r="BY26" s="184">
        <v>100.46989172853019</v>
      </c>
      <c r="BZ26" s="184">
        <v>99.0599613523007</v>
      </c>
      <c r="CA26" s="184">
        <v>99.27325031457016</v>
      </c>
      <c r="CB26" s="184">
        <v>98.4274359672509</v>
      </c>
      <c r="CC26" s="184">
        <v>99.62741114388331</v>
      </c>
      <c r="CD26" s="184">
        <v>107.03929620698216</v>
      </c>
      <c r="CE26" s="184">
        <v>102.34398791857129</v>
      </c>
      <c r="CF26" s="184">
        <v>99.58119375122804</v>
      </c>
      <c r="CG26" s="184">
        <v>98.68312346200746</v>
      </c>
      <c r="CH26" s="186">
        <v>93.72747587960359</v>
      </c>
      <c r="CI26" s="184">
        <v>100.07909675509012</v>
      </c>
      <c r="CJ26" s="184">
        <v>103.13617962558261</v>
      </c>
      <c r="CK26" s="184">
        <v>100.1682283041572</v>
      </c>
      <c r="CL26" s="184">
        <v>100.22682268920519</v>
      </c>
      <c r="CM26" s="184">
        <v>99.96661916150468</v>
      </c>
      <c r="CN26" s="184">
        <v>99.24774162380781</v>
      </c>
      <c r="CO26" s="185">
        <v>98.73799517752394</v>
      </c>
      <c r="CP26" s="261" t="s">
        <v>22</v>
      </c>
      <c r="CQ26" s="36" t="s">
        <v>141</v>
      </c>
    </row>
    <row r="27" spans="1:95" ht="13.5" customHeight="1">
      <c r="A27" s="30" t="s">
        <v>23</v>
      </c>
      <c r="B27" s="19" t="s">
        <v>258</v>
      </c>
      <c r="C27" s="184">
        <v>99.73538620016593</v>
      </c>
      <c r="D27" s="184">
        <v>99.95413864823149</v>
      </c>
      <c r="E27" s="184">
        <v>99.94629957160763</v>
      </c>
      <c r="F27" s="184">
        <v>99.67467312583463</v>
      </c>
      <c r="G27" s="184">
        <v>99.98515896065511</v>
      </c>
      <c r="H27" s="184">
        <v>99.91703611797777</v>
      </c>
      <c r="I27" s="184">
        <v>99.88276886697301</v>
      </c>
      <c r="J27" s="184">
        <v>100.01834426340763</v>
      </c>
      <c r="K27" s="184">
        <v>100.02469986001176</v>
      </c>
      <c r="L27" s="184">
        <v>100.0004965395402</v>
      </c>
      <c r="M27" s="185">
        <v>99.94362968418251</v>
      </c>
      <c r="N27" s="186">
        <v>98.00033158177243</v>
      </c>
      <c r="O27" s="184">
        <v>99.82669363739507</v>
      </c>
      <c r="P27" s="184">
        <v>99.82620037149627</v>
      </c>
      <c r="Q27" s="184">
        <v>99.42515783807092</v>
      </c>
      <c r="R27" s="184">
        <v>100.72847683274179</v>
      </c>
      <c r="S27" s="184">
        <v>100.00409608383454</v>
      </c>
      <c r="T27" s="184">
        <v>100</v>
      </c>
      <c r="U27" s="184">
        <v>100.26398805717278</v>
      </c>
      <c r="V27" s="184">
        <v>102.22107457938114</v>
      </c>
      <c r="W27" s="184">
        <v>100.014260523773</v>
      </c>
      <c r="X27" s="184">
        <v>100.23178348193902</v>
      </c>
      <c r="Y27" s="185">
        <v>99.21544183893913</v>
      </c>
      <c r="Z27" s="186">
        <v>100</v>
      </c>
      <c r="AA27" s="184">
        <v>94.70025067090424</v>
      </c>
      <c r="AB27" s="184">
        <v>99.1192523617856</v>
      </c>
      <c r="AC27" s="184">
        <v>100.35283703788929</v>
      </c>
      <c r="AD27" s="184">
        <v>104.09552276128096</v>
      </c>
      <c r="AE27" s="184">
        <v>101.92263349264223</v>
      </c>
      <c r="AF27" s="184">
        <v>99.9377462006261</v>
      </c>
      <c r="AG27" s="184">
        <v>98.4264891592243</v>
      </c>
      <c r="AH27" s="184">
        <v>103.07453177045703</v>
      </c>
      <c r="AI27" s="184">
        <v>105.46741068507966</v>
      </c>
      <c r="AJ27" s="184">
        <v>102.70021872591593</v>
      </c>
      <c r="AK27" s="185">
        <v>98.98897875336665</v>
      </c>
      <c r="AL27" s="186">
        <v>98.03902669107933</v>
      </c>
      <c r="AM27" s="184">
        <v>99.12161350225884</v>
      </c>
      <c r="AN27" s="184">
        <v>102.84679628632306</v>
      </c>
      <c r="AO27" s="184">
        <v>100.37185775734818</v>
      </c>
      <c r="AP27" s="184">
        <v>94.65338910181089</v>
      </c>
      <c r="AQ27" s="184">
        <v>96.99085785306299</v>
      </c>
      <c r="AR27" s="184">
        <v>99.34792406969709</v>
      </c>
      <c r="AS27" s="184">
        <v>101.9622877384092</v>
      </c>
      <c r="AT27" s="184">
        <v>100.50073126290992</v>
      </c>
      <c r="AU27" s="184">
        <v>103.17590238559835</v>
      </c>
      <c r="AV27" s="184">
        <v>99.71513932215097</v>
      </c>
      <c r="AW27" s="185">
        <v>99.60959427942693</v>
      </c>
      <c r="AX27" s="186">
        <v>96.05067645253239</v>
      </c>
      <c r="AY27" s="184">
        <v>98.49290504440272</v>
      </c>
      <c r="AZ27" s="184">
        <v>101.17338838018904</v>
      </c>
      <c r="BA27" s="184">
        <v>100.90052893684536</v>
      </c>
      <c r="BB27" s="184">
        <v>99.88147154820265</v>
      </c>
      <c r="BC27" s="184">
        <v>100.19502720136373</v>
      </c>
      <c r="BD27" s="184">
        <v>98.87866862779478</v>
      </c>
      <c r="BE27" s="184">
        <v>98.72393410686092</v>
      </c>
      <c r="BF27" s="184">
        <v>104.87458888191293</v>
      </c>
      <c r="BG27" s="184">
        <v>102.8672876229552</v>
      </c>
      <c r="BH27" s="184">
        <v>100.10619356856442</v>
      </c>
      <c r="BI27" s="185">
        <v>99.76917095450652</v>
      </c>
      <c r="BJ27" s="186">
        <v>96.68555647087905</v>
      </c>
      <c r="BK27" s="184">
        <v>99.55635204610836</v>
      </c>
      <c r="BL27" s="184">
        <v>103.35220937733081</v>
      </c>
      <c r="BM27" s="184">
        <v>99.95639449500027</v>
      </c>
      <c r="BN27" s="184">
        <v>99.57643321710344</v>
      </c>
      <c r="BO27" s="184">
        <v>98.88466232132676</v>
      </c>
      <c r="BP27" s="184">
        <v>99.1935305457733</v>
      </c>
      <c r="BQ27" s="184">
        <v>98.24551532932227</v>
      </c>
      <c r="BR27" s="184">
        <v>106.43513041883008</v>
      </c>
      <c r="BS27" s="184">
        <v>104.23609550316971</v>
      </c>
      <c r="BT27" s="184">
        <v>100.20728674796186</v>
      </c>
      <c r="BU27" s="185">
        <v>99.88611245645819</v>
      </c>
      <c r="BV27" s="186">
        <v>94.75611592331865</v>
      </c>
      <c r="BW27" s="184">
        <v>100.08228338384764</v>
      </c>
      <c r="BX27" s="184">
        <v>101.28490091776526</v>
      </c>
      <c r="BY27" s="184">
        <v>100.34223163585165</v>
      </c>
      <c r="BZ27" s="184">
        <v>98.67292547152145</v>
      </c>
      <c r="CA27" s="184">
        <v>99.77536517407424</v>
      </c>
      <c r="CB27" s="184">
        <v>99.37858154256541</v>
      </c>
      <c r="CC27" s="184">
        <v>98.71193138779462</v>
      </c>
      <c r="CD27" s="184">
        <v>107.21121003012061</v>
      </c>
      <c r="CE27" s="184">
        <v>101.84720123167128</v>
      </c>
      <c r="CF27" s="184">
        <v>99.79885112972569</v>
      </c>
      <c r="CG27" s="184">
        <v>98.90820925782918</v>
      </c>
      <c r="CH27" s="186">
        <v>93.48870197892396</v>
      </c>
      <c r="CI27" s="184">
        <v>100.06534407078908</v>
      </c>
      <c r="CJ27" s="184">
        <v>103.69139014982716</v>
      </c>
      <c r="CK27" s="184">
        <v>100.23513468767997</v>
      </c>
      <c r="CL27" s="184">
        <v>100.1792177183771</v>
      </c>
      <c r="CM27" s="184">
        <v>100.1004616706104</v>
      </c>
      <c r="CN27" s="184">
        <v>99.30681240596951</v>
      </c>
      <c r="CO27" s="185">
        <v>99.42041209150133</v>
      </c>
      <c r="CP27" s="261" t="s">
        <v>23</v>
      </c>
      <c r="CQ27" s="36" t="s">
        <v>142</v>
      </c>
    </row>
    <row r="28" spans="1:95" ht="13.5" customHeight="1">
      <c r="A28" s="31" t="s">
        <v>24</v>
      </c>
      <c r="B28" s="20" t="s">
        <v>259</v>
      </c>
      <c r="C28" s="187">
        <v>100.28719258573766</v>
      </c>
      <c r="D28" s="187">
        <v>99.97520197216485</v>
      </c>
      <c r="E28" s="187">
        <v>100</v>
      </c>
      <c r="F28" s="187">
        <v>100.18251811376963</v>
      </c>
      <c r="G28" s="187">
        <v>100</v>
      </c>
      <c r="H28" s="187">
        <v>100</v>
      </c>
      <c r="I28" s="187">
        <v>100.00947436563253</v>
      </c>
      <c r="J28" s="187">
        <v>100.18540388348652</v>
      </c>
      <c r="K28" s="187">
        <v>100.1157209315972</v>
      </c>
      <c r="L28" s="187">
        <v>100</v>
      </c>
      <c r="M28" s="188">
        <v>99.97390801555012</v>
      </c>
      <c r="N28" s="189">
        <v>99.97680736955675</v>
      </c>
      <c r="O28" s="187">
        <v>99.84803344779604</v>
      </c>
      <c r="P28" s="187">
        <v>100</v>
      </c>
      <c r="Q28" s="187">
        <v>100</v>
      </c>
      <c r="R28" s="187">
        <v>100</v>
      </c>
      <c r="S28" s="187">
        <v>100</v>
      </c>
      <c r="T28" s="187">
        <v>100</v>
      </c>
      <c r="U28" s="187">
        <v>100</v>
      </c>
      <c r="V28" s="187">
        <v>100</v>
      </c>
      <c r="W28" s="187">
        <v>100</v>
      </c>
      <c r="X28" s="187">
        <v>100</v>
      </c>
      <c r="Y28" s="188">
        <v>100</v>
      </c>
      <c r="Z28" s="189">
        <v>100</v>
      </c>
      <c r="AA28" s="187">
        <v>100</v>
      </c>
      <c r="AB28" s="187">
        <v>104.97925311203322</v>
      </c>
      <c r="AC28" s="187">
        <v>99.99999999999999</v>
      </c>
      <c r="AD28" s="187">
        <v>100.00000000000003</v>
      </c>
      <c r="AE28" s="187">
        <v>95.25691699604744</v>
      </c>
      <c r="AF28" s="187">
        <v>100</v>
      </c>
      <c r="AG28" s="187">
        <v>99.99999999999999</v>
      </c>
      <c r="AH28" s="187">
        <v>100.00000000000003</v>
      </c>
      <c r="AI28" s="187">
        <v>100</v>
      </c>
      <c r="AJ28" s="187">
        <v>100.41493775933613</v>
      </c>
      <c r="AK28" s="188">
        <v>99.58677685950411</v>
      </c>
      <c r="AL28" s="189">
        <v>96.6804979253112</v>
      </c>
      <c r="AM28" s="187">
        <v>100</v>
      </c>
      <c r="AN28" s="187">
        <v>100</v>
      </c>
      <c r="AO28" s="187">
        <v>100.42918454935624</v>
      </c>
      <c r="AP28" s="187">
        <v>99.57264957264957</v>
      </c>
      <c r="AQ28" s="187">
        <v>100</v>
      </c>
      <c r="AR28" s="187">
        <v>100</v>
      </c>
      <c r="AS28" s="187">
        <v>100</v>
      </c>
      <c r="AT28" s="187">
        <v>100</v>
      </c>
      <c r="AU28" s="187">
        <v>100</v>
      </c>
      <c r="AV28" s="187">
        <v>100</v>
      </c>
      <c r="AW28" s="188">
        <v>100</v>
      </c>
      <c r="AX28" s="189">
        <v>100</v>
      </c>
      <c r="AY28" s="187">
        <v>100</v>
      </c>
      <c r="AZ28" s="187">
        <v>100</v>
      </c>
      <c r="BA28" s="187">
        <v>100</v>
      </c>
      <c r="BB28" s="187">
        <v>100</v>
      </c>
      <c r="BC28" s="187">
        <v>100</v>
      </c>
      <c r="BD28" s="187">
        <v>100</v>
      </c>
      <c r="BE28" s="187">
        <v>100</v>
      </c>
      <c r="BF28" s="187">
        <v>100</v>
      </c>
      <c r="BG28" s="187">
        <v>100</v>
      </c>
      <c r="BH28" s="187">
        <v>100</v>
      </c>
      <c r="BI28" s="188">
        <v>100</v>
      </c>
      <c r="BJ28" s="189">
        <v>100</v>
      </c>
      <c r="BK28" s="187">
        <v>101.7167381974249</v>
      </c>
      <c r="BL28" s="187">
        <v>100</v>
      </c>
      <c r="BM28" s="187">
        <v>100</v>
      </c>
      <c r="BN28" s="187">
        <v>100</v>
      </c>
      <c r="BO28" s="187">
        <v>103.37552742616032</v>
      </c>
      <c r="BP28" s="187">
        <v>100</v>
      </c>
      <c r="BQ28" s="187">
        <v>100</v>
      </c>
      <c r="BR28" s="187">
        <v>100</v>
      </c>
      <c r="BS28" s="187">
        <v>100</v>
      </c>
      <c r="BT28" s="187">
        <v>100</v>
      </c>
      <c r="BU28" s="188">
        <v>99.67346938775513</v>
      </c>
      <c r="BV28" s="189">
        <v>100.32760032760031</v>
      </c>
      <c r="BW28" s="187">
        <v>100</v>
      </c>
      <c r="BX28" s="187">
        <v>100</v>
      </c>
      <c r="BY28" s="187">
        <v>100</v>
      </c>
      <c r="BZ28" s="187">
        <v>100</v>
      </c>
      <c r="CA28" s="187">
        <v>100</v>
      </c>
      <c r="CB28" s="187">
        <v>100</v>
      </c>
      <c r="CC28" s="187">
        <v>100</v>
      </c>
      <c r="CD28" s="187">
        <v>99.6734693877551</v>
      </c>
      <c r="CE28" s="187">
        <v>100</v>
      </c>
      <c r="CF28" s="187">
        <v>100.32760032760034</v>
      </c>
      <c r="CG28" s="187">
        <v>100</v>
      </c>
      <c r="CH28" s="189">
        <v>100</v>
      </c>
      <c r="CI28" s="187">
        <v>100</v>
      </c>
      <c r="CJ28" s="187">
        <v>100</v>
      </c>
      <c r="CK28" s="187">
        <v>100</v>
      </c>
      <c r="CL28" s="187">
        <v>100</v>
      </c>
      <c r="CM28" s="187">
        <v>100</v>
      </c>
      <c r="CN28" s="187">
        <v>100</v>
      </c>
      <c r="CO28" s="188">
        <v>100</v>
      </c>
      <c r="CP28" s="262" t="s">
        <v>24</v>
      </c>
      <c r="CQ28" s="37" t="s">
        <v>143</v>
      </c>
    </row>
    <row r="29" spans="1:95" ht="13.5" customHeight="1">
      <c r="A29" s="31" t="s">
        <v>25</v>
      </c>
      <c r="B29" s="20" t="s">
        <v>260</v>
      </c>
      <c r="C29" s="187">
        <v>99.7304332189144</v>
      </c>
      <c r="D29" s="187">
        <v>99.96568727896933</v>
      </c>
      <c r="E29" s="187">
        <v>99.94364745009551</v>
      </c>
      <c r="F29" s="187">
        <v>99.67219752682016</v>
      </c>
      <c r="G29" s="187">
        <v>99.98639644613773</v>
      </c>
      <c r="H29" s="187">
        <v>99.90045111732267</v>
      </c>
      <c r="I29" s="187">
        <v>99.87650899099269</v>
      </c>
      <c r="J29" s="187">
        <v>100.02606490308517</v>
      </c>
      <c r="K29" s="187">
        <v>100.01627005189798</v>
      </c>
      <c r="L29" s="187">
        <v>100.00795919741425</v>
      </c>
      <c r="M29" s="188">
        <v>99.94586317896787</v>
      </c>
      <c r="N29" s="189">
        <v>97.87796212194996</v>
      </c>
      <c r="O29" s="187">
        <v>99.80789416605515</v>
      </c>
      <c r="P29" s="187">
        <v>99.7959039774446</v>
      </c>
      <c r="Q29" s="187">
        <v>99.39618340993567</v>
      </c>
      <c r="R29" s="187">
        <v>100.76455705323136</v>
      </c>
      <c r="S29" s="187">
        <v>99.99749497154849</v>
      </c>
      <c r="T29" s="187">
        <v>100</v>
      </c>
      <c r="U29" s="187">
        <v>100.25345796699352</v>
      </c>
      <c r="V29" s="187">
        <v>102.32301243395376</v>
      </c>
      <c r="W29" s="187">
        <v>100.01496682329949</v>
      </c>
      <c r="X29" s="187">
        <v>100.23462779363219</v>
      </c>
      <c r="Y29" s="188">
        <v>99.17698174438544</v>
      </c>
      <c r="Z29" s="189">
        <v>100</v>
      </c>
      <c r="AA29" s="187">
        <v>94.41140177382081</v>
      </c>
      <c r="AB29" s="187">
        <v>98.988655282489</v>
      </c>
      <c r="AC29" s="187">
        <v>100.37206749256097</v>
      </c>
      <c r="AD29" s="187">
        <v>104.318738456801</v>
      </c>
      <c r="AE29" s="187">
        <v>102.10609830628788</v>
      </c>
      <c r="AF29" s="187">
        <v>99.98687176412004</v>
      </c>
      <c r="AG29" s="187">
        <v>98.34072908970337</v>
      </c>
      <c r="AH29" s="187">
        <v>103.24210103756725</v>
      </c>
      <c r="AI29" s="187">
        <v>105.765397523366</v>
      </c>
      <c r="AJ29" s="187">
        <v>102.84050419127308</v>
      </c>
      <c r="AK29" s="188">
        <v>98.94073011192333</v>
      </c>
      <c r="AL29" s="189">
        <v>98.01753473744361</v>
      </c>
      <c r="AM29" s="187">
        <v>99.14073465235026</v>
      </c>
      <c r="AN29" s="187">
        <v>102.89025882504552</v>
      </c>
      <c r="AO29" s="187">
        <v>100.37644290237292</v>
      </c>
      <c r="AP29" s="187">
        <v>94.6373566228146</v>
      </c>
      <c r="AQ29" s="187">
        <v>96.94491675158304</v>
      </c>
      <c r="AR29" s="187">
        <v>99.33796871198255</v>
      </c>
      <c r="AS29" s="187">
        <v>101.87219568059432</v>
      </c>
      <c r="AT29" s="187">
        <v>100.50837601501543</v>
      </c>
      <c r="AU29" s="187">
        <v>103.22438944492048</v>
      </c>
      <c r="AV29" s="187">
        <v>99.71079030416855</v>
      </c>
      <c r="AW29" s="188">
        <v>99.61616587723556</v>
      </c>
      <c r="AX29" s="189">
        <v>95.98618838536225</v>
      </c>
      <c r="AY29" s="187">
        <v>98.48237204947662</v>
      </c>
      <c r="AZ29" s="187">
        <v>101.16430157027527</v>
      </c>
      <c r="BA29" s="187">
        <v>100.91531262163184</v>
      </c>
      <c r="BB29" s="187">
        <v>99.86916914630741</v>
      </c>
      <c r="BC29" s="187">
        <v>100.18818252900796</v>
      </c>
      <c r="BD29" s="187">
        <v>98.89788047916994</v>
      </c>
      <c r="BE29" s="187">
        <v>98.70317897541445</v>
      </c>
      <c r="BF29" s="187">
        <v>104.94719706868368</v>
      </c>
      <c r="BG29" s="187">
        <v>102.94090091801328</v>
      </c>
      <c r="BH29" s="187">
        <v>100.10779167522601</v>
      </c>
      <c r="BI29" s="188">
        <v>99.76570094934219</v>
      </c>
      <c r="BJ29" s="189">
        <v>96.63495427959477</v>
      </c>
      <c r="BK29" s="187">
        <v>99.54482253086599</v>
      </c>
      <c r="BL29" s="187">
        <v>103.40556470073685</v>
      </c>
      <c r="BM29" s="187">
        <v>99.96788429001697</v>
      </c>
      <c r="BN29" s="187">
        <v>99.54935927968323</v>
      </c>
      <c r="BO29" s="187">
        <v>98.85849130925467</v>
      </c>
      <c r="BP29" s="187">
        <v>99.2078882665167</v>
      </c>
      <c r="BQ29" s="187">
        <v>98.21386312234056</v>
      </c>
      <c r="BR29" s="187">
        <v>106.53805570203173</v>
      </c>
      <c r="BS29" s="187">
        <v>104.29971871195447</v>
      </c>
      <c r="BT29" s="187">
        <v>100.2102717059761</v>
      </c>
      <c r="BU29" s="188">
        <v>99.88529873588425</v>
      </c>
      <c r="BV29" s="189">
        <v>94.64011376774629</v>
      </c>
      <c r="BW29" s="187">
        <v>100.06039485341662</v>
      </c>
      <c r="BX29" s="187">
        <v>101.30165445694513</v>
      </c>
      <c r="BY29" s="187">
        <v>100.346636581369</v>
      </c>
      <c r="BZ29" s="187">
        <v>98.65590338157104</v>
      </c>
      <c r="CA29" s="187">
        <v>99.7724445774611</v>
      </c>
      <c r="CB29" s="187">
        <v>99.37048372431269</v>
      </c>
      <c r="CC29" s="187">
        <v>98.69503999465003</v>
      </c>
      <c r="CD29" s="187">
        <v>107.30772625135805</v>
      </c>
      <c r="CE29" s="187">
        <v>101.87006172101609</v>
      </c>
      <c r="CF29" s="187">
        <v>99.79576715704923</v>
      </c>
      <c r="CG29" s="187">
        <v>98.89491142497732</v>
      </c>
      <c r="CH29" s="189">
        <v>93.40850923202477</v>
      </c>
      <c r="CI29" s="187">
        <v>100.04235785607574</v>
      </c>
      <c r="CJ29" s="187">
        <v>103.74092056897194</v>
      </c>
      <c r="CK29" s="187">
        <v>100.23817591342836</v>
      </c>
      <c r="CL29" s="187">
        <v>100.18153020775055</v>
      </c>
      <c r="CM29" s="187">
        <v>100.1017556028582</v>
      </c>
      <c r="CN29" s="187">
        <v>99.29253963698513</v>
      </c>
      <c r="CO29" s="188">
        <v>99.42095803002323</v>
      </c>
      <c r="CP29" s="262" t="s">
        <v>25</v>
      </c>
      <c r="CQ29" s="37" t="s">
        <v>144</v>
      </c>
    </row>
    <row r="30" spans="1:95" ht="13.5" customHeight="1">
      <c r="A30" s="31" t="s">
        <v>26</v>
      </c>
      <c r="B30" s="20" t="s">
        <v>261</v>
      </c>
      <c r="C30" s="187">
        <v>100.03258923928058</v>
      </c>
      <c r="D30" s="187">
        <v>100</v>
      </c>
      <c r="E30" s="187">
        <v>100</v>
      </c>
      <c r="F30" s="187">
        <v>100</v>
      </c>
      <c r="G30" s="187">
        <v>99.88040185796171</v>
      </c>
      <c r="H30" s="187">
        <v>100.75823974207066</v>
      </c>
      <c r="I30" s="187">
        <v>100.01601116638739</v>
      </c>
      <c r="J30" s="187">
        <v>99.37954573296835</v>
      </c>
      <c r="K30" s="187">
        <v>100.45161019871291</v>
      </c>
      <c r="L30" s="187">
        <v>100</v>
      </c>
      <c r="M30" s="188">
        <v>100</v>
      </c>
      <c r="N30" s="189">
        <v>100.49093069981015</v>
      </c>
      <c r="O30" s="187">
        <v>100</v>
      </c>
      <c r="P30" s="187">
        <v>100.27301845841923</v>
      </c>
      <c r="Q30" s="187">
        <v>100.26696593389421</v>
      </c>
      <c r="R30" s="187">
        <v>100</v>
      </c>
      <c r="S30" s="187">
        <v>100.1716769929646</v>
      </c>
      <c r="T30" s="187">
        <v>100</v>
      </c>
      <c r="U30" s="187">
        <v>99.99203797240253</v>
      </c>
      <c r="V30" s="187">
        <v>102.2995747415138</v>
      </c>
      <c r="W30" s="187">
        <v>100</v>
      </c>
      <c r="X30" s="187">
        <v>100</v>
      </c>
      <c r="Y30" s="188">
        <v>99.97590838692864</v>
      </c>
      <c r="Z30" s="189">
        <v>100</v>
      </c>
      <c r="AA30" s="187">
        <v>100</v>
      </c>
      <c r="AB30" s="187">
        <v>100</v>
      </c>
      <c r="AC30" s="187">
        <v>100</v>
      </c>
      <c r="AD30" s="187">
        <v>100</v>
      </c>
      <c r="AE30" s="187">
        <v>100</v>
      </c>
      <c r="AF30" s="187">
        <v>97.78371748199626</v>
      </c>
      <c r="AG30" s="187">
        <v>100</v>
      </c>
      <c r="AH30" s="187">
        <v>100</v>
      </c>
      <c r="AI30" s="187">
        <v>100</v>
      </c>
      <c r="AJ30" s="187">
        <v>100.00000000000003</v>
      </c>
      <c r="AK30" s="188">
        <v>100</v>
      </c>
      <c r="AL30" s="189">
        <v>100</v>
      </c>
      <c r="AM30" s="187">
        <v>95.7383563425415</v>
      </c>
      <c r="AN30" s="187">
        <v>99.99999999999999</v>
      </c>
      <c r="AO30" s="187">
        <v>99.99999999999997</v>
      </c>
      <c r="AP30" s="187">
        <v>91.54948309458834</v>
      </c>
      <c r="AQ30" s="187">
        <v>99.99999999999999</v>
      </c>
      <c r="AR30" s="187">
        <v>100</v>
      </c>
      <c r="AS30" s="187">
        <v>115.72663505056904</v>
      </c>
      <c r="AT30" s="187">
        <v>99.99999999999999</v>
      </c>
      <c r="AU30" s="187">
        <v>99.99999999999997</v>
      </c>
      <c r="AV30" s="187">
        <v>100</v>
      </c>
      <c r="AW30" s="188">
        <v>98.35830924592317</v>
      </c>
      <c r="AX30" s="189">
        <v>100.3973551912765</v>
      </c>
      <c r="AY30" s="187">
        <v>98.31618073273745</v>
      </c>
      <c r="AZ30" s="187">
        <v>103.42531464243892</v>
      </c>
      <c r="BA30" s="187">
        <v>100</v>
      </c>
      <c r="BB30" s="187">
        <v>101.24195221968174</v>
      </c>
      <c r="BC30" s="187">
        <v>96.72875471757834</v>
      </c>
      <c r="BD30" s="187">
        <v>99.99999999999999</v>
      </c>
      <c r="BE30" s="187">
        <v>100</v>
      </c>
      <c r="BF30" s="187">
        <v>100.00000000000003</v>
      </c>
      <c r="BG30" s="187">
        <v>96.44373215758236</v>
      </c>
      <c r="BH30" s="187">
        <v>100</v>
      </c>
      <c r="BI30" s="188">
        <v>100</v>
      </c>
      <c r="BJ30" s="189">
        <v>100</v>
      </c>
      <c r="BK30" s="187">
        <v>100</v>
      </c>
      <c r="BL30" s="187">
        <v>100</v>
      </c>
      <c r="BM30" s="187">
        <v>98.41533742249888</v>
      </c>
      <c r="BN30" s="187">
        <v>102.72716470185617</v>
      </c>
      <c r="BO30" s="187">
        <v>100</v>
      </c>
      <c r="BP30" s="187">
        <v>96.56151909895863</v>
      </c>
      <c r="BQ30" s="187">
        <v>100.54108235352162</v>
      </c>
      <c r="BR30" s="187">
        <v>100.00538170408416</v>
      </c>
      <c r="BS30" s="187">
        <v>99.99999999999997</v>
      </c>
      <c r="BT30" s="187">
        <v>100</v>
      </c>
      <c r="BU30" s="188">
        <v>100</v>
      </c>
      <c r="BV30" s="189">
        <v>106.60908446979352</v>
      </c>
      <c r="BW30" s="187">
        <v>103.49370069363768</v>
      </c>
      <c r="BX30" s="187">
        <v>100</v>
      </c>
      <c r="BY30" s="187">
        <v>100</v>
      </c>
      <c r="BZ30" s="187">
        <v>100</v>
      </c>
      <c r="CA30" s="187">
        <v>100</v>
      </c>
      <c r="CB30" s="187">
        <v>100</v>
      </c>
      <c r="CC30" s="187">
        <v>100</v>
      </c>
      <c r="CD30" s="187">
        <v>100</v>
      </c>
      <c r="CE30" s="187">
        <v>100</v>
      </c>
      <c r="CF30" s="187">
        <v>100</v>
      </c>
      <c r="CG30" s="187">
        <v>100</v>
      </c>
      <c r="CH30" s="189">
        <v>100</v>
      </c>
      <c r="CI30" s="187">
        <v>103.47203625147469</v>
      </c>
      <c r="CJ30" s="187">
        <v>100</v>
      </c>
      <c r="CK30" s="187">
        <v>100</v>
      </c>
      <c r="CL30" s="187">
        <v>100</v>
      </c>
      <c r="CM30" s="187">
        <v>100</v>
      </c>
      <c r="CN30" s="187">
        <v>100.78589172463847</v>
      </c>
      <c r="CO30" s="188">
        <v>98.83035455976467</v>
      </c>
      <c r="CP30" s="262" t="s">
        <v>26</v>
      </c>
      <c r="CQ30" s="37" t="s">
        <v>145</v>
      </c>
    </row>
    <row r="31" spans="1:95" ht="13.5" customHeight="1">
      <c r="A31" s="31" t="s">
        <v>27</v>
      </c>
      <c r="B31" s="20" t="s">
        <v>262</v>
      </c>
      <c r="C31" s="187">
        <v>99.02792017163225</v>
      </c>
      <c r="D31" s="187">
        <v>99.0680097215683</v>
      </c>
      <c r="E31" s="187">
        <v>100</v>
      </c>
      <c r="F31" s="187">
        <v>98.80147945536997</v>
      </c>
      <c r="G31" s="187">
        <v>100</v>
      </c>
      <c r="H31" s="187">
        <v>100</v>
      </c>
      <c r="I31" s="187">
        <v>100</v>
      </c>
      <c r="J31" s="187">
        <v>100</v>
      </c>
      <c r="K31" s="187">
        <v>100</v>
      </c>
      <c r="L31" s="187">
        <v>99.47288927689716</v>
      </c>
      <c r="M31" s="188">
        <v>99.67693335077409</v>
      </c>
      <c r="N31" s="189">
        <v>101.10677338780502</v>
      </c>
      <c r="O31" s="187">
        <v>100.92454577517486</v>
      </c>
      <c r="P31" s="187">
        <v>101.21412494506788</v>
      </c>
      <c r="Q31" s="187">
        <v>99.72411843192724</v>
      </c>
      <c r="R31" s="187">
        <v>100</v>
      </c>
      <c r="S31" s="187">
        <v>100.28052506984189</v>
      </c>
      <c r="T31" s="187">
        <v>100</v>
      </c>
      <c r="U31" s="187">
        <v>101.67737360497016</v>
      </c>
      <c r="V31" s="187">
        <v>97.88731543960631</v>
      </c>
      <c r="W31" s="187">
        <v>100</v>
      </c>
      <c r="X31" s="187">
        <v>100.61024416046796</v>
      </c>
      <c r="Y31" s="188">
        <v>100</v>
      </c>
      <c r="Z31" s="189">
        <v>100</v>
      </c>
      <c r="AA31" s="187">
        <v>100</v>
      </c>
      <c r="AB31" s="187">
        <v>100</v>
      </c>
      <c r="AC31" s="187">
        <v>100</v>
      </c>
      <c r="AD31" s="187">
        <v>100</v>
      </c>
      <c r="AE31" s="187">
        <v>100</v>
      </c>
      <c r="AF31" s="187">
        <v>100</v>
      </c>
      <c r="AG31" s="187">
        <v>100</v>
      </c>
      <c r="AH31" s="187">
        <v>100</v>
      </c>
      <c r="AI31" s="187">
        <v>100.00000000000003</v>
      </c>
      <c r="AJ31" s="187">
        <v>100</v>
      </c>
      <c r="AK31" s="188">
        <v>100</v>
      </c>
      <c r="AL31" s="189">
        <v>100</v>
      </c>
      <c r="AM31" s="187">
        <v>100</v>
      </c>
      <c r="AN31" s="187">
        <v>100</v>
      </c>
      <c r="AO31" s="187">
        <v>100</v>
      </c>
      <c r="AP31" s="187">
        <v>100.00000000000003</v>
      </c>
      <c r="AQ31" s="187">
        <v>100</v>
      </c>
      <c r="AR31" s="187">
        <v>100.00000000000003</v>
      </c>
      <c r="AS31" s="187">
        <v>100</v>
      </c>
      <c r="AT31" s="187">
        <v>100</v>
      </c>
      <c r="AU31" s="187">
        <v>100.00000000000003</v>
      </c>
      <c r="AV31" s="187">
        <v>100</v>
      </c>
      <c r="AW31" s="188">
        <v>100</v>
      </c>
      <c r="AX31" s="189">
        <v>100</v>
      </c>
      <c r="AY31" s="187">
        <v>100</v>
      </c>
      <c r="AZ31" s="187">
        <v>100</v>
      </c>
      <c r="BA31" s="187">
        <v>100</v>
      </c>
      <c r="BB31" s="187">
        <v>100</v>
      </c>
      <c r="BC31" s="187">
        <v>107.14285714285718</v>
      </c>
      <c r="BD31" s="187">
        <v>93.33333333333331</v>
      </c>
      <c r="BE31" s="187">
        <v>100</v>
      </c>
      <c r="BF31" s="187">
        <v>101.4285714285714</v>
      </c>
      <c r="BG31" s="187">
        <v>100</v>
      </c>
      <c r="BH31" s="187">
        <v>100</v>
      </c>
      <c r="BI31" s="188">
        <v>100</v>
      </c>
      <c r="BJ31" s="189">
        <v>100</v>
      </c>
      <c r="BK31" s="187">
        <v>100</v>
      </c>
      <c r="BL31" s="187">
        <v>100</v>
      </c>
      <c r="BM31" s="187">
        <v>100</v>
      </c>
      <c r="BN31" s="187">
        <v>100</v>
      </c>
      <c r="BO31" s="187">
        <v>100</v>
      </c>
      <c r="BP31" s="187">
        <v>100</v>
      </c>
      <c r="BQ31" s="187">
        <v>100</v>
      </c>
      <c r="BR31" s="187">
        <v>100</v>
      </c>
      <c r="BS31" s="187">
        <v>100</v>
      </c>
      <c r="BT31" s="187">
        <v>100</v>
      </c>
      <c r="BU31" s="188">
        <v>100</v>
      </c>
      <c r="BV31" s="189">
        <v>100</v>
      </c>
      <c r="BW31" s="187">
        <v>100</v>
      </c>
      <c r="BX31" s="187">
        <v>100</v>
      </c>
      <c r="BY31" s="187">
        <v>100</v>
      </c>
      <c r="BZ31" s="187">
        <v>100</v>
      </c>
      <c r="CA31" s="187">
        <v>100</v>
      </c>
      <c r="CB31" s="187">
        <v>100</v>
      </c>
      <c r="CC31" s="187">
        <v>100</v>
      </c>
      <c r="CD31" s="187">
        <v>100</v>
      </c>
      <c r="CE31" s="187">
        <v>100</v>
      </c>
      <c r="CF31" s="187">
        <v>100</v>
      </c>
      <c r="CG31" s="187">
        <v>100</v>
      </c>
      <c r="CH31" s="189">
        <v>100</v>
      </c>
      <c r="CI31" s="187">
        <v>100</v>
      </c>
      <c r="CJ31" s="187">
        <v>100</v>
      </c>
      <c r="CK31" s="187">
        <v>100</v>
      </c>
      <c r="CL31" s="187">
        <v>100</v>
      </c>
      <c r="CM31" s="187">
        <v>100</v>
      </c>
      <c r="CN31" s="187">
        <v>100</v>
      </c>
      <c r="CO31" s="188">
        <v>100</v>
      </c>
      <c r="CP31" s="262" t="s">
        <v>27</v>
      </c>
      <c r="CQ31" s="37" t="s">
        <v>146</v>
      </c>
    </row>
    <row r="32" spans="1:95" ht="13.5" customHeight="1">
      <c r="A32" s="30" t="s">
        <v>28</v>
      </c>
      <c r="B32" s="19" t="s">
        <v>263</v>
      </c>
      <c r="C32" s="184">
        <v>100.01360596899045</v>
      </c>
      <c r="D32" s="184">
        <v>99.9935962105043</v>
      </c>
      <c r="E32" s="184">
        <v>99.99981848173623</v>
      </c>
      <c r="F32" s="184">
        <v>99.94106219724402</v>
      </c>
      <c r="G32" s="184">
        <v>100.00501698388253</v>
      </c>
      <c r="H32" s="184">
        <v>100</v>
      </c>
      <c r="I32" s="184">
        <v>100.05914256976196</v>
      </c>
      <c r="J32" s="184">
        <v>100.84605977923573</v>
      </c>
      <c r="K32" s="184">
        <v>100</v>
      </c>
      <c r="L32" s="184">
        <v>100.50159572341131</v>
      </c>
      <c r="M32" s="185">
        <v>100.04174381255575</v>
      </c>
      <c r="N32" s="186">
        <v>97.49666414347453</v>
      </c>
      <c r="O32" s="184">
        <v>99.83844807131956</v>
      </c>
      <c r="P32" s="184">
        <v>100.5215841669352</v>
      </c>
      <c r="Q32" s="184">
        <v>99.99123606171693</v>
      </c>
      <c r="R32" s="184">
        <v>99.69679703617768</v>
      </c>
      <c r="S32" s="184">
        <v>101.1546268416594</v>
      </c>
      <c r="T32" s="184">
        <v>100</v>
      </c>
      <c r="U32" s="184">
        <v>97.84657850093863</v>
      </c>
      <c r="V32" s="184">
        <v>100.95496103644916</v>
      </c>
      <c r="W32" s="184">
        <v>100.45051247849526</v>
      </c>
      <c r="X32" s="184">
        <v>100</v>
      </c>
      <c r="Y32" s="185">
        <v>98.76098354134402</v>
      </c>
      <c r="Z32" s="186">
        <v>100</v>
      </c>
      <c r="AA32" s="184">
        <v>100.06557386146557</v>
      </c>
      <c r="AB32" s="184">
        <v>99.40025947125851</v>
      </c>
      <c r="AC32" s="184">
        <v>98.91740793995217</v>
      </c>
      <c r="AD32" s="184">
        <v>100.08897200624374</v>
      </c>
      <c r="AE32" s="184">
        <v>100.28578676288409</v>
      </c>
      <c r="AF32" s="184">
        <v>100.38611360977714</v>
      </c>
      <c r="AG32" s="184">
        <v>99.92451842169608</v>
      </c>
      <c r="AH32" s="184">
        <v>97.39214283396922</v>
      </c>
      <c r="AI32" s="184">
        <v>101.79862444611582</v>
      </c>
      <c r="AJ32" s="184">
        <v>101.65164261090662</v>
      </c>
      <c r="AK32" s="185">
        <v>97.44651994044786</v>
      </c>
      <c r="AL32" s="186">
        <v>97.07441534653607</v>
      </c>
      <c r="AM32" s="184">
        <v>98.41894976301407</v>
      </c>
      <c r="AN32" s="184">
        <v>105.6044599460846</v>
      </c>
      <c r="AO32" s="184">
        <v>100.9771759246006</v>
      </c>
      <c r="AP32" s="184">
        <v>97.35568221145661</v>
      </c>
      <c r="AQ32" s="184">
        <v>99.79817629605637</v>
      </c>
      <c r="AR32" s="184">
        <v>96.68021234020242</v>
      </c>
      <c r="AS32" s="184">
        <v>102.64985396710986</v>
      </c>
      <c r="AT32" s="184">
        <v>101.02782923910611</v>
      </c>
      <c r="AU32" s="184">
        <v>106.8490190163929</v>
      </c>
      <c r="AV32" s="184">
        <v>101.22723078235593</v>
      </c>
      <c r="AW32" s="185">
        <v>98.65908810129828</v>
      </c>
      <c r="AX32" s="186">
        <v>96.07314318234084</v>
      </c>
      <c r="AY32" s="184">
        <v>97.10919723601033</v>
      </c>
      <c r="AZ32" s="184">
        <v>101.24850333052255</v>
      </c>
      <c r="BA32" s="184">
        <v>102.70188629219554</v>
      </c>
      <c r="BB32" s="184">
        <v>100.15701556686487</v>
      </c>
      <c r="BC32" s="184">
        <v>99.55776723743722</v>
      </c>
      <c r="BD32" s="184">
        <v>99.30183858588323</v>
      </c>
      <c r="BE32" s="184">
        <v>97.55511049209092</v>
      </c>
      <c r="BF32" s="184">
        <v>102.26817185319146</v>
      </c>
      <c r="BG32" s="184">
        <v>104.53729697590246</v>
      </c>
      <c r="BH32" s="184">
        <v>99.47126412678551</v>
      </c>
      <c r="BI32" s="185">
        <v>99.81659525166467</v>
      </c>
      <c r="BJ32" s="186">
        <v>97.85343204237623</v>
      </c>
      <c r="BK32" s="184">
        <v>99.84063003463038</v>
      </c>
      <c r="BL32" s="184">
        <v>102.91759609962237</v>
      </c>
      <c r="BM32" s="184">
        <v>98.96684946913106</v>
      </c>
      <c r="BN32" s="184">
        <v>99.94085676257497</v>
      </c>
      <c r="BO32" s="184">
        <v>100.14463073656445</v>
      </c>
      <c r="BP32" s="184">
        <v>97.65636812510506</v>
      </c>
      <c r="BQ32" s="184">
        <v>98.23557100567979</v>
      </c>
      <c r="BR32" s="184">
        <v>102.80456773562487</v>
      </c>
      <c r="BS32" s="184">
        <v>105.90817350452437</v>
      </c>
      <c r="BT32" s="184">
        <v>100.42759116602207</v>
      </c>
      <c r="BU32" s="185">
        <v>99.37052316933023</v>
      </c>
      <c r="BV32" s="186">
        <v>93.76446817223406</v>
      </c>
      <c r="BW32" s="184">
        <v>101.20362832422816</v>
      </c>
      <c r="BX32" s="184">
        <v>103.50231098352786</v>
      </c>
      <c r="BY32" s="184">
        <v>100.63998238600429</v>
      </c>
      <c r="BZ32" s="184">
        <v>99.57411123004873</v>
      </c>
      <c r="CA32" s="184">
        <v>98.61226296498403</v>
      </c>
      <c r="CB32" s="184">
        <v>97.16057350936431</v>
      </c>
      <c r="CC32" s="184">
        <v>100.87460494546418</v>
      </c>
      <c r="CD32" s="184">
        <v>106.81011246842684</v>
      </c>
      <c r="CE32" s="184">
        <v>103.00875694353672</v>
      </c>
      <c r="CF32" s="184">
        <v>99.29322247364331</v>
      </c>
      <c r="CG32" s="184">
        <v>98.38380755030335</v>
      </c>
      <c r="CH32" s="186">
        <v>94.04668646326265</v>
      </c>
      <c r="CI32" s="184">
        <v>100.09737327622426</v>
      </c>
      <c r="CJ32" s="184">
        <v>102.39857308166214</v>
      </c>
      <c r="CK32" s="184">
        <v>100.07821982594119</v>
      </c>
      <c r="CL32" s="184">
        <v>100.29096558659003</v>
      </c>
      <c r="CM32" s="184">
        <v>99.78648081870163</v>
      </c>
      <c r="CN32" s="184">
        <v>99.16798822709552</v>
      </c>
      <c r="CO32" s="185">
        <v>97.81535197011644</v>
      </c>
      <c r="CP32" s="261" t="s">
        <v>28</v>
      </c>
      <c r="CQ32" s="36" t="s">
        <v>147</v>
      </c>
    </row>
    <row r="33" spans="1:95" ht="13.5" customHeight="1">
      <c r="A33" s="31" t="s">
        <v>962</v>
      </c>
      <c r="B33" s="20" t="s">
        <v>264</v>
      </c>
      <c r="C33" s="187">
        <v>100.01360596899045</v>
      </c>
      <c r="D33" s="187">
        <v>99.9935962105043</v>
      </c>
      <c r="E33" s="187">
        <v>99.99981848173623</v>
      </c>
      <c r="F33" s="187">
        <v>99.94106219724402</v>
      </c>
      <c r="G33" s="187">
        <v>100.00501698388253</v>
      </c>
      <c r="H33" s="187">
        <v>100</v>
      </c>
      <c r="I33" s="187">
        <v>100.05914256976196</v>
      </c>
      <c r="J33" s="187">
        <v>100.84605977923573</v>
      </c>
      <c r="K33" s="187">
        <v>100</v>
      </c>
      <c r="L33" s="187">
        <v>100.50159572341131</v>
      </c>
      <c r="M33" s="188">
        <v>100.04174381255575</v>
      </c>
      <c r="N33" s="189">
        <v>97.49666414347453</v>
      </c>
      <c r="O33" s="187">
        <v>99.83844807131956</v>
      </c>
      <c r="P33" s="187">
        <v>100.5215841669352</v>
      </c>
      <c r="Q33" s="187">
        <v>99.99123606171693</v>
      </c>
      <c r="R33" s="187">
        <v>99.69679703617768</v>
      </c>
      <c r="S33" s="187">
        <v>101.1546268416594</v>
      </c>
      <c r="T33" s="187">
        <v>100</v>
      </c>
      <c r="U33" s="187">
        <v>97.84657850093863</v>
      </c>
      <c r="V33" s="187">
        <v>100.95496103644916</v>
      </c>
      <c r="W33" s="187">
        <v>100.45051247849526</v>
      </c>
      <c r="X33" s="187">
        <v>100</v>
      </c>
      <c r="Y33" s="188">
        <v>98.76098354134402</v>
      </c>
      <c r="Z33" s="189">
        <v>100</v>
      </c>
      <c r="AA33" s="187">
        <v>100.06557386146557</v>
      </c>
      <c r="AB33" s="187">
        <v>99.40025947125851</v>
      </c>
      <c r="AC33" s="187">
        <v>98.91740793995217</v>
      </c>
      <c r="AD33" s="187">
        <v>100.08897200624374</v>
      </c>
      <c r="AE33" s="187">
        <v>100.28578676288409</v>
      </c>
      <c r="AF33" s="187">
        <v>100.38611360977714</v>
      </c>
      <c r="AG33" s="187">
        <v>99.92451842169608</v>
      </c>
      <c r="AH33" s="187">
        <v>97.39214283396922</v>
      </c>
      <c r="AI33" s="187">
        <v>101.79862444611582</v>
      </c>
      <c r="AJ33" s="187">
        <v>101.65164261090662</v>
      </c>
      <c r="AK33" s="188">
        <v>97.44651994044786</v>
      </c>
      <c r="AL33" s="189">
        <v>97.07441534653607</v>
      </c>
      <c r="AM33" s="187">
        <v>98.41894976301407</v>
      </c>
      <c r="AN33" s="187">
        <v>105.6044599460846</v>
      </c>
      <c r="AO33" s="187">
        <v>100.9771759246006</v>
      </c>
      <c r="AP33" s="187">
        <v>97.35568221145661</v>
      </c>
      <c r="AQ33" s="187">
        <v>99.79817629605637</v>
      </c>
      <c r="AR33" s="187">
        <v>96.68021234020242</v>
      </c>
      <c r="AS33" s="187">
        <v>102.64985396710986</v>
      </c>
      <c r="AT33" s="187">
        <v>101.02782923910611</v>
      </c>
      <c r="AU33" s="187">
        <v>106.8490190163929</v>
      </c>
      <c r="AV33" s="187">
        <v>101.22723078235593</v>
      </c>
      <c r="AW33" s="188">
        <v>98.65908810129828</v>
      </c>
      <c r="AX33" s="189">
        <v>96.07314318234084</v>
      </c>
      <c r="AY33" s="187">
        <v>97.10919723601033</v>
      </c>
      <c r="AZ33" s="187">
        <v>101.24850333052255</v>
      </c>
      <c r="BA33" s="187">
        <v>102.70188629219554</v>
      </c>
      <c r="BB33" s="187">
        <v>100.15701556686487</v>
      </c>
      <c r="BC33" s="187">
        <v>99.55776723743722</v>
      </c>
      <c r="BD33" s="187">
        <v>99.30183858588323</v>
      </c>
      <c r="BE33" s="187">
        <v>97.55511049209092</v>
      </c>
      <c r="BF33" s="187">
        <v>102.26817185319146</v>
      </c>
      <c r="BG33" s="187">
        <v>104.53729697590246</v>
      </c>
      <c r="BH33" s="187">
        <v>99.47126412678551</v>
      </c>
      <c r="BI33" s="188">
        <v>99.81659525166467</v>
      </c>
      <c r="BJ33" s="189">
        <v>97.85343204237623</v>
      </c>
      <c r="BK33" s="187">
        <v>99.84063003463038</v>
      </c>
      <c r="BL33" s="187">
        <v>102.91759609962237</v>
      </c>
      <c r="BM33" s="187">
        <v>98.96684946913106</v>
      </c>
      <c r="BN33" s="187">
        <v>99.94085676257497</v>
      </c>
      <c r="BO33" s="187">
        <v>100.14463073656445</v>
      </c>
      <c r="BP33" s="187">
        <v>97.65636812510506</v>
      </c>
      <c r="BQ33" s="187">
        <v>98.23557100567979</v>
      </c>
      <c r="BR33" s="187">
        <v>102.80456773562487</v>
      </c>
      <c r="BS33" s="187">
        <v>105.90817350452437</v>
      </c>
      <c r="BT33" s="187">
        <v>100.42759116602207</v>
      </c>
      <c r="BU33" s="188">
        <v>99.37052316933023</v>
      </c>
      <c r="BV33" s="189">
        <v>93.76446817223406</v>
      </c>
      <c r="BW33" s="187">
        <v>101.20362832422816</v>
      </c>
      <c r="BX33" s="187">
        <v>103.50231098352786</v>
      </c>
      <c r="BY33" s="187">
        <v>100.63998238600429</v>
      </c>
      <c r="BZ33" s="187">
        <v>99.57411123004873</v>
      </c>
      <c r="CA33" s="187">
        <v>98.61226296498403</v>
      </c>
      <c r="CB33" s="187">
        <v>97.16057350936431</v>
      </c>
      <c r="CC33" s="187">
        <v>100.87460494546418</v>
      </c>
      <c r="CD33" s="187">
        <v>106.81011246842684</v>
      </c>
      <c r="CE33" s="187">
        <v>103.00875694353672</v>
      </c>
      <c r="CF33" s="187">
        <v>99.29322247364331</v>
      </c>
      <c r="CG33" s="187">
        <v>98.38380755030335</v>
      </c>
      <c r="CH33" s="189">
        <v>94.04668646326265</v>
      </c>
      <c r="CI33" s="187">
        <v>100.09737327622426</v>
      </c>
      <c r="CJ33" s="187">
        <v>102.39857308166214</v>
      </c>
      <c r="CK33" s="187">
        <v>100.07821982594119</v>
      </c>
      <c r="CL33" s="187">
        <v>100.29096558659003</v>
      </c>
      <c r="CM33" s="187">
        <v>99.78648081870163</v>
      </c>
      <c r="CN33" s="187">
        <v>99.16798822709552</v>
      </c>
      <c r="CO33" s="188">
        <v>97.81535197011644</v>
      </c>
      <c r="CP33" s="262" t="s">
        <v>962</v>
      </c>
      <c r="CQ33" s="37" t="s">
        <v>148</v>
      </c>
    </row>
    <row r="34" spans="1:95" ht="13.5" customHeight="1">
      <c r="A34" s="30" t="s">
        <v>29</v>
      </c>
      <c r="B34" s="19" t="s">
        <v>491</v>
      </c>
      <c r="C34" s="184">
        <v>100.01602623550225</v>
      </c>
      <c r="D34" s="184">
        <v>99.87757775500927</v>
      </c>
      <c r="E34" s="184">
        <v>99.7175001926859</v>
      </c>
      <c r="F34" s="184">
        <v>99.98877406286205</v>
      </c>
      <c r="G34" s="184">
        <v>99.68238603551515</v>
      </c>
      <c r="H34" s="184">
        <v>99.95754520375314</v>
      </c>
      <c r="I34" s="184">
        <v>99.34726729770827</v>
      </c>
      <c r="J34" s="184">
        <v>99.82804877857473</v>
      </c>
      <c r="K34" s="184">
        <v>99.99446724876616</v>
      </c>
      <c r="L34" s="184">
        <v>99.51787899815298</v>
      </c>
      <c r="M34" s="185">
        <v>100.12679471136646</v>
      </c>
      <c r="N34" s="186">
        <v>100.07172607394143</v>
      </c>
      <c r="O34" s="184">
        <v>100.2101049239832</v>
      </c>
      <c r="P34" s="184">
        <v>100</v>
      </c>
      <c r="Q34" s="184">
        <v>98.20345017085583</v>
      </c>
      <c r="R34" s="184">
        <v>99.99458112712828</v>
      </c>
      <c r="S34" s="184">
        <v>100.05210952087418</v>
      </c>
      <c r="T34" s="184">
        <v>99.97872601584311</v>
      </c>
      <c r="U34" s="184">
        <v>103.67410417912902</v>
      </c>
      <c r="V34" s="184">
        <v>99.87986150340544</v>
      </c>
      <c r="W34" s="184">
        <v>99.97161030954078</v>
      </c>
      <c r="X34" s="184">
        <v>99.96047916335039</v>
      </c>
      <c r="Y34" s="185">
        <v>100</v>
      </c>
      <c r="Z34" s="186">
        <v>103.59182507231786</v>
      </c>
      <c r="AA34" s="184">
        <v>103.19917920471231</v>
      </c>
      <c r="AB34" s="184">
        <v>99.33283929627797</v>
      </c>
      <c r="AC34" s="184">
        <v>100.2016002016002</v>
      </c>
      <c r="AD34" s="184">
        <v>99.93866199981213</v>
      </c>
      <c r="AE34" s="184">
        <v>99.63600992116776</v>
      </c>
      <c r="AF34" s="184">
        <v>101.26119657881354</v>
      </c>
      <c r="AG34" s="184">
        <v>103.24842568565309</v>
      </c>
      <c r="AH34" s="184">
        <v>99.42106801690494</v>
      </c>
      <c r="AI34" s="184">
        <v>100.7984642511589</v>
      </c>
      <c r="AJ34" s="184">
        <v>99.97048500349545</v>
      </c>
      <c r="AK34" s="185">
        <v>100.56980234995198</v>
      </c>
      <c r="AL34" s="186">
        <v>100.30998126279125</v>
      </c>
      <c r="AM34" s="184">
        <v>99.58030503660906</v>
      </c>
      <c r="AN34" s="184">
        <v>100</v>
      </c>
      <c r="AO34" s="184">
        <v>99.64226550790684</v>
      </c>
      <c r="AP34" s="184">
        <v>99.88906186154335</v>
      </c>
      <c r="AQ34" s="184">
        <v>98.70947201373352</v>
      </c>
      <c r="AR34" s="184">
        <v>100.64577268370965</v>
      </c>
      <c r="AS34" s="184">
        <v>101.22702396704881</v>
      </c>
      <c r="AT34" s="184">
        <v>101.1993289434048</v>
      </c>
      <c r="AU34" s="184">
        <v>100.19534804632269</v>
      </c>
      <c r="AV34" s="184">
        <v>100.18690419572125</v>
      </c>
      <c r="AW34" s="185">
        <v>100.15093965651924</v>
      </c>
      <c r="AX34" s="186">
        <v>98.38506271573159</v>
      </c>
      <c r="AY34" s="184">
        <v>99.77171888953121</v>
      </c>
      <c r="AZ34" s="184">
        <v>100.01759667796368</v>
      </c>
      <c r="BA34" s="184">
        <v>99.68149409479855</v>
      </c>
      <c r="BB34" s="184">
        <v>99.553880913196</v>
      </c>
      <c r="BC34" s="184">
        <v>100.5750248964213</v>
      </c>
      <c r="BD34" s="184">
        <v>100.00147963618258</v>
      </c>
      <c r="BE34" s="184">
        <v>100.59016893001926</v>
      </c>
      <c r="BF34" s="184">
        <v>100.46203829211035</v>
      </c>
      <c r="BG34" s="184">
        <v>100.58919545852278</v>
      </c>
      <c r="BH34" s="184">
        <v>100.0374523074812</v>
      </c>
      <c r="BI34" s="185">
        <v>100.00780257716586</v>
      </c>
      <c r="BJ34" s="186">
        <v>100.0195431136562</v>
      </c>
      <c r="BK34" s="184">
        <v>100</v>
      </c>
      <c r="BL34" s="184">
        <v>100.04184942959277</v>
      </c>
      <c r="BM34" s="184">
        <v>100.8050113281961</v>
      </c>
      <c r="BN34" s="184">
        <v>99.69021282405564</v>
      </c>
      <c r="BO34" s="184">
        <v>100.02462313079509</v>
      </c>
      <c r="BP34" s="184">
        <v>99.66273893420127</v>
      </c>
      <c r="BQ34" s="184">
        <v>100.67469571832781</v>
      </c>
      <c r="BR34" s="184">
        <v>100.1943044416165</v>
      </c>
      <c r="BS34" s="184">
        <v>100.06674881432613</v>
      </c>
      <c r="BT34" s="184">
        <v>100.28858587767031</v>
      </c>
      <c r="BU34" s="185">
        <v>100.12631451771617</v>
      </c>
      <c r="BV34" s="186">
        <v>99.61246932519325</v>
      </c>
      <c r="BW34" s="184">
        <v>100.11437531816425</v>
      </c>
      <c r="BX34" s="184">
        <v>99.9235893653851</v>
      </c>
      <c r="BY34" s="184">
        <v>99.99066687123774</v>
      </c>
      <c r="BZ34" s="184">
        <v>99.12807203708198</v>
      </c>
      <c r="CA34" s="184">
        <v>99.25746568163102</v>
      </c>
      <c r="CB34" s="184">
        <v>100.00097558819716</v>
      </c>
      <c r="CC34" s="184">
        <v>100.17686745884089</v>
      </c>
      <c r="CD34" s="184">
        <v>101.44683916738437</v>
      </c>
      <c r="CE34" s="184">
        <v>100.85984345042658</v>
      </c>
      <c r="CF34" s="184">
        <v>100.3909739908021</v>
      </c>
      <c r="CG34" s="184">
        <v>100.20050740570059</v>
      </c>
      <c r="CH34" s="186">
        <v>101.02528480861174</v>
      </c>
      <c r="CI34" s="184">
        <v>99.46358092991187</v>
      </c>
      <c r="CJ34" s="184">
        <v>99.01971817699243</v>
      </c>
      <c r="CK34" s="184">
        <v>99.58544823853347</v>
      </c>
      <c r="CL34" s="184">
        <v>99.93670143258963</v>
      </c>
      <c r="CM34" s="184">
        <v>100.23779790890535</v>
      </c>
      <c r="CN34" s="184">
        <v>100.01287304962847</v>
      </c>
      <c r="CO34" s="185">
        <v>100.8848241502692</v>
      </c>
      <c r="CP34" s="261" t="s">
        <v>29</v>
      </c>
      <c r="CQ34" s="36" t="s">
        <v>149</v>
      </c>
    </row>
    <row r="35" spans="1:95" ht="13.5" customHeight="1">
      <c r="A35" s="30" t="s">
        <v>30</v>
      </c>
      <c r="B35" s="19" t="s">
        <v>265</v>
      </c>
      <c r="C35" s="184">
        <v>100</v>
      </c>
      <c r="D35" s="184">
        <v>100</v>
      </c>
      <c r="E35" s="184">
        <v>96.88103685954756</v>
      </c>
      <c r="F35" s="184">
        <v>100</v>
      </c>
      <c r="G35" s="184">
        <v>96.49426120247894</v>
      </c>
      <c r="H35" s="184">
        <v>100</v>
      </c>
      <c r="I35" s="184">
        <v>100</v>
      </c>
      <c r="J35" s="184">
        <v>100</v>
      </c>
      <c r="K35" s="184">
        <v>100</v>
      </c>
      <c r="L35" s="184">
        <v>92.15468072109574</v>
      </c>
      <c r="M35" s="185">
        <v>100</v>
      </c>
      <c r="N35" s="186">
        <v>100.00000000000003</v>
      </c>
      <c r="O35" s="184">
        <v>100</v>
      </c>
      <c r="P35" s="184">
        <v>100</v>
      </c>
      <c r="Q35" s="184">
        <v>100</v>
      </c>
      <c r="R35" s="184">
        <v>100</v>
      </c>
      <c r="S35" s="184">
        <v>100</v>
      </c>
      <c r="T35" s="184">
        <v>100</v>
      </c>
      <c r="U35" s="184">
        <v>100</v>
      </c>
      <c r="V35" s="184">
        <v>100</v>
      </c>
      <c r="W35" s="184">
        <v>100</v>
      </c>
      <c r="X35" s="184">
        <v>100</v>
      </c>
      <c r="Y35" s="185">
        <v>100</v>
      </c>
      <c r="Z35" s="186">
        <v>100</v>
      </c>
      <c r="AA35" s="184">
        <v>100.85532622387541</v>
      </c>
      <c r="AB35" s="184">
        <v>100</v>
      </c>
      <c r="AC35" s="184">
        <v>100</v>
      </c>
      <c r="AD35" s="184">
        <v>99.49587586059513</v>
      </c>
      <c r="AE35" s="184">
        <v>100.08058954981946</v>
      </c>
      <c r="AF35" s="184">
        <v>100</v>
      </c>
      <c r="AG35" s="184">
        <v>100</v>
      </c>
      <c r="AH35" s="184">
        <v>96.58613601764223</v>
      </c>
      <c r="AI35" s="184">
        <v>100.00000000000004</v>
      </c>
      <c r="AJ35" s="184">
        <v>99.99999999999997</v>
      </c>
      <c r="AK35" s="185">
        <v>101.16903855756011</v>
      </c>
      <c r="AL35" s="186">
        <v>103.57396113974309</v>
      </c>
      <c r="AM35" s="184">
        <v>100.00000000000003</v>
      </c>
      <c r="AN35" s="184">
        <v>100</v>
      </c>
      <c r="AO35" s="184">
        <v>98.13867535477331</v>
      </c>
      <c r="AP35" s="184">
        <v>99.21424900283377</v>
      </c>
      <c r="AQ35" s="184">
        <v>99.56209961709202</v>
      </c>
      <c r="AR35" s="184">
        <v>100.41782033573755</v>
      </c>
      <c r="AS35" s="184">
        <v>100</v>
      </c>
      <c r="AT35" s="184">
        <v>100.72075476925689</v>
      </c>
      <c r="AU35" s="184">
        <v>100.07975210783668</v>
      </c>
      <c r="AV35" s="184">
        <v>100</v>
      </c>
      <c r="AW35" s="185">
        <v>100</v>
      </c>
      <c r="AX35" s="186">
        <v>100.00000000000003</v>
      </c>
      <c r="AY35" s="184">
        <v>97.34886922206539</v>
      </c>
      <c r="AZ35" s="184">
        <v>100.27668038558379</v>
      </c>
      <c r="BA35" s="184">
        <v>100</v>
      </c>
      <c r="BB35" s="184">
        <v>102.39368119001185</v>
      </c>
      <c r="BC35" s="184">
        <v>106.71008322473293</v>
      </c>
      <c r="BD35" s="184">
        <v>100</v>
      </c>
      <c r="BE35" s="184">
        <v>100</v>
      </c>
      <c r="BF35" s="184">
        <v>100</v>
      </c>
      <c r="BG35" s="184">
        <v>100</v>
      </c>
      <c r="BH35" s="184">
        <v>100.22337084783048</v>
      </c>
      <c r="BI35" s="185">
        <v>100.00000000000003</v>
      </c>
      <c r="BJ35" s="186">
        <v>100</v>
      </c>
      <c r="BK35" s="184">
        <v>100</v>
      </c>
      <c r="BL35" s="184">
        <v>101.14270078562708</v>
      </c>
      <c r="BM35" s="184">
        <v>99.79265341160772</v>
      </c>
      <c r="BN35" s="184">
        <v>100</v>
      </c>
      <c r="BO35" s="184">
        <v>100</v>
      </c>
      <c r="BP35" s="184">
        <v>100</v>
      </c>
      <c r="BQ35" s="184">
        <v>100</v>
      </c>
      <c r="BR35" s="184">
        <v>100</v>
      </c>
      <c r="BS35" s="184">
        <v>100.02201284926781</v>
      </c>
      <c r="BT35" s="184">
        <v>100.83488894065486</v>
      </c>
      <c r="BU35" s="185">
        <v>100.66271613256545</v>
      </c>
      <c r="BV35" s="186">
        <v>100.00773921019275</v>
      </c>
      <c r="BW35" s="184">
        <v>98.92205109574061</v>
      </c>
      <c r="BX35" s="184">
        <v>100</v>
      </c>
      <c r="BY35" s="184">
        <v>100.00000000000003</v>
      </c>
      <c r="BZ35" s="184">
        <v>99.7740120162198</v>
      </c>
      <c r="CA35" s="184">
        <v>100</v>
      </c>
      <c r="CB35" s="184">
        <v>100</v>
      </c>
      <c r="CC35" s="184">
        <v>100</v>
      </c>
      <c r="CD35" s="184">
        <v>100.4995203334141</v>
      </c>
      <c r="CE35" s="184">
        <v>100</v>
      </c>
      <c r="CF35" s="184">
        <v>100</v>
      </c>
      <c r="CG35" s="184">
        <v>100</v>
      </c>
      <c r="CH35" s="186">
        <v>100</v>
      </c>
      <c r="CI35" s="184">
        <v>100</v>
      </c>
      <c r="CJ35" s="184">
        <v>100</v>
      </c>
      <c r="CK35" s="184">
        <v>99.72864362416345</v>
      </c>
      <c r="CL35" s="184">
        <v>98.79878587709288</v>
      </c>
      <c r="CM35" s="184">
        <v>100</v>
      </c>
      <c r="CN35" s="184">
        <v>100</v>
      </c>
      <c r="CO35" s="185">
        <v>99.62280274189841</v>
      </c>
      <c r="CP35" s="261" t="s">
        <v>30</v>
      </c>
      <c r="CQ35" s="36" t="s">
        <v>150</v>
      </c>
    </row>
    <row r="36" spans="1:95" ht="13.5" customHeight="1">
      <c r="A36" s="31" t="s">
        <v>963</v>
      </c>
      <c r="B36" s="20" t="s">
        <v>266</v>
      </c>
      <c r="C36" s="187">
        <v>100</v>
      </c>
      <c r="D36" s="187">
        <v>100</v>
      </c>
      <c r="E36" s="187">
        <v>96.88103685954756</v>
      </c>
      <c r="F36" s="187">
        <v>100</v>
      </c>
      <c r="G36" s="187">
        <v>96.49426120247894</v>
      </c>
      <c r="H36" s="187">
        <v>100</v>
      </c>
      <c r="I36" s="187">
        <v>100</v>
      </c>
      <c r="J36" s="187">
        <v>100</v>
      </c>
      <c r="K36" s="187">
        <v>100</v>
      </c>
      <c r="L36" s="187">
        <v>92.15468072109574</v>
      </c>
      <c r="M36" s="188">
        <v>100</v>
      </c>
      <c r="N36" s="189">
        <v>100.00000000000003</v>
      </c>
      <c r="O36" s="187">
        <v>100</v>
      </c>
      <c r="P36" s="187">
        <v>100</v>
      </c>
      <c r="Q36" s="187">
        <v>100</v>
      </c>
      <c r="R36" s="187">
        <v>100</v>
      </c>
      <c r="S36" s="187">
        <v>100</v>
      </c>
      <c r="T36" s="187">
        <v>100</v>
      </c>
      <c r="U36" s="187">
        <v>100</v>
      </c>
      <c r="V36" s="187">
        <v>100</v>
      </c>
      <c r="W36" s="187">
        <v>100</v>
      </c>
      <c r="X36" s="187">
        <v>100</v>
      </c>
      <c r="Y36" s="188">
        <v>100</v>
      </c>
      <c r="Z36" s="189">
        <v>100</v>
      </c>
      <c r="AA36" s="187">
        <v>100.85532622387541</v>
      </c>
      <c r="AB36" s="187">
        <v>100</v>
      </c>
      <c r="AC36" s="187">
        <v>100</v>
      </c>
      <c r="AD36" s="187">
        <v>99.49587586059513</v>
      </c>
      <c r="AE36" s="187">
        <v>100.08058954981946</v>
      </c>
      <c r="AF36" s="187">
        <v>100</v>
      </c>
      <c r="AG36" s="187">
        <v>100</v>
      </c>
      <c r="AH36" s="187">
        <v>96.58613601764223</v>
      </c>
      <c r="AI36" s="187">
        <v>100.00000000000004</v>
      </c>
      <c r="AJ36" s="187">
        <v>99.99999999999997</v>
      </c>
      <c r="AK36" s="188">
        <v>101.16903855756011</v>
      </c>
      <c r="AL36" s="189">
        <v>103.57396113974309</v>
      </c>
      <c r="AM36" s="187">
        <v>100.00000000000003</v>
      </c>
      <c r="AN36" s="187">
        <v>100</v>
      </c>
      <c r="AO36" s="187">
        <v>98.13867535477331</v>
      </c>
      <c r="AP36" s="187">
        <v>99.21424900283377</v>
      </c>
      <c r="AQ36" s="187">
        <v>99.56209961709202</v>
      </c>
      <c r="AR36" s="187">
        <v>100.41782033573755</v>
      </c>
      <c r="AS36" s="187">
        <v>100</v>
      </c>
      <c r="AT36" s="187">
        <v>100.72075476925689</v>
      </c>
      <c r="AU36" s="187">
        <v>100.07975210783668</v>
      </c>
      <c r="AV36" s="187">
        <v>100</v>
      </c>
      <c r="AW36" s="188">
        <v>100</v>
      </c>
      <c r="AX36" s="189">
        <v>100.00000000000003</v>
      </c>
      <c r="AY36" s="187">
        <v>97.34886922206539</v>
      </c>
      <c r="AZ36" s="187">
        <v>100.27668038558379</v>
      </c>
      <c r="BA36" s="187">
        <v>100</v>
      </c>
      <c r="BB36" s="187">
        <v>102.39368119001185</v>
      </c>
      <c r="BC36" s="187">
        <v>106.71008322473293</v>
      </c>
      <c r="BD36" s="187">
        <v>100</v>
      </c>
      <c r="BE36" s="187">
        <v>100</v>
      </c>
      <c r="BF36" s="187">
        <v>100</v>
      </c>
      <c r="BG36" s="187">
        <v>100</v>
      </c>
      <c r="BH36" s="187">
        <v>100.22337084783048</v>
      </c>
      <c r="BI36" s="188">
        <v>100.00000000000003</v>
      </c>
      <c r="BJ36" s="189">
        <v>100</v>
      </c>
      <c r="BK36" s="187">
        <v>100</v>
      </c>
      <c r="BL36" s="187">
        <v>101.14270078562708</v>
      </c>
      <c r="BM36" s="187">
        <v>99.79265341160772</v>
      </c>
      <c r="BN36" s="187">
        <v>100</v>
      </c>
      <c r="BO36" s="187">
        <v>100</v>
      </c>
      <c r="BP36" s="187">
        <v>100</v>
      </c>
      <c r="BQ36" s="187">
        <v>100</v>
      </c>
      <c r="BR36" s="187">
        <v>100</v>
      </c>
      <c r="BS36" s="187">
        <v>100.02201284926781</v>
      </c>
      <c r="BT36" s="187">
        <v>100.83488894065486</v>
      </c>
      <c r="BU36" s="188">
        <v>100.66271613256545</v>
      </c>
      <c r="BV36" s="189">
        <v>100.00773921019275</v>
      </c>
      <c r="BW36" s="187">
        <v>98.92205109574061</v>
      </c>
      <c r="BX36" s="187">
        <v>100</v>
      </c>
      <c r="BY36" s="187">
        <v>100.00000000000003</v>
      </c>
      <c r="BZ36" s="187">
        <v>99.7740120162198</v>
      </c>
      <c r="CA36" s="187">
        <v>100</v>
      </c>
      <c r="CB36" s="187">
        <v>100</v>
      </c>
      <c r="CC36" s="187">
        <v>100</v>
      </c>
      <c r="CD36" s="187">
        <v>100.4995203334141</v>
      </c>
      <c r="CE36" s="187">
        <v>100</v>
      </c>
      <c r="CF36" s="187">
        <v>100</v>
      </c>
      <c r="CG36" s="187">
        <v>100</v>
      </c>
      <c r="CH36" s="189">
        <v>100</v>
      </c>
      <c r="CI36" s="187">
        <v>100</v>
      </c>
      <c r="CJ36" s="187">
        <v>100</v>
      </c>
      <c r="CK36" s="187">
        <v>99.72864362416345</v>
      </c>
      <c r="CL36" s="187">
        <v>98.79878587709288</v>
      </c>
      <c r="CM36" s="187">
        <v>100</v>
      </c>
      <c r="CN36" s="187">
        <v>100</v>
      </c>
      <c r="CO36" s="188">
        <v>99.62280274189841</v>
      </c>
      <c r="CP36" s="262" t="s">
        <v>963</v>
      </c>
      <c r="CQ36" s="37" t="s">
        <v>151</v>
      </c>
    </row>
    <row r="37" spans="1:95" ht="13.5" customHeight="1">
      <c r="A37" s="30" t="s">
        <v>31</v>
      </c>
      <c r="B37" s="19" t="s">
        <v>267</v>
      </c>
      <c r="C37" s="184">
        <v>100.23322808650074</v>
      </c>
      <c r="D37" s="184">
        <v>98.08844928948537</v>
      </c>
      <c r="E37" s="184">
        <v>100</v>
      </c>
      <c r="F37" s="184">
        <v>99.8344796758544</v>
      </c>
      <c r="G37" s="184">
        <v>100</v>
      </c>
      <c r="H37" s="184">
        <v>99.3750509778957</v>
      </c>
      <c r="I37" s="184">
        <v>100</v>
      </c>
      <c r="J37" s="184">
        <v>101.2773122543162</v>
      </c>
      <c r="K37" s="184">
        <v>99.91977799095241</v>
      </c>
      <c r="L37" s="184">
        <v>100.77987050935195</v>
      </c>
      <c r="M37" s="185">
        <v>98.5181312924816</v>
      </c>
      <c r="N37" s="186">
        <v>101.06627558365125</v>
      </c>
      <c r="O37" s="184">
        <v>103.06515182746728</v>
      </c>
      <c r="P37" s="184">
        <v>100</v>
      </c>
      <c r="Q37" s="184">
        <v>100</v>
      </c>
      <c r="R37" s="184">
        <v>97.52470286461025</v>
      </c>
      <c r="S37" s="184">
        <v>99.74279606437389</v>
      </c>
      <c r="T37" s="184">
        <v>99.68886798170577</v>
      </c>
      <c r="U37" s="184">
        <v>99.88959040372742</v>
      </c>
      <c r="V37" s="184">
        <v>99.38248703530631</v>
      </c>
      <c r="W37" s="184">
        <v>99.39818771535526</v>
      </c>
      <c r="X37" s="184">
        <v>99.41711883951857</v>
      </c>
      <c r="Y37" s="185">
        <v>100</v>
      </c>
      <c r="Z37" s="186">
        <v>100</v>
      </c>
      <c r="AA37" s="184">
        <v>100.11542506369567</v>
      </c>
      <c r="AB37" s="184">
        <v>100.00000000000003</v>
      </c>
      <c r="AC37" s="184">
        <v>100</v>
      </c>
      <c r="AD37" s="184">
        <v>99.738815604911</v>
      </c>
      <c r="AE37" s="184">
        <v>100.00000000000003</v>
      </c>
      <c r="AF37" s="184">
        <v>100.04660236754587</v>
      </c>
      <c r="AG37" s="184">
        <v>100.00000000000003</v>
      </c>
      <c r="AH37" s="184">
        <v>99.81805176365098</v>
      </c>
      <c r="AI37" s="184">
        <v>100.00000000000003</v>
      </c>
      <c r="AJ37" s="184">
        <v>100</v>
      </c>
      <c r="AK37" s="185">
        <v>100.96632546299094</v>
      </c>
      <c r="AL37" s="186">
        <v>100.02539137736284</v>
      </c>
      <c r="AM37" s="184">
        <v>99.94615813919111</v>
      </c>
      <c r="AN37" s="184">
        <v>100</v>
      </c>
      <c r="AO37" s="184">
        <v>99.33045358892899</v>
      </c>
      <c r="AP37" s="184">
        <v>99.45965119441333</v>
      </c>
      <c r="AQ37" s="184">
        <v>100</v>
      </c>
      <c r="AR37" s="184">
        <v>99.94555821128701</v>
      </c>
      <c r="AS37" s="184">
        <v>101.31424077159575</v>
      </c>
      <c r="AT37" s="184">
        <v>100.84820006668116</v>
      </c>
      <c r="AU37" s="184">
        <v>100</v>
      </c>
      <c r="AV37" s="184">
        <v>100</v>
      </c>
      <c r="AW37" s="185">
        <v>100</v>
      </c>
      <c r="AX37" s="186">
        <v>99.26915774311716</v>
      </c>
      <c r="AY37" s="184">
        <v>100</v>
      </c>
      <c r="AZ37" s="184">
        <v>99.9226158619488</v>
      </c>
      <c r="BA37" s="184">
        <v>100.02869978118225</v>
      </c>
      <c r="BB37" s="184">
        <v>99.92969348084014</v>
      </c>
      <c r="BC37" s="184">
        <v>99.93552353542458</v>
      </c>
      <c r="BD37" s="184">
        <v>100</v>
      </c>
      <c r="BE37" s="184">
        <v>99.95134027923882</v>
      </c>
      <c r="BF37" s="184">
        <v>100.217475136005</v>
      </c>
      <c r="BG37" s="184">
        <v>100</v>
      </c>
      <c r="BH37" s="184">
        <v>100.23897595039084</v>
      </c>
      <c r="BI37" s="185">
        <v>100.1082606215997</v>
      </c>
      <c r="BJ37" s="186">
        <v>100.26955411718627</v>
      </c>
      <c r="BK37" s="184">
        <v>100</v>
      </c>
      <c r="BL37" s="184">
        <v>101.66604096084811</v>
      </c>
      <c r="BM37" s="184">
        <v>99.99521107301453</v>
      </c>
      <c r="BN37" s="184">
        <v>101.2748244157807</v>
      </c>
      <c r="BO37" s="184">
        <v>100.88192420091428</v>
      </c>
      <c r="BP37" s="184">
        <v>100.02689268521794</v>
      </c>
      <c r="BQ37" s="184">
        <v>100</v>
      </c>
      <c r="BR37" s="184">
        <v>100.73921977610827</v>
      </c>
      <c r="BS37" s="184">
        <v>100.00174148596588</v>
      </c>
      <c r="BT37" s="184">
        <v>101.09920076461383</v>
      </c>
      <c r="BU37" s="185">
        <v>100</v>
      </c>
      <c r="BV37" s="186">
        <v>99.896902398119</v>
      </c>
      <c r="BW37" s="184">
        <v>100</v>
      </c>
      <c r="BX37" s="184">
        <v>99.03557311839923</v>
      </c>
      <c r="BY37" s="184">
        <v>99.9934433778049</v>
      </c>
      <c r="BZ37" s="184">
        <v>99.16763829878072</v>
      </c>
      <c r="CA37" s="184">
        <v>99.82536969376777</v>
      </c>
      <c r="CB37" s="184">
        <v>100.01275905327442</v>
      </c>
      <c r="CC37" s="184">
        <v>100.51683621014608</v>
      </c>
      <c r="CD37" s="184">
        <v>100.02379432673354</v>
      </c>
      <c r="CE37" s="184">
        <v>100.07202884396773</v>
      </c>
      <c r="CF37" s="184">
        <v>100</v>
      </c>
      <c r="CG37" s="184">
        <v>100.0773255753263</v>
      </c>
      <c r="CH37" s="186">
        <v>99.9967113185978</v>
      </c>
      <c r="CI37" s="184">
        <v>99.68277324024719</v>
      </c>
      <c r="CJ37" s="184">
        <v>101.56121860247693</v>
      </c>
      <c r="CK37" s="184">
        <v>100</v>
      </c>
      <c r="CL37" s="184">
        <v>101.70195917657479</v>
      </c>
      <c r="CM37" s="184">
        <v>100.1477801638051</v>
      </c>
      <c r="CN37" s="184">
        <v>100.00651766172774</v>
      </c>
      <c r="CO37" s="185">
        <v>101.12897709250265</v>
      </c>
      <c r="CP37" s="261" t="s">
        <v>31</v>
      </c>
      <c r="CQ37" s="36" t="s">
        <v>152</v>
      </c>
    </row>
    <row r="38" spans="1:95" ht="13.5" customHeight="1">
      <c r="A38" s="31" t="s">
        <v>32</v>
      </c>
      <c r="B38" s="20" t="s">
        <v>268</v>
      </c>
      <c r="C38" s="187">
        <v>100.53798654218366</v>
      </c>
      <c r="D38" s="187">
        <v>95.6039976056317</v>
      </c>
      <c r="E38" s="187">
        <v>100</v>
      </c>
      <c r="F38" s="187">
        <v>99.60946025250088</v>
      </c>
      <c r="G38" s="187">
        <v>100</v>
      </c>
      <c r="H38" s="187">
        <v>98.52212236209454</v>
      </c>
      <c r="I38" s="187">
        <v>100</v>
      </c>
      <c r="J38" s="187">
        <v>100</v>
      </c>
      <c r="K38" s="187">
        <v>99.80620472151057</v>
      </c>
      <c r="L38" s="187">
        <v>99.09382827321113</v>
      </c>
      <c r="M38" s="188">
        <v>99.57051735432053</v>
      </c>
      <c r="N38" s="189">
        <v>99.79616882525862</v>
      </c>
      <c r="O38" s="187">
        <v>107.06404327091677</v>
      </c>
      <c r="P38" s="187">
        <v>100</v>
      </c>
      <c r="Q38" s="187">
        <v>100</v>
      </c>
      <c r="R38" s="187">
        <v>99.83870794912005</v>
      </c>
      <c r="S38" s="187">
        <v>99.38827172067303</v>
      </c>
      <c r="T38" s="187">
        <v>100</v>
      </c>
      <c r="U38" s="187">
        <v>99.94691258928088</v>
      </c>
      <c r="V38" s="187">
        <v>100.3063994533694</v>
      </c>
      <c r="W38" s="187">
        <v>100</v>
      </c>
      <c r="X38" s="187">
        <v>100</v>
      </c>
      <c r="Y38" s="188">
        <v>100</v>
      </c>
      <c r="Z38" s="189">
        <v>100</v>
      </c>
      <c r="AA38" s="187">
        <v>100.2745244758167</v>
      </c>
      <c r="AB38" s="187">
        <v>100.00000000000003</v>
      </c>
      <c r="AC38" s="187">
        <v>100.00000000000003</v>
      </c>
      <c r="AD38" s="187">
        <v>99.3788046819504</v>
      </c>
      <c r="AE38" s="187">
        <v>100.00000000000003</v>
      </c>
      <c r="AF38" s="187">
        <v>100.11083806335239</v>
      </c>
      <c r="AG38" s="187">
        <v>100.00000000000003</v>
      </c>
      <c r="AH38" s="187">
        <v>99.56725824868342</v>
      </c>
      <c r="AI38" s="187">
        <v>100.00000000000004</v>
      </c>
      <c r="AJ38" s="187">
        <v>100</v>
      </c>
      <c r="AK38" s="188">
        <v>102.29828758765413</v>
      </c>
      <c r="AL38" s="189">
        <v>100.08289537903757</v>
      </c>
      <c r="AM38" s="187">
        <v>99.82422216030037</v>
      </c>
      <c r="AN38" s="187">
        <v>100</v>
      </c>
      <c r="AO38" s="187">
        <v>97.81412789326815</v>
      </c>
      <c r="AP38" s="187">
        <v>98.23592007587872</v>
      </c>
      <c r="AQ38" s="187">
        <v>100</v>
      </c>
      <c r="AR38" s="187">
        <v>99.82226357214287</v>
      </c>
      <c r="AS38" s="187">
        <v>99.94565425680429</v>
      </c>
      <c r="AT38" s="187">
        <v>100</v>
      </c>
      <c r="AU38" s="187">
        <v>100</v>
      </c>
      <c r="AV38" s="187">
        <v>100</v>
      </c>
      <c r="AW38" s="188">
        <v>100</v>
      </c>
      <c r="AX38" s="189">
        <v>99.73634089350544</v>
      </c>
      <c r="AY38" s="187">
        <v>100</v>
      </c>
      <c r="AZ38" s="187">
        <v>99.743853184927</v>
      </c>
      <c r="BA38" s="187">
        <v>100.09516850558875</v>
      </c>
      <c r="BB38" s="187">
        <v>99.76701832158106</v>
      </c>
      <c r="BC38" s="187">
        <v>100</v>
      </c>
      <c r="BD38" s="187">
        <v>100</v>
      </c>
      <c r="BE38" s="187">
        <v>99.83859267517174</v>
      </c>
      <c r="BF38" s="187">
        <v>99.89989118373356</v>
      </c>
      <c r="BG38" s="187">
        <v>100</v>
      </c>
      <c r="BH38" s="187">
        <v>100</v>
      </c>
      <c r="BI38" s="188">
        <v>99.75362176050183</v>
      </c>
      <c r="BJ38" s="189">
        <v>100.01220978928993</v>
      </c>
      <c r="BK38" s="187">
        <v>100</v>
      </c>
      <c r="BL38" s="187">
        <v>99.5352994020109</v>
      </c>
      <c r="BM38" s="187">
        <v>100</v>
      </c>
      <c r="BN38" s="187">
        <v>100.10075181570497</v>
      </c>
      <c r="BO38" s="187">
        <v>99.75606802059639</v>
      </c>
      <c r="BP38" s="187">
        <v>100.09198361444854</v>
      </c>
      <c r="BQ38" s="187">
        <v>100</v>
      </c>
      <c r="BR38" s="187">
        <v>100.22750766307686</v>
      </c>
      <c r="BS38" s="187">
        <v>100.00598308833743</v>
      </c>
      <c r="BT38" s="187">
        <v>100</v>
      </c>
      <c r="BU38" s="188">
        <v>100</v>
      </c>
      <c r="BV38" s="189">
        <v>99.88245098716791</v>
      </c>
      <c r="BW38" s="187">
        <v>100</v>
      </c>
      <c r="BX38" s="187">
        <v>100.00000000000003</v>
      </c>
      <c r="BY38" s="187">
        <v>99.9764140482003</v>
      </c>
      <c r="BZ38" s="187">
        <v>99.81469836659784</v>
      </c>
      <c r="CA38" s="187">
        <v>99.37577335405791</v>
      </c>
      <c r="CB38" s="187">
        <v>100.0458143515715</v>
      </c>
      <c r="CC38" s="187">
        <v>100</v>
      </c>
      <c r="CD38" s="187">
        <v>100.08585227530291</v>
      </c>
      <c r="CE38" s="187">
        <v>100.25972602371796</v>
      </c>
      <c r="CF38" s="187">
        <v>100</v>
      </c>
      <c r="CG38" s="187">
        <v>100.27830331106242</v>
      </c>
      <c r="CH38" s="189">
        <v>99.98818739370687</v>
      </c>
      <c r="CI38" s="187">
        <v>98.86045687832649</v>
      </c>
      <c r="CJ38" s="187">
        <v>98.44481092172596</v>
      </c>
      <c r="CK38" s="187">
        <v>100</v>
      </c>
      <c r="CL38" s="187">
        <v>100.30147501583713</v>
      </c>
      <c r="CM38" s="187">
        <v>100.02420495432844</v>
      </c>
      <c r="CN38" s="187">
        <v>100.02472541312235</v>
      </c>
      <c r="CO38" s="188">
        <v>101.26353511474093</v>
      </c>
      <c r="CP38" s="262" t="s">
        <v>32</v>
      </c>
      <c r="CQ38" s="37" t="s">
        <v>153</v>
      </c>
    </row>
    <row r="39" spans="1:95" ht="13.5" customHeight="1">
      <c r="A39" s="31" t="s">
        <v>33</v>
      </c>
      <c r="B39" s="20" t="s">
        <v>269</v>
      </c>
      <c r="C39" s="187">
        <v>100</v>
      </c>
      <c r="D39" s="187">
        <v>100</v>
      </c>
      <c r="E39" s="187">
        <v>100</v>
      </c>
      <c r="F39" s="187">
        <v>100</v>
      </c>
      <c r="G39" s="187">
        <v>100</v>
      </c>
      <c r="H39" s="187">
        <v>100</v>
      </c>
      <c r="I39" s="187">
        <v>100</v>
      </c>
      <c r="J39" s="187">
        <v>102.1993798188164</v>
      </c>
      <c r="K39" s="187">
        <v>100</v>
      </c>
      <c r="L39" s="187">
        <v>101.96849150404597</v>
      </c>
      <c r="M39" s="188">
        <v>97.79713895859372</v>
      </c>
      <c r="N39" s="189">
        <v>101.98772558483802</v>
      </c>
      <c r="O39" s="187">
        <v>100.16399529006273</v>
      </c>
      <c r="P39" s="187">
        <v>100</v>
      </c>
      <c r="Q39" s="187">
        <v>100</v>
      </c>
      <c r="R39" s="187">
        <v>95.84591486212274</v>
      </c>
      <c r="S39" s="187">
        <v>100</v>
      </c>
      <c r="T39" s="187">
        <v>99.46314475274724</v>
      </c>
      <c r="U39" s="187">
        <v>99.8480037200906</v>
      </c>
      <c r="V39" s="187">
        <v>98.71219763396645</v>
      </c>
      <c r="W39" s="187">
        <v>98.96157880296595</v>
      </c>
      <c r="X39" s="187">
        <v>98.99424427211048</v>
      </c>
      <c r="Y39" s="188">
        <v>100</v>
      </c>
      <c r="Z39" s="189">
        <v>100</v>
      </c>
      <c r="AA39" s="187">
        <v>100</v>
      </c>
      <c r="AB39" s="187">
        <v>100</v>
      </c>
      <c r="AC39" s="187">
        <v>100</v>
      </c>
      <c r="AD39" s="187">
        <v>100</v>
      </c>
      <c r="AE39" s="187">
        <v>100</v>
      </c>
      <c r="AF39" s="187">
        <v>100</v>
      </c>
      <c r="AG39" s="187">
        <v>100</v>
      </c>
      <c r="AH39" s="187">
        <v>100</v>
      </c>
      <c r="AI39" s="187">
        <v>100</v>
      </c>
      <c r="AJ39" s="187">
        <v>100</v>
      </c>
      <c r="AK39" s="188">
        <v>100</v>
      </c>
      <c r="AL39" s="189">
        <v>100</v>
      </c>
      <c r="AM39" s="187">
        <v>100</v>
      </c>
      <c r="AN39" s="187">
        <v>100</v>
      </c>
      <c r="AO39" s="187">
        <v>100</v>
      </c>
      <c r="AP39" s="187">
        <v>100</v>
      </c>
      <c r="AQ39" s="187">
        <v>100</v>
      </c>
      <c r="AR39" s="187">
        <v>100</v>
      </c>
      <c r="AS39" s="187">
        <v>101.91855170020496</v>
      </c>
      <c r="AT39" s="187">
        <v>101.22272996625466</v>
      </c>
      <c r="AU39" s="187">
        <v>100</v>
      </c>
      <c r="AV39" s="187">
        <v>100</v>
      </c>
      <c r="AW39" s="188">
        <v>100</v>
      </c>
      <c r="AX39" s="189">
        <v>99.06827462574805</v>
      </c>
      <c r="AY39" s="187">
        <v>100</v>
      </c>
      <c r="AZ39" s="187">
        <v>100</v>
      </c>
      <c r="BA39" s="187">
        <v>100</v>
      </c>
      <c r="BB39" s="187">
        <v>100</v>
      </c>
      <c r="BC39" s="187">
        <v>99.90772239797144</v>
      </c>
      <c r="BD39" s="187">
        <v>100</v>
      </c>
      <c r="BE39" s="187">
        <v>100</v>
      </c>
      <c r="BF39" s="187">
        <v>100.35431709737111</v>
      </c>
      <c r="BG39" s="187">
        <v>100</v>
      </c>
      <c r="BH39" s="187">
        <v>100.34148067752272</v>
      </c>
      <c r="BI39" s="188">
        <v>100.25985933470551</v>
      </c>
      <c r="BJ39" s="189">
        <v>100.38318667755608</v>
      </c>
      <c r="BK39" s="187">
        <v>100</v>
      </c>
      <c r="BL39" s="187">
        <v>102.60341088170266</v>
      </c>
      <c r="BM39" s="187">
        <v>99.99316729472663</v>
      </c>
      <c r="BN39" s="187">
        <v>101.77591955895076</v>
      </c>
      <c r="BO39" s="187">
        <v>101.35453153957997</v>
      </c>
      <c r="BP39" s="187">
        <v>100</v>
      </c>
      <c r="BQ39" s="187">
        <v>100</v>
      </c>
      <c r="BR39" s="187">
        <v>100.95083099588449</v>
      </c>
      <c r="BS39" s="187">
        <v>100</v>
      </c>
      <c r="BT39" s="187">
        <v>101.55052954756665</v>
      </c>
      <c r="BU39" s="188">
        <v>100</v>
      </c>
      <c r="BV39" s="189">
        <v>99.84259611981881</v>
      </c>
      <c r="BW39" s="187">
        <v>100</v>
      </c>
      <c r="BX39" s="187">
        <v>98.66919166134262</v>
      </c>
      <c r="BY39" s="187">
        <v>100</v>
      </c>
      <c r="BZ39" s="187">
        <v>98.9185663822701</v>
      </c>
      <c r="CA39" s="187">
        <v>100</v>
      </c>
      <c r="CB39" s="187">
        <v>100</v>
      </c>
      <c r="CC39" s="187">
        <v>100.71642182073606</v>
      </c>
      <c r="CD39" s="187">
        <v>100</v>
      </c>
      <c r="CE39" s="187">
        <v>100</v>
      </c>
      <c r="CF39" s="187">
        <v>100</v>
      </c>
      <c r="CG39" s="187">
        <v>100</v>
      </c>
      <c r="CH39" s="189">
        <v>100</v>
      </c>
      <c r="CI39" s="187">
        <v>100</v>
      </c>
      <c r="CJ39" s="187">
        <v>102.74974207403326</v>
      </c>
      <c r="CK39" s="187">
        <v>100</v>
      </c>
      <c r="CL39" s="187">
        <v>102.21369260412261</v>
      </c>
      <c r="CM39" s="187">
        <v>100.19208949375111</v>
      </c>
      <c r="CN39" s="187">
        <v>100</v>
      </c>
      <c r="CO39" s="188">
        <v>101.08079868235902</v>
      </c>
      <c r="CP39" s="262" t="s">
        <v>33</v>
      </c>
      <c r="CQ39" s="37" t="s">
        <v>154</v>
      </c>
    </row>
    <row r="40" spans="1:95" ht="13.5" customHeight="1">
      <c r="A40" s="30" t="s">
        <v>34</v>
      </c>
      <c r="B40" s="19" t="s">
        <v>270</v>
      </c>
      <c r="C40" s="184">
        <v>100</v>
      </c>
      <c r="D40" s="184">
        <v>100</v>
      </c>
      <c r="E40" s="184">
        <v>100</v>
      </c>
      <c r="F40" s="184">
        <v>100</v>
      </c>
      <c r="G40" s="184">
        <v>100</v>
      </c>
      <c r="H40" s="184">
        <v>100</v>
      </c>
      <c r="I40" s="184">
        <v>100</v>
      </c>
      <c r="J40" s="184">
        <v>100</v>
      </c>
      <c r="K40" s="184">
        <v>100</v>
      </c>
      <c r="L40" s="184">
        <v>100</v>
      </c>
      <c r="M40" s="185">
        <v>101.91626794096038</v>
      </c>
      <c r="N40" s="186">
        <v>100</v>
      </c>
      <c r="O40" s="184">
        <v>100</v>
      </c>
      <c r="P40" s="184">
        <v>100</v>
      </c>
      <c r="Q40" s="184">
        <v>100</v>
      </c>
      <c r="R40" s="184">
        <v>101.51692128437662</v>
      </c>
      <c r="S40" s="184">
        <v>100.64531582518089</v>
      </c>
      <c r="T40" s="184">
        <v>100</v>
      </c>
      <c r="U40" s="184">
        <v>134.08357155871755</v>
      </c>
      <c r="V40" s="184">
        <v>100</v>
      </c>
      <c r="W40" s="184">
        <v>100</v>
      </c>
      <c r="X40" s="184">
        <v>100</v>
      </c>
      <c r="Y40" s="185">
        <v>100</v>
      </c>
      <c r="Z40" s="186">
        <v>100</v>
      </c>
      <c r="AA40" s="184">
        <v>100</v>
      </c>
      <c r="AB40" s="184">
        <v>100</v>
      </c>
      <c r="AC40" s="184">
        <v>100</v>
      </c>
      <c r="AD40" s="184">
        <v>100</v>
      </c>
      <c r="AE40" s="184">
        <v>100</v>
      </c>
      <c r="AF40" s="184">
        <v>100</v>
      </c>
      <c r="AG40" s="184">
        <v>100</v>
      </c>
      <c r="AH40" s="184">
        <v>100</v>
      </c>
      <c r="AI40" s="184">
        <v>100</v>
      </c>
      <c r="AJ40" s="184">
        <v>100</v>
      </c>
      <c r="AK40" s="185">
        <v>100</v>
      </c>
      <c r="AL40" s="186">
        <v>100</v>
      </c>
      <c r="AM40" s="184">
        <v>100</v>
      </c>
      <c r="AN40" s="184">
        <v>100</v>
      </c>
      <c r="AO40" s="184">
        <v>100</v>
      </c>
      <c r="AP40" s="184">
        <v>100</v>
      </c>
      <c r="AQ40" s="184">
        <v>100</v>
      </c>
      <c r="AR40" s="184">
        <v>100</v>
      </c>
      <c r="AS40" s="184">
        <v>100</v>
      </c>
      <c r="AT40" s="184">
        <v>100</v>
      </c>
      <c r="AU40" s="184">
        <v>100</v>
      </c>
      <c r="AV40" s="184">
        <v>100</v>
      </c>
      <c r="AW40" s="185">
        <v>100</v>
      </c>
      <c r="AX40" s="186">
        <v>100</v>
      </c>
      <c r="AY40" s="184">
        <v>100</v>
      </c>
      <c r="AZ40" s="184">
        <v>100</v>
      </c>
      <c r="BA40" s="184">
        <v>100</v>
      </c>
      <c r="BB40" s="184">
        <v>100</v>
      </c>
      <c r="BC40" s="184">
        <v>100</v>
      </c>
      <c r="BD40" s="184">
        <v>100</v>
      </c>
      <c r="BE40" s="184">
        <v>100</v>
      </c>
      <c r="BF40" s="184">
        <v>100</v>
      </c>
      <c r="BG40" s="184">
        <v>100</v>
      </c>
      <c r="BH40" s="184">
        <v>100</v>
      </c>
      <c r="BI40" s="185">
        <v>100</v>
      </c>
      <c r="BJ40" s="186">
        <v>100</v>
      </c>
      <c r="BK40" s="184">
        <v>100</v>
      </c>
      <c r="BL40" s="184">
        <v>100</v>
      </c>
      <c r="BM40" s="184">
        <v>107.5086516560993</v>
      </c>
      <c r="BN40" s="184">
        <v>100</v>
      </c>
      <c r="BO40" s="184">
        <v>100</v>
      </c>
      <c r="BP40" s="184">
        <v>100</v>
      </c>
      <c r="BQ40" s="184">
        <v>100</v>
      </c>
      <c r="BR40" s="184">
        <v>100</v>
      </c>
      <c r="BS40" s="184">
        <v>100</v>
      </c>
      <c r="BT40" s="184">
        <v>100</v>
      </c>
      <c r="BU40" s="185">
        <v>100</v>
      </c>
      <c r="BV40" s="186">
        <v>102.08464128269894</v>
      </c>
      <c r="BW40" s="184">
        <v>99.99999999999999</v>
      </c>
      <c r="BX40" s="184">
        <v>100.00000000000003</v>
      </c>
      <c r="BY40" s="184">
        <v>100</v>
      </c>
      <c r="BZ40" s="184">
        <v>100</v>
      </c>
      <c r="CA40" s="184">
        <v>100</v>
      </c>
      <c r="CB40" s="184">
        <v>100</v>
      </c>
      <c r="CC40" s="184">
        <v>100</v>
      </c>
      <c r="CD40" s="184">
        <v>100</v>
      </c>
      <c r="CE40" s="184">
        <v>100</v>
      </c>
      <c r="CF40" s="184">
        <v>100</v>
      </c>
      <c r="CG40" s="184">
        <v>100</v>
      </c>
      <c r="CH40" s="186">
        <v>100</v>
      </c>
      <c r="CI40" s="184">
        <v>100</v>
      </c>
      <c r="CJ40" s="184">
        <v>100</v>
      </c>
      <c r="CK40" s="184">
        <v>100</v>
      </c>
      <c r="CL40" s="184">
        <v>100</v>
      </c>
      <c r="CM40" s="184">
        <v>100</v>
      </c>
      <c r="CN40" s="184">
        <v>100</v>
      </c>
      <c r="CO40" s="185">
        <v>100</v>
      </c>
      <c r="CP40" s="261" t="s">
        <v>34</v>
      </c>
      <c r="CQ40" s="36" t="s">
        <v>155</v>
      </c>
    </row>
    <row r="41" spans="1:95" ht="13.5" customHeight="1">
      <c r="A41" s="31" t="s">
        <v>35</v>
      </c>
      <c r="B41" s="20" t="s">
        <v>271</v>
      </c>
      <c r="C41" s="187">
        <v>100</v>
      </c>
      <c r="D41" s="187">
        <v>100</v>
      </c>
      <c r="E41" s="187">
        <v>100</v>
      </c>
      <c r="F41" s="187">
        <v>100</v>
      </c>
      <c r="G41" s="187">
        <v>100</v>
      </c>
      <c r="H41" s="187">
        <v>100</v>
      </c>
      <c r="I41" s="187">
        <v>100</v>
      </c>
      <c r="J41" s="187">
        <v>100</v>
      </c>
      <c r="K41" s="187">
        <v>100</v>
      </c>
      <c r="L41" s="187">
        <v>100</v>
      </c>
      <c r="M41" s="188">
        <v>102.53998665784707</v>
      </c>
      <c r="N41" s="189">
        <v>100</v>
      </c>
      <c r="O41" s="187">
        <v>100</v>
      </c>
      <c r="P41" s="187">
        <v>100</v>
      </c>
      <c r="Q41" s="187">
        <v>100</v>
      </c>
      <c r="R41" s="187">
        <v>101.81037893461804</v>
      </c>
      <c r="S41" s="187">
        <v>100.8542752352394</v>
      </c>
      <c r="T41" s="187">
        <v>100</v>
      </c>
      <c r="U41" s="187">
        <v>145.12015663487375</v>
      </c>
      <c r="V41" s="187">
        <v>100</v>
      </c>
      <c r="W41" s="187">
        <v>100</v>
      </c>
      <c r="X41" s="187">
        <v>100</v>
      </c>
      <c r="Y41" s="188">
        <v>100</v>
      </c>
      <c r="Z41" s="189">
        <v>100</v>
      </c>
      <c r="AA41" s="187">
        <v>100</v>
      </c>
      <c r="AB41" s="187">
        <v>100</v>
      </c>
      <c r="AC41" s="187">
        <v>100</v>
      </c>
      <c r="AD41" s="187">
        <v>100</v>
      </c>
      <c r="AE41" s="187">
        <v>100</v>
      </c>
      <c r="AF41" s="187">
        <v>100</v>
      </c>
      <c r="AG41" s="187">
        <v>100</v>
      </c>
      <c r="AH41" s="187">
        <v>100</v>
      </c>
      <c r="AI41" s="187">
        <v>100</v>
      </c>
      <c r="AJ41" s="187">
        <v>100</v>
      </c>
      <c r="AK41" s="188">
        <v>100</v>
      </c>
      <c r="AL41" s="189">
        <v>100</v>
      </c>
      <c r="AM41" s="187">
        <v>100</v>
      </c>
      <c r="AN41" s="187">
        <v>100</v>
      </c>
      <c r="AO41" s="187">
        <v>100</v>
      </c>
      <c r="AP41" s="187">
        <v>100</v>
      </c>
      <c r="AQ41" s="187">
        <v>100</v>
      </c>
      <c r="AR41" s="187">
        <v>100</v>
      </c>
      <c r="AS41" s="187">
        <v>100</v>
      </c>
      <c r="AT41" s="187">
        <v>100</v>
      </c>
      <c r="AU41" s="187">
        <v>100</v>
      </c>
      <c r="AV41" s="187">
        <v>100</v>
      </c>
      <c r="AW41" s="188">
        <v>100</v>
      </c>
      <c r="AX41" s="189">
        <v>100</v>
      </c>
      <c r="AY41" s="187">
        <v>100</v>
      </c>
      <c r="AZ41" s="187">
        <v>100</v>
      </c>
      <c r="BA41" s="187">
        <v>100</v>
      </c>
      <c r="BB41" s="187">
        <v>100</v>
      </c>
      <c r="BC41" s="187">
        <v>100</v>
      </c>
      <c r="BD41" s="187">
        <v>100</v>
      </c>
      <c r="BE41" s="187">
        <v>100</v>
      </c>
      <c r="BF41" s="187">
        <v>100</v>
      </c>
      <c r="BG41" s="187">
        <v>100</v>
      </c>
      <c r="BH41" s="187">
        <v>100</v>
      </c>
      <c r="BI41" s="188">
        <v>100</v>
      </c>
      <c r="BJ41" s="189">
        <v>100</v>
      </c>
      <c r="BK41" s="187">
        <v>100</v>
      </c>
      <c r="BL41" s="187">
        <v>100</v>
      </c>
      <c r="BM41" s="187">
        <v>105.12295081967211</v>
      </c>
      <c r="BN41" s="187">
        <v>100</v>
      </c>
      <c r="BO41" s="187">
        <v>100</v>
      </c>
      <c r="BP41" s="187">
        <v>100</v>
      </c>
      <c r="BQ41" s="187">
        <v>100</v>
      </c>
      <c r="BR41" s="187">
        <v>100</v>
      </c>
      <c r="BS41" s="187">
        <v>100</v>
      </c>
      <c r="BT41" s="187">
        <v>100</v>
      </c>
      <c r="BU41" s="188">
        <v>100</v>
      </c>
      <c r="BV41" s="189">
        <v>102.92397660818713</v>
      </c>
      <c r="BW41" s="187">
        <v>100</v>
      </c>
      <c r="BX41" s="187">
        <v>100</v>
      </c>
      <c r="BY41" s="187">
        <v>100</v>
      </c>
      <c r="BZ41" s="187">
        <v>100</v>
      </c>
      <c r="CA41" s="187">
        <v>100</v>
      </c>
      <c r="CB41" s="187">
        <v>100</v>
      </c>
      <c r="CC41" s="187">
        <v>100</v>
      </c>
      <c r="CD41" s="187">
        <v>100</v>
      </c>
      <c r="CE41" s="187">
        <v>100</v>
      </c>
      <c r="CF41" s="187">
        <v>100</v>
      </c>
      <c r="CG41" s="187">
        <v>100</v>
      </c>
      <c r="CH41" s="189">
        <v>100</v>
      </c>
      <c r="CI41" s="187">
        <v>100</v>
      </c>
      <c r="CJ41" s="187">
        <v>100</v>
      </c>
      <c r="CK41" s="187">
        <v>100</v>
      </c>
      <c r="CL41" s="187">
        <v>100</v>
      </c>
      <c r="CM41" s="187">
        <v>100</v>
      </c>
      <c r="CN41" s="187">
        <v>100</v>
      </c>
      <c r="CO41" s="188">
        <v>100</v>
      </c>
      <c r="CP41" s="262" t="s">
        <v>35</v>
      </c>
      <c r="CQ41" s="37" t="s">
        <v>156</v>
      </c>
    </row>
    <row r="42" spans="1:95" ht="13.5" customHeight="1">
      <c r="A42" s="31" t="s">
        <v>36</v>
      </c>
      <c r="B42" s="20" t="s">
        <v>272</v>
      </c>
      <c r="C42" s="187">
        <v>100</v>
      </c>
      <c r="D42" s="187">
        <v>100</v>
      </c>
      <c r="E42" s="187">
        <v>100</v>
      </c>
      <c r="F42" s="187">
        <v>100</v>
      </c>
      <c r="G42" s="187">
        <v>100</v>
      </c>
      <c r="H42" s="187">
        <v>100</v>
      </c>
      <c r="I42" s="187">
        <v>100</v>
      </c>
      <c r="J42" s="187">
        <v>100</v>
      </c>
      <c r="K42" s="187">
        <v>100</v>
      </c>
      <c r="L42" s="187">
        <v>100</v>
      </c>
      <c r="M42" s="188">
        <v>100</v>
      </c>
      <c r="N42" s="189">
        <v>100</v>
      </c>
      <c r="O42" s="187">
        <v>100</v>
      </c>
      <c r="P42" s="187">
        <v>100</v>
      </c>
      <c r="Q42" s="187">
        <v>100</v>
      </c>
      <c r="R42" s="187">
        <v>100</v>
      </c>
      <c r="S42" s="187">
        <v>100</v>
      </c>
      <c r="T42" s="187">
        <v>100</v>
      </c>
      <c r="U42" s="187">
        <v>100</v>
      </c>
      <c r="V42" s="187">
        <v>100</v>
      </c>
      <c r="W42" s="187">
        <v>100</v>
      </c>
      <c r="X42" s="187">
        <v>100</v>
      </c>
      <c r="Y42" s="188">
        <v>100</v>
      </c>
      <c r="Z42" s="189">
        <v>100</v>
      </c>
      <c r="AA42" s="187">
        <v>100</v>
      </c>
      <c r="AB42" s="187">
        <v>100</v>
      </c>
      <c r="AC42" s="187">
        <v>100</v>
      </c>
      <c r="AD42" s="187">
        <v>100</v>
      </c>
      <c r="AE42" s="187">
        <v>100</v>
      </c>
      <c r="AF42" s="187">
        <v>100</v>
      </c>
      <c r="AG42" s="187">
        <v>100</v>
      </c>
      <c r="AH42" s="187">
        <v>100</v>
      </c>
      <c r="AI42" s="187">
        <v>100.00000000000004</v>
      </c>
      <c r="AJ42" s="187">
        <v>99.99999999999997</v>
      </c>
      <c r="AK42" s="188">
        <v>100.00000000000004</v>
      </c>
      <c r="AL42" s="189">
        <v>100</v>
      </c>
      <c r="AM42" s="187">
        <v>100</v>
      </c>
      <c r="AN42" s="187">
        <v>99.99999999999999</v>
      </c>
      <c r="AO42" s="187">
        <v>100</v>
      </c>
      <c r="AP42" s="187">
        <v>100.00000000000003</v>
      </c>
      <c r="AQ42" s="187">
        <v>99.99999999999997</v>
      </c>
      <c r="AR42" s="187">
        <v>100.00000000000003</v>
      </c>
      <c r="AS42" s="187">
        <v>100</v>
      </c>
      <c r="AT42" s="187">
        <v>99.99999999999997</v>
      </c>
      <c r="AU42" s="187">
        <v>100.00000000000003</v>
      </c>
      <c r="AV42" s="187">
        <v>99.99999999999997</v>
      </c>
      <c r="AW42" s="188">
        <v>100</v>
      </c>
      <c r="AX42" s="189">
        <v>100</v>
      </c>
      <c r="AY42" s="187">
        <v>100</v>
      </c>
      <c r="AZ42" s="187">
        <v>100</v>
      </c>
      <c r="BA42" s="187">
        <v>100</v>
      </c>
      <c r="BB42" s="187">
        <v>100</v>
      </c>
      <c r="BC42" s="187">
        <v>100</v>
      </c>
      <c r="BD42" s="187">
        <v>100</v>
      </c>
      <c r="BE42" s="187">
        <v>100</v>
      </c>
      <c r="BF42" s="187">
        <v>100</v>
      </c>
      <c r="BG42" s="187">
        <v>100</v>
      </c>
      <c r="BH42" s="187">
        <v>100</v>
      </c>
      <c r="BI42" s="188">
        <v>100</v>
      </c>
      <c r="BJ42" s="189">
        <v>100</v>
      </c>
      <c r="BK42" s="187">
        <v>100</v>
      </c>
      <c r="BL42" s="187">
        <v>100</v>
      </c>
      <c r="BM42" s="187">
        <v>116.55629139072849</v>
      </c>
      <c r="BN42" s="187">
        <v>100</v>
      </c>
      <c r="BO42" s="187">
        <v>100</v>
      </c>
      <c r="BP42" s="187">
        <v>100</v>
      </c>
      <c r="BQ42" s="187">
        <v>99.99999999999996</v>
      </c>
      <c r="BR42" s="187">
        <v>100.00000000000004</v>
      </c>
      <c r="BS42" s="187">
        <v>100</v>
      </c>
      <c r="BT42" s="187">
        <v>100</v>
      </c>
      <c r="BU42" s="188">
        <v>100</v>
      </c>
      <c r="BV42" s="189">
        <v>100.00000000000004</v>
      </c>
      <c r="BW42" s="187">
        <v>99.99999999999999</v>
      </c>
      <c r="BX42" s="187">
        <v>100.00000000000003</v>
      </c>
      <c r="BY42" s="187">
        <v>100</v>
      </c>
      <c r="BZ42" s="187">
        <v>100</v>
      </c>
      <c r="CA42" s="187">
        <v>100</v>
      </c>
      <c r="CB42" s="187">
        <v>100</v>
      </c>
      <c r="CC42" s="187">
        <v>100</v>
      </c>
      <c r="CD42" s="187">
        <v>100</v>
      </c>
      <c r="CE42" s="187">
        <v>100</v>
      </c>
      <c r="CF42" s="187">
        <v>100</v>
      </c>
      <c r="CG42" s="187">
        <v>100</v>
      </c>
      <c r="CH42" s="189">
        <v>100</v>
      </c>
      <c r="CI42" s="187">
        <v>100</v>
      </c>
      <c r="CJ42" s="187">
        <v>100</v>
      </c>
      <c r="CK42" s="187">
        <v>100</v>
      </c>
      <c r="CL42" s="187">
        <v>100</v>
      </c>
      <c r="CM42" s="187">
        <v>100</v>
      </c>
      <c r="CN42" s="187">
        <v>100</v>
      </c>
      <c r="CO42" s="188">
        <v>100</v>
      </c>
      <c r="CP42" s="262" t="s">
        <v>36</v>
      </c>
      <c r="CQ42" s="37" t="s">
        <v>157</v>
      </c>
    </row>
    <row r="43" spans="1:95" ht="13.5" customHeight="1">
      <c r="A43" s="31" t="s">
        <v>37</v>
      </c>
      <c r="B43" s="20" t="s">
        <v>273</v>
      </c>
      <c r="C43" s="187">
        <v>100</v>
      </c>
      <c r="D43" s="187">
        <v>100</v>
      </c>
      <c r="E43" s="187">
        <v>100</v>
      </c>
      <c r="F43" s="187">
        <v>100</v>
      </c>
      <c r="G43" s="187">
        <v>100</v>
      </c>
      <c r="H43" s="187">
        <v>100</v>
      </c>
      <c r="I43" s="187">
        <v>100</v>
      </c>
      <c r="J43" s="187">
        <v>100</v>
      </c>
      <c r="K43" s="187">
        <v>100</v>
      </c>
      <c r="L43" s="187">
        <v>100</v>
      </c>
      <c r="M43" s="188">
        <v>102.50007756437942</v>
      </c>
      <c r="N43" s="189">
        <v>100.00000000000003</v>
      </c>
      <c r="O43" s="187">
        <v>100</v>
      </c>
      <c r="P43" s="187">
        <v>100</v>
      </c>
      <c r="Q43" s="187">
        <v>100</v>
      </c>
      <c r="R43" s="187">
        <v>105.96283301330998</v>
      </c>
      <c r="S43" s="187">
        <v>100.8542752352396</v>
      </c>
      <c r="T43" s="187">
        <v>100</v>
      </c>
      <c r="U43" s="187">
        <v>145.12015663487307</v>
      </c>
      <c r="V43" s="187">
        <v>100</v>
      </c>
      <c r="W43" s="187">
        <v>100</v>
      </c>
      <c r="X43" s="187">
        <v>100</v>
      </c>
      <c r="Y43" s="188">
        <v>100</v>
      </c>
      <c r="Z43" s="189">
        <v>100</v>
      </c>
      <c r="AA43" s="187">
        <v>100</v>
      </c>
      <c r="AB43" s="187">
        <v>100</v>
      </c>
      <c r="AC43" s="187">
        <v>100</v>
      </c>
      <c r="AD43" s="187">
        <v>100</v>
      </c>
      <c r="AE43" s="187">
        <v>100</v>
      </c>
      <c r="AF43" s="187">
        <v>100</v>
      </c>
      <c r="AG43" s="187">
        <v>100</v>
      </c>
      <c r="AH43" s="187">
        <v>100</v>
      </c>
      <c r="AI43" s="187">
        <v>100</v>
      </c>
      <c r="AJ43" s="187">
        <v>100</v>
      </c>
      <c r="AK43" s="188">
        <v>100</v>
      </c>
      <c r="AL43" s="189">
        <v>100</v>
      </c>
      <c r="AM43" s="187">
        <v>100</v>
      </c>
      <c r="AN43" s="187">
        <v>100</v>
      </c>
      <c r="AO43" s="187">
        <v>100</v>
      </c>
      <c r="AP43" s="187">
        <v>100</v>
      </c>
      <c r="AQ43" s="187">
        <v>100</v>
      </c>
      <c r="AR43" s="187">
        <v>100</v>
      </c>
      <c r="AS43" s="187">
        <v>100</v>
      </c>
      <c r="AT43" s="187">
        <v>100.00000000000007</v>
      </c>
      <c r="AU43" s="187">
        <v>100</v>
      </c>
      <c r="AV43" s="187">
        <v>100.00000000000003</v>
      </c>
      <c r="AW43" s="188">
        <v>100</v>
      </c>
      <c r="AX43" s="189">
        <v>100</v>
      </c>
      <c r="AY43" s="187">
        <v>99.99999999999997</v>
      </c>
      <c r="AZ43" s="187">
        <v>100</v>
      </c>
      <c r="BA43" s="187">
        <v>100</v>
      </c>
      <c r="BB43" s="187">
        <v>100.00000000000003</v>
      </c>
      <c r="BC43" s="187">
        <v>100</v>
      </c>
      <c r="BD43" s="187">
        <v>99.99999999999997</v>
      </c>
      <c r="BE43" s="187">
        <v>100</v>
      </c>
      <c r="BF43" s="187">
        <v>100</v>
      </c>
      <c r="BG43" s="187">
        <v>100</v>
      </c>
      <c r="BH43" s="187">
        <v>100</v>
      </c>
      <c r="BI43" s="188">
        <v>100</v>
      </c>
      <c r="BJ43" s="189">
        <v>100</v>
      </c>
      <c r="BK43" s="187">
        <v>100</v>
      </c>
      <c r="BL43" s="187">
        <v>100</v>
      </c>
      <c r="BM43" s="187">
        <v>103.77263581488934</v>
      </c>
      <c r="BN43" s="187">
        <v>100</v>
      </c>
      <c r="BO43" s="187">
        <v>100</v>
      </c>
      <c r="BP43" s="187">
        <v>100</v>
      </c>
      <c r="BQ43" s="187">
        <v>100</v>
      </c>
      <c r="BR43" s="187">
        <v>100</v>
      </c>
      <c r="BS43" s="187">
        <v>100</v>
      </c>
      <c r="BT43" s="187">
        <v>100</v>
      </c>
      <c r="BU43" s="188">
        <v>100</v>
      </c>
      <c r="BV43" s="189">
        <v>103.63548230731942</v>
      </c>
      <c r="BW43" s="187">
        <v>100</v>
      </c>
      <c r="BX43" s="187">
        <v>100</v>
      </c>
      <c r="BY43" s="187">
        <v>100</v>
      </c>
      <c r="BZ43" s="187">
        <v>100</v>
      </c>
      <c r="CA43" s="187">
        <v>100</v>
      </c>
      <c r="CB43" s="187">
        <v>100</v>
      </c>
      <c r="CC43" s="187">
        <v>100</v>
      </c>
      <c r="CD43" s="187">
        <v>100</v>
      </c>
      <c r="CE43" s="187">
        <v>100</v>
      </c>
      <c r="CF43" s="187">
        <v>100</v>
      </c>
      <c r="CG43" s="187">
        <v>100</v>
      </c>
      <c r="CH43" s="189">
        <v>100</v>
      </c>
      <c r="CI43" s="187">
        <v>100</v>
      </c>
      <c r="CJ43" s="187">
        <v>100</v>
      </c>
      <c r="CK43" s="187">
        <v>100</v>
      </c>
      <c r="CL43" s="187">
        <v>100</v>
      </c>
      <c r="CM43" s="187">
        <v>100</v>
      </c>
      <c r="CN43" s="187">
        <v>100</v>
      </c>
      <c r="CO43" s="188">
        <v>100</v>
      </c>
      <c r="CP43" s="262" t="s">
        <v>37</v>
      </c>
      <c r="CQ43" s="37" t="s">
        <v>158</v>
      </c>
    </row>
    <row r="44" spans="1:95" ht="13.5" customHeight="1">
      <c r="A44" s="31" t="s">
        <v>792</v>
      </c>
      <c r="B44" s="20" t="s">
        <v>943</v>
      </c>
      <c r="C44" s="187" t="s">
        <v>950</v>
      </c>
      <c r="D44" s="187" t="s">
        <v>950</v>
      </c>
      <c r="E44" s="187" t="s">
        <v>950</v>
      </c>
      <c r="F44" s="187" t="s">
        <v>950</v>
      </c>
      <c r="G44" s="187" t="s">
        <v>950</v>
      </c>
      <c r="H44" s="187" t="s">
        <v>950</v>
      </c>
      <c r="I44" s="187" t="s">
        <v>950</v>
      </c>
      <c r="J44" s="187" t="s">
        <v>950</v>
      </c>
      <c r="K44" s="187" t="s">
        <v>950</v>
      </c>
      <c r="L44" s="187" t="s">
        <v>950</v>
      </c>
      <c r="M44" s="188" t="s">
        <v>950</v>
      </c>
      <c r="N44" s="189" t="s">
        <v>950</v>
      </c>
      <c r="O44" s="187" t="s">
        <v>950</v>
      </c>
      <c r="P44" s="187" t="s">
        <v>950</v>
      </c>
      <c r="Q44" s="187" t="s">
        <v>950</v>
      </c>
      <c r="R44" s="187" t="s">
        <v>950</v>
      </c>
      <c r="S44" s="187" t="s">
        <v>950</v>
      </c>
      <c r="T44" s="187" t="s">
        <v>950</v>
      </c>
      <c r="U44" s="187" t="s">
        <v>950</v>
      </c>
      <c r="V44" s="187" t="s">
        <v>950</v>
      </c>
      <c r="W44" s="187" t="s">
        <v>950</v>
      </c>
      <c r="X44" s="187" t="s">
        <v>950</v>
      </c>
      <c r="Y44" s="188" t="s">
        <v>950</v>
      </c>
      <c r="Z44" s="189" t="s">
        <v>950</v>
      </c>
      <c r="AA44" s="187" t="s">
        <v>950</v>
      </c>
      <c r="AB44" s="187" t="s">
        <v>950</v>
      </c>
      <c r="AC44" s="187" t="s">
        <v>950</v>
      </c>
      <c r="AD44" s="187" t="s">
        <v>950</v>
      </c>
      <c r="AE44" s="187" t="s">
        <v>950</v>
      </c>
      <c r="AF44" s="187" t="s">
        <v>950</v>
      </c>
      <c r="AG44" s="187" t="s">
        <v>950</v>
      </c>
      <c r="AH44" s="187" t="s">
        <v>950</v>
      </c>
      <c r="AI44" s="187" t="s">
        <v>950</v>
      </c>
      <c r="AJ44" s="187" t="s">
        <v>950</v>
      </c>
      <c r="AK44" s="188" t="s">
        <v>950</v>
      </c>
      <c r="AL44" s="189" t="s">
        <v>950</v>
      </c>
      <c r="AM44" s="187" t="s">
        <v>950</v>
      </c>
      <c r="AN44" s="187" t="s">
        <v>950</v>
      </c>
      <c r="AO44" s="187" t="s">
        <v>950</v>
      </c>
      <c r="AP44" s="187" t="s">
        <v>950</v>
      </c>
      <c r="AQ44" s="187" t="s">
        <v>950</v>
      </c>
      <c r="AR44" s="187" t="s">
        <v>950</v>
      </c>
      <c r="AS44" s="187" t="s">
        <v>950</v>
      </c>
      <c r="AT44" s="187" t="s">
        <v>950</v>
      </c>
      <c r="AU44" s="187" t="s">
        <v>950</v>
      </c>
      <c r="AV44" s="187" t="s">
        <v>950</v>
      </c>
      <c r="AW44" s="188" t="s">
        <v>950</v>
      </c>
      <c r="AX44" s="189" t="s">
        <v>950</v>
      </c>
      <c r="AY44" s="187" t="s">
        <v>950</v>
      </c>
      <c r="AZ44" s="187" t="s">
        <v>950</v>
      </c>
      <c r="BA44" s="187" t="s">
        <v>950</v>
      </c>
      <c r="BB44" s="187" t="s">
        <v>950</v>
      </c>
      <c r="BC44" s="187" t="s">
        <v>950</v>
      </c>
      <c r="BD44" s="187" t="s">
        <v>950</v>
      </c>
      <c r="BE44" s="187" t="s">
        <v>950</v>
      </c>
      <c r="BF44" s="187" t="s">
        <v>950</v>
      </c>
      <c r="BG44" s="187" t="s">
        <v>950</v>
      </c>
      <c r="BH44" s="187" t="s">
        <v>950</v>
      </c>
      <c r="BI44" s="188" t="s">
        <v>950</v>
      </c>
      <c r="BJ44" s="189" t="s">
        <v>950</v>
      </c>
      <c r="BK44" s="187" t="s">
        <v>950</v>
      </c>
      <c r="BL44" s="187" t="s">
        <v>950</v>
      </c>
      <c r="BM44" s="187" t="s">
        <v>950</v>
      </c>
      <c r="BN44" s="187" t="s">
        <v>950</v>
      </c>
      <c r="BO44" s="187" t="s">
        <v>950</v>
      </c>
      <c r="BP44" s="187" t="s">
        <v>950</v>
      </c>
      <c r="BQ44" s="187" t="s">
        <v>950</v>
      </c>
      <c r="BR44" s="187" t="s">
        <v>950</v>
      </c>
      <c r="BS44" s="187" t="s">
        <v>950</v>
      </c>
      <c r="BT44" s="187" t="s">
        <v>950</v>
      </c>
      <c r="BU44" s="188" t="s">
        <v>950</v>
      </c>
      <c r="BV44" s="189">
        <v>100</v>
      </c>
      <c r="BW44" s="187">
        <v>100</v>
      </c>
      <c r="BX44" s="187">
        <v>100</v>
      </c>
      <c r="BY44" s="187">
        <v>100</v>
      </c>
      <c r="BZ44" s="187">
        <v>100</v>
      </c>
      <c r="CA44" s="187">
        <v>100</v>
      </c>
      <c r="CB44" s="187">
        <v>100</v>
      </c>
      <c r="CC44" s="187">
        <v>100</v>
      </c>
      <c r="CD44" s="187">
        <v>100</v>
      </c>
      <c r="CE44" s="187">
        <v>100</v>
      </c>
      <c r="CF44" s="187">
        <v>100</v>
      </c>
      <c r="CG44" s="187">
        <v>100</v>
      </c>
      <c r="CH44" s="189">
        <v>100</v>
      </c>
      <c r="CI44" s="187">
        <v>100</v>
      </c>
      <c r="CJ44" s="187">
        <v>100</v>
      </c>
      <c r="CK44" s="187">
        <v>100</v>
      </c>
      <c r="CL44" s="187">
        <v>100</v>
      </c>
      <c r="CM44" s="187">
        <v>100</v>
      </c>
      <c r="CN44" s="187">
        <v>100</v>
      </c>
      <c r="CO44" s="188">
        <v>100</v>
      </c>
      <c r="CP44" s="262" t="s">
        <v>792</v>
      </c>
      <c r="CQ44" s="37" t="s">
        <v>944</v>
      </c>
    </row>
    <row r="45" spans="1:95" ht="13.5" customHeight="1">
      <c r="A45" s="30" t="s">
        <v>38</v>
      </c>
      <c r="B45" s="19" t="s">
        <v>274</v>
      </c>
      <c r="C45" s="184">
        <v>100</v>
      </c>
      <c r="D45" s="184">
        <v>100.01255720124098</v>
      </c>
      <c r="E45" s="184">
        <v>100</v>
      </c>
      <c r="F45" s="184">
        <v>100</v>
      </c>
      <c r="G45" s="184">
        <v>99.98768030138618</v>
      </c>
      <c r="H45" s="184">
        <v>100</v>
      </c>
      <c r="I45" s="184">
        <v>99.11741022386832</v>
      </c>
      <c r="J45" s="184">
        <v>99.64927445951083</v>
      </c>
      <c r="K45" s="184">
        <v>100</v>
      </c>
      <c r="L45" s="184">
        <v>100.18786719043895</v>
      </c>
      <c r="M45" s="185">
        <v>100.02853853331001</v>
      </c>
      <c r="N45" s="186">
        <v>99.99839747713517</v>
      </c>
      <c r="O45" s="184">
        <v>100.00070777276005</v>
      </c>
      <c r="P45" s="184">
        <v>100</v>
      </c>
      <c r="Q45" s="184">
        <v>97.56358310842094</v>
      </c>
      <c r="R45" s="184">
        <v>100</v>
      </c>
      <c r="S45" s="184">
        <v>100</v>
      </c>
      <c r="T45" s="184">
        <v>100</v>
      </c>
      <c r="U45" s="184">
        <v>100.00070777276002</v>
      </c>
      <c r="V45" s="184">
        <v>99.89433392600195</v>
      </c>
      <c r="W45" s="184">
        <v>100.01730447779526</v>
      </c>
      <c r="X45" s="184">
        <v>100.00045334600034</v>
      </c>
      <c r="Y45" s="185">
        <v>100</v>
      </c>
      <c r="Z45" s="186">
        <v>104.87110523506121</v>
      </c>
      <c r="AA45" s="184">
        <v>104.22786619600559</v>
      </c>
      <c r="AB45" s="184">
        <v>99.09522041550024</v>
      </c>
      <c r="AC45" s="184">
        <v>100.27340301312904</v>
      </c>
      <c r="AD45" s="184">
        <v>100</v>
      </c>
      <c r="AE45" s="184">
        <v>99.49694344416535</v>
      </c>
      <c r="AF45" s="184">
        <v>101.7060684811264</v>
      </c>
      <c r="AG45" s="184">
        <v>104.40539921752956</v>
      </c>
      <c r="AH45" s="184">
        <v>99.63104835047105</v>
      </c>
      <c r="AI45" s="184">
        <v>101.08284877896891</v>
      </c>
      <c r="AJ45" s="184">
        <v>99.95997281295958</v>
      </c>
      <c r="AK45" s="185">
        <v>100.54640221681332</v>
      </c>
      <c r="AL45" s="186">
        <v>100</v>
      </c>
      <c r="AM45" s="184">
        <v>99.4316280871413</v>
      </c>
      <c r="AN45" s="184">
        <v>100</v>
      </c>
      <c r="AO45" s="184">
        <v>99.79671696196803</v>
      </c>
      <c r="AP45" s="184">
        <v>99.99451032059726</v>
      </c>
      <c r="AQ45" s="184">
        <v>98.28750402104451</v>
      </c>
      <c r="AR45" s="184">
        <v>100.8389006544547</v>
      </c>
      <c r="AS45" s="184">
        <v>101.54704729277194</v>
      </c>
      <c r="AT45" s="184">
        <v>101.47043104947251</v>
      </c>
      <c r="AU45" s="184">
        <v>100.25763444704074</v>
      </c>
      <c r="AV45" s="184">
        <v>100.25549136040108</v>
      </c>
      <c r="AW45" s="185">
        <v>100.20632911975981</v>
      </c>
      <c r="AX45" s="186">
        <v>97.87466712452706</v>
      </c>
      <c r="AY45" s="184">
        <v>100</v>
      </c>
      <c r="AZ45" s="184">
        <v>100</v>
      </c>
      <c r="BA45" s="184">
        <v>99.56247795792622</v>
      </c>
      <c r="BB45" s="184">
        <v>99.1211105809185</v>
      </c>
      <c r="BC45" s="184">
        <v>99.99528727922454</v>
      </c>
      <c r="BD45" s="184">
        <v>100.00204227524947</v>
      </c>
      <c r="BE45" s="184">
        <v>100.81948130309866</v>
      </c>
      <c r="BF45" s="184">
        <v>100.61455551835301</v>
      </c>
      <c r="BG45" s="184">
        <v>100.81015577033476</v>
      </c>
      <c r="BH45" s="184">
        <v>100</v>
      </c>
      <c r="BI45" s="185">
        <v>100</v>
      </c>
      <c r="BJ45" s="186">
        <v>100</v>
      </c>
      <c r="BK45" s="184">
        <v>100</v>
      </c>
      <c r="BL45" s="184">
        <v>99.75698076786486</v>
      </c>
      <c r="BM45" s="184">
        <v>100</v>
      </c>
      <c r="BN45" s="184">
        <v>99.44271739567947</v>
      </c>
      <c r="BO45" s="184">
        <v>99.94315915229208</v>
      </c>
      <c r="BP45" s="184">
        <v>99.52950591603495</v>
      </c>
      <c r="BQ45" s="184">
        <v>100.9368819827633</v>
      </c>
      <c r="BR45" s="184">
        <v>100.19248643671166</v>
      </c>
      <c r="BS45" s="184">
        <v>100.08964280487606</v>
      </c>
      <c r="BT45" s="184">
        <v>100.18569340895533</v>
      </c>
      <c r="BU45" s="185">
        <v>100.09563231036145</v>
      </c>
      <c r="BV45" s="186">
        <v>99.13047002817392</v>
      </c>
      <c r="BW45" s="184">
        <v>100.2952481325836</v>
      </c>
      <c r="BX45" s="184">
        <v>99.99656304247188</v>
      </c>
      <c r="BY45" s="184">
        <v>99.9876747292868</v>
      </c>
      <c r="BZ45" s="184">
        <v>98.89978877227475</v>
      </c>
      <c r="CA45" s="184">
        <v>98.98025367771976</v>
      </c>
      <c r="CB45" s="184">
        <v>100</v>
      </c>
      <c r="CC45" s="184">
        <v>100.1925930052474</v>
      </c>
      <c r="CD45" s="184">
        <v>101.96306454071208</v>
      </c>
      <c r="CE45" s="184">
        <v>101.19183396010958</v>
      </c>
      <c r="CF45" s="184">
        <v>100.5435984217611</v>
      </c>
      <c r="CG45" s="184">
        <v>100.27032970288212</v>
      </c>
      <c r="CH45" s="186">
        <v>101.42271064854054</v>
      </c>
      <c r="CI45" s="184">
        <v>99.29114918511122</v>
      </c>
      <c r="CJ45" s="184">
        <v>98.48293831423952</v>
      </c>
      <c r="CK45" s="184">
        <v>99.45631847981394</v>
      </c>
      <c r="CL45" s="184">
        <v>99.87859158787936</v>
      </c>
      <c r="CM45" s="184">
        <v>100.31558928237077</v>
      </c>
      <c r="CN45" s="184">
        <v>100.01723199678143</v>
      </c>
      <c r="CO45" s="185">
        <v>101.15653486593664</v>
      </c>
      <c r="CP45" s="261" t="s">
        <v>38</v>
      </c>
      <c r="CQ45" s="36" t="s">
        <v>159</v>
      </c>
    </row>
    <row r="46" spans="1:95" ht="13.5" customHeight="1">
      <c r="A46" s="31" t="s">
        <v>39</v>
      </c>
      <c r="B46" s="20" t="s">
        <v>275</v>
      </c>
      <c r="C46" s="187">
        <v>100</v>
      </c>
      <c r="D46" s="187">
        <v>100</v>
      </c>
      <c r="E46" s="187">
        <v>100</v>
      </c>
      <c r="F46" s="187">
        <v>100</v>
      </c>
      <c r="G46" s="187">
        <v>100</v>
      </c>
      <c r="H46" s="187">
        <v>100</v>
      </c>
      <c r="I46" s="187">
        <v>100</v>
      </c>
      <c r="J46" s="187">
        <v>100</v>
      </c>
      <c r="K46" s="187">
        <v>100</v>
      </c>
      <c r="L46" s="187">
        <v>100</v>
      </c>
      <c r="M46" s="188">
        <v>100</v>
      </c>
      <c r="N46" s="189">
        <v>100</v>
      </c>
      <c r="O46" s="187">
        <v>100</v>
      </c>
      <c r="P46" s="187">
        <v>100</v>
      </c>
      <c r="Q46" s="187">
        <v>96.43750696894428</v>
      </c>
      <c r="R46" s="187">
        <v>100</v>
      </c>
      <c r="S46" s="187">
        <v>100</v>
      </c>
      <c r="T46" s="187">
        <v>100</v>
      </c>
      <c r="U46" s="187">
        <v>100</v>
      </c>
      <c r="V46" s="187">
        <v>100</v>
      </c>
      <c r="W46" s="187">
        <v>100</v>
      </c>
      <c r="X46" s="187">
        <v>100</v>
      </c>
      <c r="Y46" s="188">
        <v>100</v>
      </c>
      <c r="Z46" s="189">
        <v>107.1227717535795</v>
      </c>
      <c r="AA46" s="187">
        <v>99.99999999999999</v>
      </c>
      <c r="AB46" s="187">
        <v>100</v>
      </c>
      <c r="AC46" s="187">
        <v>100</v>
      </c>
      <c r="AD46" s="187">
        <v>100</v>
      </c>
      <c r="AE46" s="187">
        <v>100</v>
      </c>
      <c r="AF46" s="187">
        <v>103.09999999999997</v>
      </c>
      <c r="AG46" s="187">
        <v>106.50032304766852</v>
      </c>
      <c r="AH46" s="187">
        <v>99.94755054526705</v>
      </c>
      <c r="AI46" s="187">
        <v>99.99999999999999</v>
      </c>
      <c r="AJ46" s="187">
        <v>99.99999999999999</v>
      </c>
      <c r="AK46" s="188">
        <v>99.99999999999999</v>
      </c>
      <c r="AL46" s="189">
        <v>100.00000000000003</v>
      </c>
      <c r="AM46" s="187">
        <v>100.00000000000003</v>
      </c>
      <c r="AN46" s="187">
        <v>100.00000000000003</v>
      </c>
      <c r="AO46" s="187">
        <v>100.00000000000003</v>
      </c>
      <c r="AP46" s="187">
        <v>100.00000000000003</v>
      </c>
      <c r="AQ46" s="187">
        <v>100.00000000000003</v>
      </c>
      <c r="AR46" s="187">
        <v>101.68635470253287</v>
      </c>
      <c r="AS46" s="187">
        <v>102.8675885214576</v>
      </c>
      <c r="AT46" s="187">
        <v>100.00000000000003</v>
      </c>
      <c r="AU46" s="187">
        <v>100.00000000000003</v>
      </c>
      <c r="AV46" s="187">
        <v>100</v>
      </c>
      <c r="AW46" s="188">
        <v>100.00000000000003</v>
      </c>
      <c r="AX46" s="189">
        <v>96.66015868254402</v>
      </c>
      <c r="AY46" s="187">
        <v>100</v>
      </c>
      <c r="AZ46" s="187">
        <v>100</v>
      </c>
      <c r="BA46" s="187">
        <v>100</v>
      </c>
      <c r="BB46" s="187">
        <v>100</v>
      </c>
      <c r="BC46" s="187">
        <v>100</v>
      </c>
      <c r="BD46" s="187">
        <v>100</v>
      </c>
      <c r="BE46" s="187">
        <v>101.04515241387016</v>
      </c>
      <c r="BF46" s="187">
        <v>100</v>
      </c>
      <c r="BG46" s="187">
        <v>100</v>
      </c>
      <c r="BH46" s="187">
        <v>100</v>
      </c>
      <c r="BI46" s="188">
        <v>100</v>
      </c>
      <c r="BJ46" s="189">
        <v>100.00000000000003</v>
      </c>
      <c r="BK46" s="187">
        <v>100</v>
      </c>
      <c r="BL46" s="187">
        <v>100</v>
      </c>
      <c r="BM46" s="187">
        <v>100</v>
      </c>
      <c r="BN46" s="187">
        <v>100</v>
      </c>
      <c r="BO46" s="187">
        <v>100</v>
      </c>
      <c r="BP46" s="187">
        <v>100</v>
      </c>
      <c r="BQ46" s="187">
        <v>100</v>
      </c>
      <c r="BR46" s="187">
        <v>100</v>
      </c>
      <c r="BS46" s="187">
        <v>100</v>
      </c>
      <c r="BT46" s="187">
        <v>100</v>
      </c>
      <c r="BU46" s="188">
        <v>100</v>
      </c>
      <c r="BV46" s="189">
        <v>97.87650046237982</v>
      </c>
      <c r="BW46" s="187">
        <v>100</v>
      </c>
      <c r="BX46" s="187">
        <v>100</v>
      </c>
      <c r="BY46" s="187">
        <v>100</v>
      </c>
      <c r="BZ46" s="187">
        <v>100</v>
      </c>
      <c r="CA46" s="187">
        <v>100</v>
      </c>
      <c r="CB46" s="187">
        <v>100</v>
      </c>
      <c r="CC46" s="187">
        <v>100</v>
      </c>
      <c r="CD46" s="187">
        <v>100</v>
      </c>
      <c r="CE46" s="187">
        <v>100</v>
      </c>
      <c r="CF46" s="187">
        <v>100</v>
      </c>
      <c r="CG46" s="187">
        <v>100</v>
      </c>
      <c r="CH46" s="189">
        <v>101.83972738829942</v>
      </c>
      <c r="CI46" s="187">
        <v>100</v>
      </c>
      <c r="CJ46" s="187">
        <v>100</v>
      </c>
      <c r="CK46" s="187">
        <v>100</v>
      </c>
      <c r="CL46" s="187">
        <v>100</v>
      </c>
      <c r="CM46" s="187">
        <v>100</v>
      </c>
      <c r="CN46" s="187">
        <v>100</v>
      </c>
      <c r="CO46" s="188">
        <v>100</v>
      </c>
      <c r="CP46" s="262" t="s">
        <v>39</v>
      </c>
      <c r="CQ46" s="37" t="s">
        <v>160</v>
      </c>
    </row>
    <row r="47" spans="1:95" ht="13.5" customHeight="1">
      <c r="A47" s="31" t="s">
        <v>40</v>
      </c>
      <c r="B47" s="20" t="s">
        <v>276</v>
      </c>
      <c r="C47" s="187">
        <v>100</v>
      </c>
      <c r="D47" s="187">
        <v>100</v>
      </c>
      <c r="E47" s="187">
        <v>100</v>
      </c>
      <c r="F47" s="187">
        <v>100</v>
      </c>
      <c r="G47" s="187">
        <v>88.5579038361222</v>
      </c>
      <c r="H47" s="187">
        <v>100</v>
      </c>
      <c r="I47" s="187">
        <v>100</v>
      </c>
      <c r="J47" s="187">
        <v>100</v>
      </c>
      <c r="K47" s="187">
        <v>100</v>
      </c>
      <c r="L47" s="187">
        <v>112.9204686066775</v>
      </c>
      <c r="M47" s="188">
        <v>126.22544528572324</v>
      </c>
      <c r="N47" s="189">
        <v>98.47920580128758</v>
      </c>
      <c r="O47" s="187">
        <v>100.67167634927232</v>
      </c>
      <c r="P47" s="187">
        <v>100</v>
      </c>
      <c r="Q47" s="187">
        <v>99.89834704662832</v>
      </c>
      <c r="R47" s="187">
        <v>100</v>
      </c>
      <c r="S47" s="187">
        <v>100</v>
      </c>
      <c r="T47" s="187">
        <v>100</v>
      </c>
      <c r="U47" s="187">
        <v>100.67167634927216</v>
      </c>
      <c r="V47" s="187">
        <v>100</v>
      </c>
      <c r="W47" s="187">
        <v>99.57161765512858</v>
      </c>
      <c r="X47" s="187">
        <v>100.43022535433255</v>
      </c>
      <c r="Y47" s="188">
        <v>100</v>
      </c>
      <c r="Z47" s="189">
        <v>100</v>
      </c>
      <c r="AA47" s="187">
        <v>100</v>
      </c>
      <c r="AB47" s="187">
        <v>100</v>
      </c>
      <c r="AC47" s="187">
        <v>100</v>
      </c>
      <c r="AD47" s="187">
        <v>100</v>
      </c>
      <c r="AE47" s="187">
        <v>100</v>
      </c>
      <c r="AF47" s="187">
        <v>100</v>
      </c>
      <c r="AG47" s="187">
        <v>100</v>
      </c>
      <c r="AH47" s="187">
        <v>96.9264544456641</v>
      </c>
      <c r="AI47" s="187">
        <v>104.53001132502831</v>
      </c>
      <c r="AJ47" s="187">
        <v>100</v>
      </c>
      <c r="AK47" s="188">
        <v>100</v>
      </c>
      <c r="AL47" s="189">
        <v>100</v>
      </c>
      <c r="AM47" s="187">
        <v>100</v>
      </c>
      <c r="AN47" s="187">
        <v>100</v>
      </c>
      <c r="AO47" s="187">
        <v>98.67822318526544</v>
      </c>
      <c r="AP47" s="187">
        <v>98.46288976723761</v>
      </c>
      <c r="AQ47" s="187">
        <v>100.00000000000003</v>
      </c>
      <c r="AR47" s="187">
        <v>102.23015165031222</v>
      </c>
      <c r="AS47" s="187">
        <v>102.18150087260037</v>
      </c>
      <c r="AT47" s="187">
        <v>100.00000000000004</v>
      </c>
      <c r="AU47" s="187">
        <v>100</v>
      </c>
      <c r="AV47" s="187">
        <v>100.00000000000003</v>
      </c>
      <c r="AW47" s="188">
        <v>100</v>
      </c>
      <c r="AX47" s="189">
        <v>99.99999999999997</v>
      </c>
      <c r="AY47" s="187">
        <v>100.00000000000003</v>
      </c>
      <c r="AZ47" s="187">
        <v>100</v>
      </c>
      <c r="BA47" s="187">
        <v>99.99999999999997</v>
      </c>
      <c r="BB47" s="187">
        <v>100.00000000000003</v>
      </c>
      <c r="BC47" s="187">
        <v>98.71904355251918</v>
      </c>
      <c r="BD47" s="187">
        <v>100.56228373702425</v>
      </c>
      <c r="BE47" s="187">
        <v>100</v>
      </c>
      <c r="BF47" s="187">
        <v>100</v>
      </c>
      <c r="BG47" s="187">
        <v>100</v>
      </c>
      <c r="BH47" s="187">
        <v>100</v>
      </c>
      <c r="BI47" s="188">
        <v>100</v>
      </c>
      <c r="BJ47" s="189">
        <v>100</v>
      </c>
      <c r="BK47" s="187">
        <v>100</v>
      </c>
      <c r="BL47" s="187">
        <v>100</v>
      </c>
      <c r="BM47" s="187">
        <v>100</v>
      </c>
      <c r="BN47" s="187">
        <v>100</v>
      </c>
      <c r="BO47" s="187">
        <v>100</v>
      </c>
      <c r="BP47" s="187">
        <v>100</v>
      </c>
      <c r="BQ47" s="187">
        <v>100</v>
      </c>
      <c r="BR47" s="187">
        <v>100</v>
      </c>
      <c r="BS47" s="187">
        <v>100</v>
      </c>
      <c r="BT47" s="187">
        <v>100</v>
      </c>
      <c r="BU47" s="188">
        <v>100</v>
      </c>
      <c r="BV47" s="189">
        <v>99.99999999999997</v>
      </c>
      <c r="BW47" s="187">
        <v>100</v>
      </c>
      <c r="BX47" s="187">
        <v>99.03846153846155</v>
      </c>
      <c r="BY47" s="187">
        <v>100</v>
      </c>
      <c r="BZ47" s="187">
        <v>100</v>
      </c>
      <c r="CA47" s="187">
        <v>100</v>
      </c>
      <c r="CB47" s="187">
        <v>100</v>
      </c>
      <c r="CC47" s="187">
        <v>100</v>
      </c>
      <c r="CD47" s="187">
        <v>100</v>
      </c>
      <c r="CE47" s="187">
        <v>100</v>
      </c>
      <c r="CF47" s="187">
        <v>100</v>
      </c>
      <c r="CG47" s="187">
        <v>100</v>
      </c>
      <c r="CH47" s="189">
        <v>100</v>
      </c>
      <c r="CI47" s="187">
        <v>100</v>
      </c>
      <c r="CJ47" s="187">
        <v>100</v>
      </c>
      <c r="CK47" s="187">
        <v>100</v>
      </c>
      <c r="CL47" s="187">
        <v>100</v>
      </c>
      <c r="CM47" s="187">
        <v>100</v>
      </c>
      <c r="CN47" s="187">
        <v>100</v>
      </c>
      <c r="CO47" s="188">
        <v>100.97087378640776</v>
      </c>
      <c r="CP47" s="262" t="s">
        <v>40</v>
      </c>
      <c r="CQ47" s="37" t="s">
        <v>161</v>
      </c>
    </row>
    <row r="48" spans="1:95" ht="13.5" customHeight="1">
      <c r="A48" s="31" t="s">
        <v>41</v>
      </c>
      <c r="B48" s="20" t="s">
        <v>277</v>
      </c>
      <c r="C48" s="187">
        <v>100</v>
      </c>
      <c r="D48" s="187">
        <v>100.03973738347437</v>
      </c>
      <c r="E48" s="187">
        <v>100</v>
      </c>
      <c r="F48" s="187">
        <v>100</v>
      </c>
      <c r="G48" s="187">
        <v>100</v>
      </c>
      <c r="H48" s="187">
        <v>100</v>
      </c>
      <c r="I48" s="187">
        <v>97.20813903115706</v>
      </c>
      <c r="J48" s="187">
        <v>98.86877340925815</v>
      </c>
      <c r="K48" s="187">
        <v>100</v>
      </c>
      <c r="L48" s="187">
        <v>100.57017509641393</v>
      </c>
      <c r="M48" s="188">
        <v>100</v>
      </c>
      <c r="N48" s="189">
        <v>100</v>
      </c>
      <c r="O48" s="187">
        <v>100</v>
      </c>
      <c r="P48" s="187">
        <v>100</v>
      </c>
      <c r="Q48" s="187">
        <v>100</v>
      </c>
      <c r="R48" s="187">
        <v>100</v>
      </c>
      <c r="S48" s="187">
        <v>100</v>
      </c>
      <c r="T48" s="187">
        <v>100</v>
      </c>
      <c r="U48" s="187">
        <v>100</v>
      </c>
      <c r="V48" s="187">
        <v>99.66236665244392</v>
      </c>
      <c r="W48" s="187">
        <v>100.05673512381348</v>
      </c>
      <c r="X48" s="187">
        <v>100</v>
      </c>
      <c r="Y48" s="188">
        <v>100</v>
      </c>
      <c r="Z48" s="189">
        <v>100</v>
      </c>
      <c r="AA48" s="187">
        <v>113.8353276552045</v>
      </c>
      <c r="AB48" s="187">
        <v>97.03918680796458</v>
      </c>
      <c r="AC48" s="187">
        <v>100.8946877912395</v>
      </c>
      <c r="AD48" s="187">
        <v>100</v>
      </c>
      <c r="AE48" s="187">
        <v>98.35379078797554</v>
      </c>
      <c r="AF48" s="187">
        <v>98.64537582272051</v>
      </c>
      <c r="AG48" s="187">
        <v>99.86901448102991</v>
      </c>
      <c r="AH48" s="187">
        <v>99.01600012504169</v>
      </c>
      <c r="AI48" s="187">
        <v>103.38732199307313</v>
      </c>
      <c r="AJ48" s="187">
        <v>99.86901448102986</v>
      </c>
      <c r="AK48" s="188">
        <v>101.78805415088219</v>
      </c>
      <c r="AL48" s="189">
        <v>100</v>
      </c>
      <c r="AM48" s="187">
        <v>98.40855864399563</v>
      </c>
      <c r="AN48" s="187">
        <v>100</v>
      </c>
      <c r="AO48" s="187">
        <v>99.44402526165779</v>
      </c>
      <c r="AP48" s="187">
        <v>100</v>
      </c>
      <c r="AQ48" s="187">
        <v>95.20501125892457</v>
      </c>
      <c r="AR48" s="187">
        <v>99.30804539843624</v>
      </c>
      <c r="AS48" s="187">
        <v>99.17693395762626</v>
      </c>
      <c r="AT48" s="187">
        <v>104.11720693852304</v>
      </c>
      <c r="AU48" s="187">
        <v>100.72137645171402</v>
      </c>
      <c r="AV48" s="187">
        <v>100.71537580912302</v>
      </c>
      <c r="AW48" s="188">
        <v>100.57772153532756</v>
      </c>
      <c r="AX48" s="189">
        <v>100.05508172265185</v>
      </c>
      <c r="AY48" s="187">
        <v>100</v>
      </c>
      <c r="AZ48" s="187">
        <v>100</v>
      </c>
      <c r="BA48" s="187">
        <v>98.79183739433014</v>
      </c>
      <c r="BB48" s="187">
        <v>97.554124637145</v>
      </c>
      <c r="BC48" s="187">
        <v>100</v>
      </c>
      <c r="BD48" s="187">
        <v>100</v>
      </c>
      <c r="BE48" s="187">
        <v>100.41785173049806</v>
      </c>
      <c r="BF48" s="187">
        <v>101.74463132745831</v>
      </c>
      <c r="BG48" s="187">
        <v>102.27436615518235</v>
      </c>
      <c r="BH48" s="187">
        <v>100</v>
      </c>
      <c r="BI48" s="188">
        <v>100</v>
      </c>
      <c r="BJ48" s="189">
        <v>100</v>
      </c>
      <c r="BK48" s="187">
        <v>100</v>
      </c>
      <c r="BL48" s="187">
        <v>99.31954615002158</v>
      </c>
      <c r="BM48" s="187">
        <v>100</v>
      </c>
      <c r="BN48" s="187">
        <v>98.43273625232855</v>
      </c>
      <c r="BO48" s="187">
        <v>99.83850444505462</v>
      </c>
      <c r="BP48" s="187">
        <v>98.66183643700987</v>
      </c>
      <c r="BQ48" s="187">
        <v>102.68808237682991</v>
      </c>
      <c r="BR48" s="187">
        <v>100.54285977283112</v>
      </c>
      <c r="BS48" s="187">
        <v>100.25193405980097</v>
      </c>
      <c r="BT48" s="187">
        <v>100.52103190391226</v>
      </c>
      <c r="BU48" s="188">
        <v>100.26743684855921</v>
      </c>
      <c r="BV48" s="189">
        <v>101.26825284453811</v>
      </c>
      <c r="BW48" s="187">
        <v>100.79215568541207</v>
      </c>
      <c r="BX48" s="187">
        <v>100</v>
      </c>
      <c r="BY48" s="187">
        <v>99.96709525362282</v>
      </c>
      <c r="BZ48" s="187">
        <v>97.06216399448675</v>
      </c>
      <c r="CA48" s="187">
        <v>97.22547259657209</v>
      </c>
      <c r="CB48" s="187">
        <v>100</v>
      </c>
      <c r="CC48" s="187">
        <v>100.53346493788537</v>
      </c>
      <c r="CD48" s="187">
        <v>105.41907191346817</v>
      </c>
      <c r="CE48" s="187">
        <v>103.18221694100471</v>
      </c>
      <c r="CF48" s="187">
        <v>101.4234192235593</v>
      </c>
      <c r="CG48" s="187">
        <v>100.70172117764136</v>
      </c>
      <c r="CH48" s="189">
        <v>100.77837591198899</v>
      </c>
      <c r="CI48" s="187">
        <v>98.15613522754512</v>
      </c>
      <c r="CJ48" s="187">
        <v>96.00818366332028</v>
      </c>
      <c r="CK48" s="187">
        <v>98.53254555980054</v>
      </c>
      <c r="CL48" s="187">
        <v>99.66923350550408</v>
      </c>
      <c r="CM48" s="187">
        <v>100.86160114728654</v>
      </c>
      <c r="CN48" s="187">
        <v>100.04679098612273</v>
      </c>
      <c r="CO48" s="188">
        <v>103.13022153932094</v>
      </c>
      <c r="CP48" s="262" t="s">
        <v>41</v>
      </c>
      <c r="CQ48" s="37" t="s">
        <v>162</v>
      </c>
    </row>
    <row r="49" spans="1:95" ht="13.5" customHeight="1">
      <c r="A49" s="30" t="s">
        <v>42</v>
      </c>
      <c r="B49" s="19" t="s">
        <v>492</v>
      </c>
      <c r="C49" s="184">
        <v>100.14087820008679</v>
      </c>
      <c r="D49" s="184">
        <v>99.87863162729256</v>
      </c>
      <c r="E49" s="184">
        <v>99.79137490882684</v>
      </c>
      <c r="F49" s="184">
        <v>99.86850185965713</v>
      </c>
      <c r="G49" s="184">
        <v>99.91131394121606</v>
      </c>
      <c r="H49" s="184">
        <v>99.97799619533761</v>
      </c>
      <c r="I49" s="184">
        <v>100.339135738716</v>
      </c>
      <c r="J49" s="184">
        <v>100.06328533448215</v>
      </c>
      <c r="K49" s="184">
        <v>99.99482555579111</v>
      </c>
      <c r="L49" s="184">
        <v>100.27005138937857</v>
      </c>
      <c r="M49" s="185">
        <v>99.88805432710011</v>
      </c>
      <c r="N49" s="186">
        <v>99.09187110479306</v>
      </c>
      <c r="O49" s="184">
        <v>99.84337599811691</v>
      </c>
      <c r="P49" s="184">
        <v>99.93281848589709</v>
      </c>
      <c r="Q49" s="184">
        <v>99.8593399235728</v>
      </c>
      <c r="R49" s="184">
        <v>99.70976440647536</v>
      </c>
      <c r="S49" s="184">
        <v>100.3805860147453</v>
      </c>
      <c r="T49" s="184">
        <v>100.0002196153949</v>
      </c>
      <c r="U49" s="184">
        <v>100.27061110099736</v>
      </c>
      <c r="V49" s="184">
        <v>99.73279881903125</v>
      </c>
      <c r="W49" s="184">
        <v>100.00079530916521</v>
      </c>
      <c r="X49" s="184">
        <v>100.08808076947055</v>
      </c>
      <c r="Y49" s="185">
        <v>100.05479140569906</v>
      </c>
      <c r="Z49" s="186">
        <v>100</v>
      </c>
      <c r="AA49" s="184">
        <v>99.86060724887892</v>
      </c>
      <c r="AB49" s="184">
        <v>99.99377991469672</v>
      </c>
      <c r="AC49" s="184">
        <v>100.77367504903802</v>
      </c>
      <c r="AD49" s="184">
        <v>99.90190742392545</v>
      </c>
      <c r="AE49" s="184">
        <v>99.4922694076835</v>
      </c>
      <c r="AF49" s="184">
        <v>100.05430809090853</v>
      </c>
      <c r="AG49" s="184">
        <v>99.86839552396042</v>
      </c>
      <c r="AH49" s="184">
        <v>99.2999866345422</v>
      </c>
      <c r="AI49" s="184">
        <v>100.00069318955052</v>
      </c>
      <c r="AJ49" s="184">
        <v>99.94354276918881</v>
      </c>
      <c r="AK49" s="185">
        <v>99.30490996388069</v>
      </c>
      <c r="AL49" s="186">
        <v>98.46744846910948</v>
      </c>
      <c r="AM49" s="184">
        <v>99.99370756276203</v>
      </c>
      <c r="AN49" s="184">
        <v>100.7159334269504</v>
      </c>
      <c r="AO49" s="184">
        <v>100.0987803342089</v>
      </c>
      <c r="AP49" s="184">
        <v>101.39105627311807</v>
      </c>
      <c r="AQ49" s="184">
        <v>99.45691276163214</v>
      </c>
      <c r="AR49" s="184">
        <v>99.98988152925136</v>
      </c>
      <c r="AS49" s="184">
        <v>99.94093390401756</v>
      </c>
      <c r="AT49" s="184">
        <v>99.87637029596644</v>
      </c>
      <c r="AU49" s="184">
        <v>100.30044189988357</v>
      </c>
      <c r="AV49" s="184">
        <v>99.68771515174389</v>
      </c>
      <c r="AW49" s="185">
        <v>99.95938747778797</v>
      </c>
      <c r="AX49" s="186">
        <v>99.35359692909188</v>
      </c>
      <c r="AY49" s="184">
        <v>99.94163337719232</v>
      </c>
      <c r="AZ49" s="184">
        <v>99.72936373260826</v>
      </c>
      <c r="BA49" s="184">
        <v>99.97289328514928</v>
      </c>
      <c r="BB49" s="184">
        <v>99.7468442682012</v>
      </c>
      <c r="BC49" s="184">
        <v>99.72717821639623</v>
      </c>
      <c r="BD49" s="184">
        <v>99.99080946168807</v>
      </c>
      <c r="BE49" s="184">
        <v>100.18742310985405</v>
      </c>
      <c r="BF49" s="184">
        <v>99.98471548371374</v>
      </c>
      <c r="BG49" s="184">
        <v>99.61812589399929</v>
      </c>
      <c r="BH49" s="184">
        <v>100.22558352674676</v>
      </c>
      <c r="BI49" s="185">
        <v>99.63599916511484</v>
      </c>
      <c r="BJ49" s="186">
        <v>100.0044190594032</v>
      </c>
      <c r="BK49" s="184">
        <v>99.98259333069946</v>
      </c>
      <c r="BL49" s="184">
        <v>100.40086971279558</v>
      </c>
      <c r="BM49" s="184">
        <v>99.78134609167462</v>
      </c>
      <c r="BN49" s="184">
        <v>100.0677630604484</v>
      </c>
      <c r="BO49" s="184">
        <v>100.82306784771443</v>
      </c>
      <c r="BP49" s="184">
        <v>99.95778732312452</v>
      </c>
      <c r="BQ49" s="184">
        <v>100.0050089029193</v>
      </c>
      <c r="BR49" s="184">
        <v>100.0575716908791</v>
      </c>
      <c r="BS49" s="184">
        <v>100.01681148199091</v>
      </c>
      <c r="BT49" s="184">
        <v>100.08915279028724</v>
      </c>
      <c r="BU49" s="185">
        <v>99.95210087641266</v>
      </c>
      <c r="BV49" s="186">
        <v>100.36486057114509</v>
      </c>
      <c r="BW49" s="184">
        <v>100.2760386428429</v>
      </c>
      <c r="BX49" s="184">
        <v>99.43492138341902</v>
      </c>
      <c r="BY49" s="184">
        <v>99.8303390813884</v>
      </c>
      <c r="BZ49" s="184">
        <v>99.51138663217061</v>
      </c>
      <c r="CA49" s="184">
        <v>99.64624861087205</v>
      </c>
      <c r="CB49" s="184">
        <v>99.73812915435805</v>
      </c>
      <c r="CC49" s="184">
        <v>99.93148570900811</v>
      </c>
      <c r="CD49" s="184">
        <v>100.06905419026239</v>
      </c>
      <c r="CE49" s="184">
        <v>100.07350084196145</v>
      </c>
      <c r="CF49" s="184">
        <v>99.99758359751647</v>
      </c>
      <c r="CG49" s="184">
        <v>99.72583955811302</v>
      </c>
      <c r="CH49" s="186">
        <v>99.81216971408516</v>
      </c>
      <c r="CI49" s="184">
        <v>100.24979174936746</v>
      </c>
      <c r="CJ49" s="184">
        <v>99.18221942226695</v>
      </c>
      <c r="CK49" s="184">
        <v>99.82926971371033</v>
      </c>
      <c r="CL49" s="184">
        <v>100.10964781604652</v>
      </c>
      <c r="CM49" s="184">
        <v>100.17076475975588</v>
      </c>
      <c r="CN49" s="184">
        <v>100.8851165600493</v>
      </c>
      <c r="CO49" s="185">
        <v>99.7259284246533</v>
      </c>
      <c r="CP49" s="261" t="s">
        <v>42</v>
      </c>
      <c r="CQ49" s="36" t="s">
        <v>163</v>
      </c>
    </row>
    <row r="50" spans="1:95" ht="13.5" customHeight="1">
      <c r="A50" s="30" t="s">
        <v>43</v>
      </c>
      <c r="B50" s="19" t="s">
        <v>278</v>
      </c>
      <c r="C50" s="184">
        <v>99.87785641866137</v>
      </c>
      <c r="D50" s="184">
        <v>99.6974361517795</v>
      </c>
      <c r="E50" s="184">
        <v>99.89185339043716</v>
      </c>
      <c r="F50" s="184">
        <v>99.87453304780665</v>
      </c>
      <c r="G50" s="184">
        <v>100.04449829497901</v>
      </c>
      <c r="H50" s="184">
        <v>100.06013619167553</v>
      </c>
      <c r="I50" s="184">
        <v>100.09782779996208</v>
      </c>
      <c r="J50" s="184">
        <v>100.00997826317757</v>
      </c>
      <c r="K50" s="184">
        <v>99.9986779999337</v>
      </c>
      <c r="L50" s="184">
        <v>100.00299217498532</v>
      </c>
      <c r="M50" s="185">
        <v>99.74902321264254</v>
      </c>
      <c r="N50" s="186">
        <v>98.13765335187047</v>
      </c>
      <c r="O50" s="184">
        <v>99.65836309477312</v>
      </c>
      <c r="P50" s="184">
        <v>99.81173214462086</v>
      </c>
      <c r="Q50" s="184">
        <v>99.61827019557477</v>
      </c>
      <c r="R50" s="184">
        <v>99.66080056142798</v>
      </c>
      <c r="S50" s="184">
        <v>97.89739348454235</v>
      </c>
      <c r="T50" s="184">
        <v>100</v>
      </c>
      <c r="U50" s="184">
        <v>100.33171417503442</v>
      </c>
      <c r="V50" s="184">
        <v>100.00814378910698</v>
      </c>
      <c r="W50" s="184">
        <v>100.00370644082648</v>
      </c>
      <c r="X50" s="184">
        <v>100</v>
      </c>
      <c r="Y50" s="185">
        <v>100</v>
      </c>
      <c r="Z50" s="186">
        <v>100</v>
      </c>
      <c r="AA50" s="184">
        <v>99.39012305751152</v>
      </c>
      <c r="AB50" s="184">
        <v>99.99999999999996</v>
      </c>
      <c r="AC50" s="184">
        <v>102.04430182909616</v>
      </c>
      <c r="AD50" s="184">
        <v>100.18198390348938</v>
      </c>
      <c r="AE50" s="184">
        <v>98.49088177408211</v>
      </c>
      <c r="AF50" s="184">
        <v>100.10099683809509</v>
      </c>
      <c r="AG50" s="184">
        <v>99.97087510968692</v>
      </c>
      <c r="AH50" s="184">
        <v>95.5354317771654</v>
      </c>
      <c r="AI50" s="184">
        <v>99.78817449528921</v>
      </c>
      <c r="AJ50" s="184">
        <v>99.69387849124402</v>
      </c>
      <c r="AK50" s="185">
        <v>97.63540034312088</v>
      </c>
      <c r="AL50" s="186">
        <v>97.79299574882758</v>
      </c>
      <c r="AM50" s="184">
        <v>100.73659880239036</v>
      </c>
      <c r="AN50" s="184">
        <v>102.42759435017238</v>
      </c>
      <c r="AO50" s="184">
        <v>100.51826668016032</v>
      </c>
      <c r="AP50" s="184">
        <v>98.43922807666304</v>
      </c>
      <c r="AQ50" s="184">
        <v>99.87144571049143</v>
      </c>
      <c r="AR50" s="184">
        <v>99.44162248792276</v>
      </c>
      <c r="AS50" s="184">
        <v>99.98868932129102</v>
      </c>
      <c r="AT50" s="184">
        <v>100.0225959974331</v>
      </c>
      <c r="AU50" s="184">
        <v>100.00000000000003</v>
      </c>
      <c r="AV50" s="184">
        <v>99.52383433420204</v>
      </c>
      <c r="AW50" s="185">
        <v>100.00000000000003</v>
      </c>
      <c r="AX50" s="186">
        <v>98.82679558686566</v>
      </c>
      <c r="AY50" s="184">
        <v>100</v>
      </c>
      <c r="AZ50" s="184">
        <v>100.62717416615034</v>
      </c>
      <c r="BA50" s="184">
        <v>100.31722872878497</v>
      </c>
      <c r="BB50" s="184">
        <v>99.64014009310189</v>
      </c>
      <c r="BC50" s="184">
        <v>99.22243301874919</v>
      </c>
      <c r="BD50" s="184">
        <v>100.0671494641332</v>
      </c>
      <c r="BE50" s="184">
        <v>100.90324206627336</v>
      </c>
      <c r="BF50" s="184">
        <v>100.23151650969588</v>
      </c>
      <c r="BG50" s="184">
        <v>99.82236631943151</v>
      </c>
      <c r="BH50" s="184">
        <v>100</v>
      </c>
      <c r="BI50" s="185">
        <v>99.09210269338567</v>
      </c>
      <c r="BJ50" s="186">
        <v>100.00000000000003</v>
      </c>
      <c r="BK50" s="184">
        <v>100</v>
      </c>
      <c r="BL50" s="184">
        <v>100.29321805484011</v>
      </c>
      <c r="BM50" s="184">
        <v>100</v>
      </c>
      <c r="BN50" s="184">
        <v>99.99999999999997</v>
      </c>
      <c r="BO50" s="184">
        <v>101.57709904165164</v>
      </c>
      <c r="BP50" s="184">
        <v>99.99335220542295</v>
      </c>
      <c r="BQ50" s="184">
        <v>99.99999999999996</v>
      </c>
      <c r="BR50" s="184">
        <v>99.8079705513846</v>
      </c>
      <c r="BS50" s="184">
        <v>99.83120128383852</v>
      </c>
      <c r="BT50" s="184">
        <v>100</v>
      </c>
      <c r="BU50" s="185">
        <v>99.85751742738003</v>
      </c>
      <c r="BV50" s="186">
        <v>101.12479216714998</v>
      </c>
      <c r="BW50" s="184">
        <v>100.79584354937393</v>
      </c>
      <c r="BX50" s="184">
        <v>98.84917236095771</v>
      </c>
      <c r="BY50" s="184">
        <v>99.77179180717525</v>
      </c>
      <c r="BZ50" s="184">
        <v>99.69124130775697</v>
      </c>
      <c r="CA50" s="184">
        <v>99.7368414952095</v>
      </c>
      <c r="CB50" s="184">
        <v>98.93879412697484</v>
      </c>
      <c r="CC50" s="184">
        <v>99.91529569567138</v>
      </c>
      <c r="CD50" s="184">
        <v>100.21174614111902</v>
      </c>
      <c r="CE50" s="184">
        <v>100.3210501798496</v>
      </c>
      <c r="CF50" s="184">
        <v>99.96976133332707</v>
      </c>
      <c r="CG50" s="184">
        <v>99.89379115113813</v>
      </c>
      <c r="CH50" s="186">
        <v>100</v>
      </c>
      <c r="CI50" s="184">
        <v>99.98853736680911</v>
      </c>
      <c r="CJ50" s="184">
        <v>100.52948958340333</v>
      </c>
      <c r="CK50" s="184">
        <v>100.20009190108199</v>
      </c>
      <c r="CL50" s="184">
        <v>100.4504393733607</v>
      </c>
      <c r="CM50" s="184">
        <v>100.12045831202829</v>
      </c>
      <c r="CN50" s="184">
        <v>100.25949051686196</v>
      </c>
      <c r="CO50" s="185">
        <v>100.05181092299318</v>
      </c>
      <c r="CP50" s="261" t="s">
        <v>43</v>
      </c>
      <c r="CQ50" s="36" t="s">
        <v>164</v>
      </c>
    </row>
    <row r="51" spans="1:95" ht="13.5" customHeight="1">
      <c r="A51" s="31" t="s">
        <v>44</v>
      </c>
      <c r="B51" s="20" t="s">
        <v>279</v>
      </c>
      <c r="C51" s="187">
        <v>100.11121851807403</v>
      </c>
      <c r="D51" s="187">
        <v>99.65553550540153</v>
      </c>
      <c r="E51" s="187">
        <v>99.87682490658801</v>
      </c>
      <c r="F51" s="187">
        <v>99.85707615758</v>
      </c>
      <c r="G51" s="187">
        <v>100.083340683864</v>
      </c>
      <c r="H51" s="187">
        <v>99.99985111509943</v>
      </c>
      <c r="I51" s="187">
        <v>100.05495476231485</v>
      </c>
      <c r="J51" s="187">
        <v>100</v>
      </c>
      <c r="K51" s="187">
        <v>99.9984926806727</v>
      </c>
      <c r="L51" s="187">
        <v>100</v>
      </c>
      <c r="M51" s="188">
        <v>99.65952261866067</v>
      </c>
      <c r="N51" s="189">
        <v>97.75684213556094</v>
      </c>
      <c r="O51" s="187">
        <v>99.46618430268619</v>
      </c>
      <c r="P51" s="187">
        <v>99.80682470586325</v>
      </c>
      <c r="Q51" s="187">
        <v>99.56491011538628</v>
      </c>
      <c r="R51" s="187">
        <v>99.63664900055949</v>
      </c>
      <c r="S51" s="187">
        <v>97.60350915266982</v>
      </c>
      <c r="T51" s="187">
        <v>100</v>
      </c>
      <c r="U51" s="187">
        <v>99.98395977008299</v>
      </c>
      <c r="V51" s="187">
        <v>100</v>
      </c>
      <c r="W51" s="187">
        <v>100.01606686058454</v>
      </c>
      <c r="X51" s="187">
        <v>100</v>
      </c>
      <c r="Y51" s="188">
        <v>100</v>
      </c>
      <c r="Z51" s="189">
        <v>100</v>
      </c>
      <c r="AA51" s="187">
        <v>99.36360757450296</v>
      </c>
      <c r="AB51" s="187">
        <v>99.99999999999996</v>
      </c>
      <c r="AC51" s="187">
        <v>102.30940095889184</v>
      </c>
      <c r="AD51" s="187">
        <v>100.18792770235187</v>
      </c>
      <c r="AE51" s="187">
        <v>98.21969438507436</v>
      </c>
      <c r="AF51" s="187">
        <v>100.1756115670626</v>
      </c>
      <c r="AG51" s="187">
        <v>99.96752445858897</v>
      </c>
      <c r="AH51" s="187">
        <v>95.0218088842729</v>
      </c>
      <c r="AI51" s="187">
        <v>99.76380518943755</v>
      </c>
      <c r="AJ51" s="187">
        <v>99.70090436099424</v>
      </c>
      <c r="AK51" s="188">
        <v>97.36336675427638</v>
      </c>
      <c r="AL51" s="189">
        <v>97.72290521606945</v>
      </c>
      <c r="AM51" s="187">
        <v>100.81601380293546</v>
      </c>
      <c r="AN51" s="187">
        <v>102.87519061794228</v>
      </c>
      <c r="AO51" s="187">
        <v>100.59464282249975</v>
      </c>
      <c r="AP51" s="187">
        <v>98.41968683301624</v>
      </c>
      <c r="AQ51" s="187">
        <v>99.85250086782699</v>
      </c>
      <c r="AR51" s="187">
        <v>99.4591456125578</v>
      </c>
      <c r="AS51" s="187">
        <v>99.9870224844286</v>
      </c>
      <c r="AT51" s="187">
        <v>100.02592593389691</v>
      </c>
      <c r="AU51" s="187">
        <v>100.00000000000007</v>
      </c>
      <c r="AV51" s="187">
        <v>99.4536625518739</v>
      </c>
      <c r="AW51" s="188">
        <v>100</v>
      </c>
      <c r="AX51" s="189">
        <v>98.77257128131825</v>
      </c>
      <c r="AY51" s="187">
        <v>99.99999999999999</v>
      </c>
      <c r="AZ51" s="187">
        <v>100.71981738435001</v>
      </c>
      <c r="BA51" s="187">
        <v>100.36375337219101</v>
      </c>
      <c r="BB51" s="187">
        <v>99.58755445951863</v>
      </c>
      <c r="BC51" s="187">
        <v>99.10833807716233</v>
      </c>
      <c r="BD51" s="187">
        <v>100.07709117063138</v>
      </c>
      <c r="BE51" s="187">
        <v>101.03686711243405</v>
      </c>
      <c r="BF51" s="187">
        <v>100.26541542545402</v>
      </c>
      <c r="BG51" s="187">
        <v>99.87662986180949</v>
      </c>
      <c r="BH51" s="187">
        <v>100</v>
      </c>
      <c r="BI51" s="188">
        <v>98.9600845133292</v>
      </c>
      <c r="BJ51" s="189">
        <v>100.00000000000003</v>
      </c>
      <c r="BK51" s="187">
        <v>100</v>
      </c>
      <c r="BL51" s="187">
        <v>100.33369353360062</v>
      </c>
      <c r="BM51" s="187">
        <v>100</v>
      </c>
      <c r="BN51" s="187">
        <v>100</v>
      </c>
      <c r="BO51" s="187">
        <v>101.8087836638297</v>
      </c>
      <c r="BP51" s="187">
        <v>99.99239295812814</v>
      </c>
      <c r="BQ51" s="187">
        <v>99.99999999999996</v>
      </c>
      <c r="BR51" s="187">
        <v>99.78025944501758</v>
      </c>
      <c r="BS51" s="187">
        <v>99.75089258909429</v>
      </c>
      <c r="BT51" s="187">
        <v>100</v>
      </c>
      <c r="BU51" s="188">
        <v>99.83677967705798</v>
      </c>
      <c r="BV51" s="189">
        <v>101.03885594628792</v>
      </c>
      <c r="BW51" s="187">
        <v>100.81068409454332</v>
      </c>
      <c r="BX51" s="187">
        <v>98.68387592215122</v>
      </c>
      <c r="BY51" s="187">
        <v>99.738576502022</v>
      </c>
      <c r="BZ51" s="187">
        <v>99.64618422785814</v>
      </c>
      <c r="CA51" s="187">
        <v>99.69830248232637</v>
      </c>
      <c r="CB51" s="187">
        <v>98.78291245422666</v>
      </c>
      <c r="CC51" s="187">
        <v>99.90270008969898</v>
      </c>
      <c r="CD51" s="187">
        <v>100.13039576456578</v>
      </c>
      <c r="CE51" s="187">
        <v>100.36913678564703</v>
      </c>
      <c r="CF51" s="187">
        <v>99.96524887032108</v>
      </c>
      <c r="CG51" s="187">
        <v>99.8540084217105</v>
      </c>
      <c r="CH51" s="189">
        <v>100</v>
      </c>
      <c r="CI51" s="187">
        <v>100.02878723052282</v>
      </c>
      <c r="CJ51" s="187">
        <v>100.60852933430778</v>
      </c>
      <c r="CK51" s="187">
        <v>100.22978003169551</v>
      </c>
      <c r="CL51" s="187">
        <v>100.51711896169515</v>
      </c>
      <c r="CM51" s="187">
        <v>100.13819829935213</v>
      </c>
      <c r="CN51" s="187">
        <v>100.2035044352769</v>
      </c>
      <c r="CO51" s="188">
        <v>100.05946383207277</v>
      </c>
      <c r="CP51" s="262" t="s">
        <v>44</v>
      </c>
      <c r="CQ51" s="37" t="s">
        <v>165</v>
      </c>
    </row>
    <row r="52" spans="1:95" ht="13.5" customHeight="1">
      <c r="A52" s="31" t="s">
        <v>45</v>
      </c>
      <c r="B52" s="20" t="s">
        <v>280</v>
      </c>
      <c r="C52" s="187">
        <v>98.22451037335244</v>
      </c>
      <c r="D52" s="187">
        <v>100</v>
      </c>
      <c r="E52" s="187">
        <v>100</v>
      </c>
      <c r="F52" s="187">
        <v>100</v>
      </c>
      <c r="G52" s="187">
        <v>99.76572751828753</v>
      </c>
      <c r="H52" s="187">
        <v>100.49417798512287</v>
      </c>
      <c r="I52" s="187">
        <v>100.40498764440223</v>
      </c>
      <c r="J52" s="187">
        <v>100.08121736756128</v>
      </c>
      <c r="K52" s="187">
        <v>100</v>
      </c>
      <c r="L52" s="187">
        <v>100.02433693905787</v>
      </c>
      <c r="M52" s="188">
        <v>100.38732286424847</v>
      </c>
      <c r="N52" s="189">
        <v>100.86191820700788</v>
      </c>
      <c r="O52" s="187">
        <v>101.0331806073951</v>
      </c>
      <c r="P52" s="187">
        <v>99.8468392065022</v>
      </c>
      <c r="Q52" s="187">
        <v>100</v>
      </c>
      <c r="R52" s="187">
        <v>99.83357711225645</v>
      </c>
      <c r="S52" s="187">
        <v>99.99979678178423</v>
      </c>
      <c r="T52" s="187">
        <v>100</v>
      </c>
      <c r="U52" s="187">
        <v>102.81949568737907</v>
      </c>
      <c r="V52" s="187">
        <v>100.06640320348768</v>
      </c>
      <c r="W52" s="187">
        <v>99.9152818994803</v>
      </c>
      <c r="X52" s="187">
        <v>100</v>
      </c>
      <c r="Y52" s="188">
        <v>100</v>
      </c>
      <c r="Z52" s="189">
        <v>100</v>
      </c>
      <c r="AA52" s="187">
        <v>99.62060379443204</v>
      </c>
      <c r="AB52" s="187">
        <v>100</v>
      </c>
      <c r="AC52" s="187">
        <v>99.73997862394937</v>
      </c>
      <c r="AD52" s="187">
        <v>100.13031857491545</v>
      </c>
      <c r="AE52" s="187">
        <v>100.84812600161075</v>
      </c>
      <c r="AF52" s="187">
        <v>99.45242265553136</v>
      </c>
      <c r="AG52" s="187">
        <v>100</v>
      </c>
      <c r="AH52" s="187">
        <v>100</v>
      </c>
      <c r="AI52" s="187">
        <v>100</v>
      </c>
      <c r="AJ52" s="187">
        <v>99.63280746956896</v>
      </c>
      <c r="AK52" s="188">
        <v>100</v>
      </c>
      <c r="AL52" s="189">
        <v>98.2686100782579</v>
      </c>
      <c r="AM52" s="187">
        <v>100.19771129869159</v>
      </c>
      <c r="AN52" s="187">
        <v>99.39033396173413</v>
      </c>
      <c r="AO52" s="187">
        <v>100</v>
      </c>
      <c r="AP52" s="187">
        <v>98.57182937283768</v>
      </c>
      <c r="AQ52" s="187">
        <v>100</v>
      </c>
      <c r="AR52" s="187">
        <v>99.3227155707566</v>
      </c>
      <c r="AS52" s="187">
        <v>100</v>
      </c>
      <c r="AT52" s="187">
        <v>100</v>
      </c>
      <c r="AU52" s="187">
        <v>100</v>
      </c>
      <c r="AV52" s="187">
        <v>100</v>
      </c>
      <c r="AW52" s="188">
        <v>100</v>
      </c>
      <c r="AX52" s="189">
        <v>99.19545381874528</v>
      </c>
      <c r="AY52" s="187">
        <v>100</v>
      </c>
      <c r="AZ52" s="187">
        <v>99.99999999999999</v>
      </c>
      <c r="BA52" s="187">
        <v>100.00000000000003</v>
      </c>
      <c r="BB52" s="187">
        <v>99.99999999999999</v>
      </c>
      <c r="BC52" s="187">
        <v>100</v>
      </c>
      <c r="BD52" s="187">
        <v>100.00000000000003</v>
      </c>
      <c r="BE52" s="187">
        <v>100</v>
      </c>
      <c r="BF52" s="187">
        <v>99.99999999999999</v>
      </c>
      <c r="BG52" s="187">
        <v>99.4507836435962</v>
      </c>
      <c r="BH52" s="187">
        <v>100</v>
      </c>
      <c r="BI52" s="188">
        <v>99.99999999999999</v>
      </c>
      <c r="BJ52" s="189">
        <v>100</v>
      </c>
      <c r="BK52" s="187">
        <v>100</v>
      </c>
      <c r="BL52" s="187">
        <v>100.01856302039349</v>
      </c>
      <c r="BM52" s="187">
        <v>100</v>
      </c>
      <c r="BN52" s="187">
        <v>100</v>
      </c>
      <c r="BO52" s="187">
        <v>100</v>
      </c>
      <c r="BP52" s="187">
        <v>100</v>
      </c>
      <c r="BQ52" s="187">
        <v>100</v>
      </c>
      <c r="BR52" s="187">
        <v>100</v>
      </c>
      <c r="BS52" s="187">
        <v>100.38649296299333</v>
      </c>
      <c r="BT52" s="187">
        <v>100</v>
      </c>
      <c r="BU52" s="188">
        <v>100</v>
      </c>
      <c r="BV52" s="189">
        <v>101.7261091499135</v>
      </c>
      <c r="BW52" s="187">
        <v>100.69264162053759</v>
      </c>
      <c r="BX52" s="187">
        <v>100.00000000000003</v>
      </c>
      <c r="BY52" s="187">
        <v>100</v>
      </c>
      <c r="BZ52" s="187">
        <v>100</v>
      </c>
      <c r="CA52" s="187">
        <v>100</v>
      </c>
      <c r="CB52" s="187">
        <v>100</v>
      </c>
      <c r="CC52" s="187">
        <v>100</v>
      </c>
      <c r="CD52" s="187">
        <v>100.7582877205129</v>
      </c>
      <c r="CE52" s="187">
        <v>100</v>
      </c>
      <c r="CF52" s="187">
        <v>100</v>
      </c>
      <c r="CG52" s="187">
        <v>100.1602883268296</v>
      </c>
      <c r="CH52" s="189">
        <v>100</v>
      </c>
      <c r="CI52" s="187">
        <v>99.71973543457936</v>
      </c>
      <c r="CJ52" s="187">
        <v>100</v>
      </c>
      <c r="CK52" s="187">
        <v>100</v>
      </c>
      <c r="CL52" s="187">
        <v>100</v>
      </c>
      <c r="CM52" s="187">
        <v>100</v>
      </c>
      <c r="CN52" s="187">
        <v>100.64017336851683</v>
      </c>
      <c r="CO52" s="188">
        <v>100</v>
      </c>
      <c r="CP52" s="262" t="s">
        <v>45</v>
      </c>
      <c r="CQ52" s="37" t="s">
        <v>166</v>
      </c>
    </row>
    <row r="53" spans="1:95" ht="13.5" customHeight="1">
      <c r="A53" s="30" t="s">
        <v>46</v>
      </c>
      <c r="B53" s="19" t="s">
        <v>281</v>
      </c>
      <c r="C53" s="184">
        <v>100.07394536142569</v>
      </c>
      <c r="D53" s="184">
        <v>100.0208047233663</v>
      </c>
      <c r="E53" s="184">
        <v>99.32083899055654</v>
      </c>
      <c r="F53" s="184">
        <v>99.98599448451219</v>
      </c>
      <c r="G53" s="184">
        <v>99.93458154811357</v>
      </c>
      <c r="H53" s="184">
        <v>100.00000000000003</v>
      </c>
      <c r="I53" s="184">
        <v>99.99999999999999</v>
      </c>
      <c r="J53" s="184">
        <v>100.0483447228285</v>
      </c>
      <c r="K53" s="184">
        <v>100</v>
      </c>
      <c r="L53" s="184">
        <v>100.0000412694239</v>
      </c>
      <c r="M53" s="185">
        <v>100</v>
      </c>
      <c r="N53" s="186">
        <v>99.44963090639347</v>
      </c>
      <c r="O53" s="184">
        <v>99.87420553390668</v>
      </c>
      <c r="P53" s="184">
        <v>99.8592733577967</v>
      </c>
      <c r="Q53" s="184">
        <v>99.341251368216</v>
      </c>
      <c r="R53" s="184">
        <v>99.98579292868396</v>
      </c>
      <c r="S53" s="184">
        <v>104.41035823070617</v>
      </c>
      <c r="T53" s="184">
        <v>100</v>
      </c>
      <c r="U53" s="184">
        <v>100.55890963274746</v>
      </c>
      <c r="V53" s="184">
        <v>100.41158378861188</v>
      </c>
      <c r="W53" s="184">
        <v>100</v>
      </c>
      <c r="X53" s="184">
        <v>100.6656396764838</v>
      </c>
      <c r="Y53" s="185">
        <v>100</v>
      </c>
      <c r="Z53" s="186">
        <v>100.00000000000007</v>
      </c>
      <c r="AA53" s="184">
        <v>103.21336706937801</v>
      </c>
      <c r="AB53" s="184">
        <v>100</v>
      </c>
      <c r="AC53" s="184">
        <v>105.84960653816728</v>
      </c>
      <c r="AD53" s="184">
        <v>100</v>
      </c>
      <c r="AE53" s="184">
        <v>100</v>
      </c>
      <c r="AF53" s="184">
        <v>100.42069403110693</v>
      </c>
      <c r="AG53" s="184">
        <v>100</v>
      </c>
      <c r="AH53" s="184">
        <v>100</v>
      </c>
      <c r="AI53" s="184">
        <v>100.00000000000003</v>
      </c>
      <c r="AJ53" s="184">
        <v>99.99999999999997</v>
      </c>
      <c r="AK53" s="185">
        <v>100.00000000000003</v>
      </c>
      <c r="AL53" s="186">
        <v>97.00348300268892</v>
      </c>
      <c r="AM53" s="184">
        <v>100.8976879460326</v>
      </c>
      <c r="AN53" s="184">
        <v>99.7876319513386</v>
      </c>
      <c r="AO53" s="184">
        <v>98.31978468825363</v>
      </c>
      <c r="AP53" s="184">
        <v>91.34962816229742</v>
      </c>
      <c r="AQ53" s="184">
        <v>100.00000000000003</v>
      </c>
      <c r="AR53" s="184">
        <v>99.04498498858581</v>
      </c>
      <c r="AS53" s="184">
        <v>99.5048764670589</v>
      </c>
      <c r="AT53" s="184">
        <v>99.99999999999996</v>
      </c>
      <c r="AU53" s="184">
        <v>100.00000000000004</v>
      </c>
      <c r="AV53" s="184">
        <v>99.99999999999996</v>
      </c>
      <c r="AW53" s="185">
        <v>100.00000000000003</v>
      </c>
      <c r="AX53" s="186">
        <v>94.12420237042247</v>
      </c>
      <c r="AY53" s="184">
        <v>100</v>
      </c>
      <c r="AZ53" s="184">
        <v>99.25864615904818</v>
      </c>
      <c r="BA53" s="184">
        <v>100</v>
      </c>
      <c r="BB53" s="184">
        <v>98.62097248227028</v>
      </c>
      <c r="BC53" s="184">
        <v>100</v>
      </c>
      <c r="BD53" s="184">
        <v>100</v>
      </c>
      <c r="BE53" s="184">
        <v>100</v>
      </c>
      <c r="BF53" s="184">
        <v>99.73286382949192</v>
      </c>
      <c r="BG53" s="184">
        <v>96.2280579738594</v>
      </c>
      <c r="BH53" s="184">
        <v>102.30345348743997</v>
      </c>
      <c r="BI53" s="185">
        <v>97.87244273168724</v>
      </c>
      <c r="BJ53" s="186">
        <v>100</v>
      </c>
      <c r="BK53" s="184">
        <v>100</v>
      </c>
      <c r="BL53" s="184">
        <v>100.14239083839745</v>
      </c>
      <c r="BM53" s="184">
        <v>97.82509867538371</v>
      </c>
      <c r="BN53" s="184">
        <v>100.02467305196208</v>
      </c>
      <c r="BO53" s="184">
        <v>100.15662596233797</v>
      </c>
      <c r="BP53" s="184">
        <v>99.95180943674386</v>
      </c>
      <c r="BQ53" s="184">
        <v>99.99999999999997</v>
      </c>
      <c r="BR53" s="184">
        <v>100.45251020667905</v>
      </c>
      <c r="BS53" s="184">
        <v>98.0100458788518</v>
      </c>
      <c r="BT53" s="184">
        <v>100.8370992389527</v>
      </c>
      <c r="BU53" s="185">
        <v>100</v>
      </c>
      <c r="BV53" s="186">
        <v>100.8179876960804</v>
      </c>
      <c r="BW53" s="184">
        <v>103.72875198381197</v>
      </c>
      <c r="BX53" s="184">
        <v>101.92414900206363</v>
      </c>
      <c r="BY53" s="184">
        <v>100</v>
      </c>
      <c r="BZ53" s="184">
        <v>98.00885219487785</v>
      </c>
      <c r="CA53" s="184">
        <v>97.94642889736245</v>
      </c>
      <c r="CB53" s="184">
        <v>100.57666777037097</v>
      </c>
      <c r="CC53" s="184">
        <v>99.62046065486071</v>
      </c>
      <c r="CD53" s="184">
        <v>100</v>
      </c>
      <c r="CE53" s="184">
        <v>100</v>
      </c>
      <c r="CF53" s="184">
        <v>100</v>
      </c>
      <c r="CG53" s="184">
        <v>100</v>
      </c>
      <c r="CH53" s="186">
        <v>100</v>
      </c>
      <c r="CI53" s="184">
        <v>100</v>
      </c>
      <c r="CJ53" s="184">
        <v>99.90691391593116</v>
      </c>
      <c r="CK53" s="184">
        <v>100</v>
      </c>
      <c r="CL53" s="184">
        <v>100</v>
      </c>
      <c r="CM53" s="184">
        <v>100</v>
      </c>
      <c r="CN53" s="184">
        <v>101.07230889843525</v>
      </c>
      <c r="CO53" s="185">
        <v>100.4651957972279</v>
      </c>
      <c r="CP53" s="261" t="s">
        <v>46</v>
      </c>
      <c r="CQ53" s="36" t="s">
        <v>167</v>
      </c>
    </row>
    <row r="54" spans="1:95" ht="13.5" customHeight="1">
      <c r="A54" s="31" t="s">
        <v>47</v>
      </c>
      <c r="B54" s="20" t="s">
        <v>282</v>
      </c>
      <c r="C54" s="187">
        <v>100.07394536142569</v>
      </c>
      <c r="D54" s="187">
        <v>100.0208047233663</v>
      </c>
      <c r="E54" s="187">
        <v>99.32083899055654</v>
      </c>
      <c r="F54" s="187">
        <v>99.98599448451219</v>
      </c>
      <c r="G54" s="187">
        <v>99.93458154811357</v>
      </c>
      <c r="H54" s="187">
        <v>100.00000000000003</v>
      </c>
      <c r="I54" s="187">
        <v>99.99999999999999</v>
      </c>
      <c r="J54" s="187">
        <v>100.0483447228285</v>
      </c>
      <c r="K54" s="187">
        <v>100</v>
      </c>
      <c r="L54" s="187">
        <v>100.0000412694239</v>
      </c>
      <c r="M54" s="188">
        <v>100</v>
      </c>
      <c r="N54" s="189">
        <v>99.44963090639347</v>
      </c>
      <c r="O54" s="187">
        <v>99.87420553390668</v>
      </c>
      <c r="P54" s="187">
        <v>99.8592733577967</v>
      </c>
      <c r="Q54" s="187">
        <v>99.341251368216</v>
      </c>
      <c r="R54" s="187">
        <v>99.98579292868396</v>
      </c>
      <c r="S54" s="187">
        <v>104.41035823070617</v>
      </c>
      <c r="T54" s="187">
        <v>100</v>
      </c>
      <c r="U54" s="187">
        <v>100.55890963274746</v>
      </c>
      <c r="V54" s="187">
        <v>100.41158378861188</v>
      </c>
      <c r="W54" s="187">
        <v>100</v>
      </c>
      <c r="X54" s="187">
        <v>100.6656396764838</v>
      </c>
      <c r="Y54" s="188">
        <v>100</v>
      </c>
      <c r="Z54" s="189">
        <v>100.00000000000007</v>
      </c>
      <c r="AA54" s="187">
        <v>103.21336706937801</v>
      </c>
      <c r="AB54" s="187">
        <v>100</v>
      </c>
      <c r="AC54" s="187">
        <v>105.84960653816728</v>
      </c>
      <c r="AD54" s="187">
        <v>100</v>
      </c>
      <c r="AE54" s="187">
        <v>100</v>
      </c>
      <c r="AF54" s="187">
        <v>100.42069403110693</v>
      </c>
      <c r="AG54" s="187">
        <v>100</v>
      </c>
      <c r="AH54" s="187">
        <v>100</v>
      </c>
      <c r="AI54" s="187">
        <v>100.00000000000003</v>
      </c>
      <c r="AJ54" s="187">
        <v>99.99999999999997</v>
      </c>
      <c r="AK54" s="188">
        <v>100.00000000000003</v>
      </c>
      <c r="AL54" s="189">
        <v>97.00348300268892</v>
      </c>
      <c r="AM54" s="187">
        <v>100.8976879460326</v>
      </c>
      <c r="AN54" s="187">
        <v>99.7876319513386</v>
      </c>
      <c r="AO54" s="187">
        <v>98.31978468825363</v>
      </c>
      <c r="AP54" s="187">
        <v>91.34962816229742</v>
      </c>
      <c r="AQ54" s="187">
        <v>100.00000000000003</v>
      </c>
      <c r="AR54" s="187">
        <v>99.04498498858581</v>
      </c>
      <c r="AS54" s="187">
        <v>99.5048764670589</v>
      </c>
      <c r="AT54" s="187">
        <v>99.99999999999996</v>
      </c>
      <c r="AU54" s="187">
        <v>100.00000000000004</v>
      </c>
      <c r="AV54" s="187">
        <v>99.99999999999996</v>
      </c>
      <c r="AW54" s="188">
        <v>100.00000000000003</v>
      </c>
      <c r="AX54" s="189">
        <v>94.12420237042247</v>
      </c>
      <c r="AY54" s="187">
        <v>100</v>
      </c>
      <c r="AZ54" s="187">
        <v>99.25864615904818</v>
      </c>
      <c r="BA54" s="187">
        <v>100</v>
      </c>
      <c r="BB54" s="187">
        <v>98.62097248227028</v>
      </c>
      <c r="BC54" s="187">
        <v>100</v>
      </c>
      <c r="BD54" s="187">
        <v>100</v>
      </c>
      <c r="BE54" s="187">
        <v>100</v>
      </c>
      <c r="BF54" s="187">
        <v>99.73286382949192</v>
      </c>
      <c r="BG54" s="187">
        <v>96.2280579738594</v>
      </c>
      <c r="BH54" s="187">
        <v>102.30345348743997</v>
      </c>
      <c r="BI54" s="188">
        <v>97.87244273168724</v>
      </c>
      <c r="BJ54" s="189">
        <v>100</v>
      </c>
      <c r="BK54" s="187">
        <v>100</v>
      </c>
      <c r="BL54" s="187">
        <v>100.14239083839745</v>
      </c>
      <c r="BM54" s="187">
        <v>97.82509867538371</v>
      </c>
      <c r="BN54" s="187">
        <v>100.02467305196208</v>
      </c>
      <c r="BO54" s="187">
        <v>100.15662596233797</v>
      </c>
      <c r="BP54" s="187">
        <v>99.95180943674386</v>
      </c>
      <c r="BQ54" s="187">
        <v>99.99999999999997</v>
      </c>
      <c r="BR54" s="187">
        <v>100.45251020667905</v>
      </c>
      <c r="BS54" s="187">
        <v>98.0100458788518</v>
      </c>
      <c r="BT54" s="187">
        <v>100.8370992389527</v>
      </c>
      <c r="BU54" s="188">
        <v>100</v>
      </c>
      <c r="BV54" s="189">
        <v>100.8179876960804</v>
      </c>
      <c r="BW54" s="187">
        <v>103.72875198381197</v>
      </c>
      <c r="BX54" s="187">
        <v>101.92414900206363</v>
      </c>
      <c r="BY54" s="187">
        <v>100</v>
      </c>
      <c r="BZ54" s="187">
        <v>98.00885219487785</v>
      </c>
      <c r="CA54" s="187">
        <v>97.94642889736245</v>
      </c>
      <c r="CB54" s="187">
        <v>100.57666777037097</v>
      </c>
      <c r="CC54" s="187">
        <v>99.62046065486071</v>
      </c>
      <c r="CD54" s="187">
        <v>100</v>
      </c>
      <c r="CE54" s="187">
        <v>100</v>
      </c>
      <c r="CF54" s="187">
        <v>100</v>
      </c>
      <c r="CG54" s="187">
        <v>100</v>
      </c>
      <c r="CH54" s="189">
        <v>100</v>
      </c>
      <c r="CI54" s="187">
        <v>100</v>
      </c>
      <c r="CJ54" s="187">
        <v>99.90691391593116</v>
      </c>
      <c r="CK54" s="187">
        <v>100</v>
      </c>
      <c r="CL54" s="187">
        <v>100</v>
      </c>
      <c r="CM54" s="187">
        <v>100</v>
      </c>
      <c r="CN54" s="187">
        <v>101.07230889843525</v>
      </c>
      <c r="CO54" s="188">
        <v>100.4651957972279</v>
      </c>
      <c r="CP54" s="262" t="s">
        <v>47</v>
      </c>
      <c r="CQ54" s="37" t="s">
        <v>168</v>
      </c>
    </row>
    <row r="55" spans="1:98" s="87" customFormat="1" ht="12">
      <c r="A55" s="30" t="s">
        <v>48</v>
      </c>
      <c r="B55" s="19" t="s">
        <v>283</v>
      </c>
      <c r="C55" s="184">
        <v>99.70792212355661</v>
      </c>
      <c r="D55" s="184">
        <v>99.5959344620066</v>
      </c>
      <c r="E55" s="184">
        <v>99.61963455649658</v>
      </c>
      <c r="F55" s="184">
        <v>99.76362928445361</v>
      </c>
      <c r="G55" s="184">
        <v>99.90795891364499</v>
      </c>
      <c r="H55" s="184">
        <v>99.99969937172195</v>
      </c>
      <c r="I55" s="184">
        <v>100.07616798197239</v>
      </c>
      <c r="J55" s="184">
        <v>100.16339846341302</v>
      </c>
      <c r="K55" s="184">
        <v>100.02228996380538</v>
      </c>
      <c r="L55" s="184">
        <v>100.85468320204151</v>
      </c>
      <c r="M55" s="185">
        <v>99.96239477356717</v>
      </c>
      <c r="N55" s="186">
        <v>99.89264571636514</v>
      </c>
      <c r="O55" s="184">
        <v>100.12869386654096</v>
      </c>
      <c r="P55" s="184">
        <v>100</v>
      </c>
      <c r="Q55" s="184">
        <v>100</v>
      </c>
      <c r="R55" s="184">
        <v>100</v>
      </c>
      <c r="S55" s="184">
        <v>100.07527220848253</v>
      </c>
      <c r="T55" s="184">
        <v>100.00071847685474</v>
      </c>
      <c r="U55" s="184">
        <v>99.88234111211432</v>
      </c>
      <c r="V55" s="184">
        <v>99.99928160974318</v>
      </c>
      <c r="W55" s="184">
        <v>100</v>
      </c>
      <c r="X55" s="184">
        <v>100.06884357799599</v>
      </c>
      <c r="Y55" s="185">
        <v>99.9632420242893</v>
      </c>
      <c r="Z55" s="186">
        <v>100</v>
      </c>
      <c r="AA55" s="184">
        <v>100</v>
      </c>
      <c r="AB55" s="184">
        <v>100</v>
      </c>
      <c r="AC55" s="184">
        <v>100</v>
      </c>
      <c r="AD55" s="184">
        <v>100.01581330019782</v>
      </c>
      <c r="AE55" s="184">
        <v>99.98035190744457</v>
      </c>
      <c r="AF55" s="184">
        <v>100</v>
      </c>
      <c r="AG55" s="184">
        <v>99.5101629659041</v>
      </c>
      <c r="AH55" s="184">
        <v>101.47256711296677</v>
      </c>
      <c r="AI55" s="184">
        <v>99.99156991900148</v>
      </c>
      <c r="AJ55" s="184">
        <v>99.99999999999997</v>
      </c>
      <c r="AK55" s="185">
        <v>99.6627472351574</v>
      </c>
      <c r="AL55" s="186">
        <v>100</v>
      </c>
      <c r="AM55" s="184">
        <v>100</v>
      </c>
      <c r="AN55" s="184">
        <v>100.19362004495842</v>
      </c>
      <c r="AO55" s="184">
        <v>100.16248210033498</v>
      </c>
      <c r="AP55" s="184">
        <v>98.80882550660353</v>
      </c>
      <c r="AQ55" s="184">
        <v>99.99999999999999</v>
      </c>
      <c r="AR55" s="184">
        <v>99.8988296831945</v>
      </c>
      <c r="AS55" s="184">
        <v>100</v>
      </c>
      <c r="AT55" s="184">
        <v>99.99999999999997</v>
      </c>
      <c r="AU55" s="184">
        <v>100.00000000000003</v>
      </c>
      <c r="AV55" s="184">
        <v>100</v>
      </c>
      <c r="AW55" s="185">
        <v>99.70278459709124</v>
      </c>
      <c r="AX55" s="186">
        <v>100.00000000000003</v>
      </c>
      <c r="AY55" s="184">
        <v>99.99999999999997</v>
      </c>
      <c r="AZ55" s="184">
        <v>100</v>
      </c>
      <c r="BA55" s="184">
        <v>99.5709062470452</v>
      </c>
      <c r="BB55" s="184">
        <v>99.60646320738763</v>
      </c>
      <c r="BC55" s="184">
        <v>99.05173197098716</v>
      </c>
      <c r="BD55" s="184">
        <v>100.1633516368982</v>
      </c>
      <c r="BE55" s="184">
        <v>100.09102216572818</v>
      </c>
      <c r="BF55" s="184">
        <v>100.02277125669801</v>
      </c>
      <c r="BG55" s="184">
        <v>99.93411973950396</v>
      </c>
      <c r="BH55" s="184">
        <v>100.43043781673803</v>
      </c>
      <c r="BI55" s="185">
        <v>99.94854460180701</v>
      </c>
      <c r="BJ55" s="186">
        <v>100</v>
      </c>
      <c r="BK55" s="184">
        <v>100</v>
      </c>
      <c r="BL55" s="184">
        <v>100.53050075007235</v>
      </c>
      <c r="BM55" s="184">
        <v>100</v>
      </c>
      <c r="BN55" s="184">
        <v>100.01529820240731</v>
      </c>
      <c r="BO55" s="184">
        <v>99.91920426287973</v>
      </c>
      <c r="BP55" s="184">
        <v>100</v>
      </c>
      <c r="BQ55" s="184">
        <v>99.99999999999997</v>
      </c>
      <c r="BR55" s="184">
        <v>99.92720192833431</v>
      </c>
      <c r="BS55" s="184">
        <v>100.05179331826773</v>
      </c>
      <c r="BT55" s="184">
        <v>100.22997226400496</v>
      </c>
      <c r="BU55" s="185">
        <v>100</v>
      </c>
      <c r="BV55" s="186">
        <v>100.00533888738438</v>
      </c>
      <c r="BW55" s="184">
        <v>99.83637613220236</v>
      </c>
      <c r="BX55" s="184">
        <v>99.85443332926228</v>
      </c>
      <c r="BY55" s="184">
        <v>99.93530654971788</v>
      </c>
      <c r="BZ55" s="184">
        <v>99.92337698597105</v>
      </c>
      <c r="CA55" s="184">
        <v>100.05632074204433</v>
      </c>
      <c r="CB55" s="184">
        <v>100.03126431501653</v>
      </c>
      <c r="CC55" s="184">
        <v>99.94591358747982</v>
      </c>
      <c r="CD55" s="184">
        <v>100.17391874536487</v>
      </c>
      <c r="CE55" s="184">
        <v>100</v>
      </c>
      <c r="CF55" s="184">
        <v>100.01309195352756</v>
      </c>
      <c r="CG55" s="184">
        <v>98.5409851529075</v>
      </c>
      <c r="CH55" s="186">
        <v>99.98584210368811</v>
      </c>
      <c r="CI55" s="184">
        <v>100.38273325086055</v>
      </c>
      <c r="CJ55" s="184">
        <v>100.24939592979729</v>
      </c>
      <c r="CK55" s="184">
        <v>99.97389211818711</v>
      </c>
      <c r="CL55" s="184">
        <v>99.99485431565715</v>
      </c>
      <c r="CM55" s="184">
        <v>99.96003816485627</v>
      </c>
      <c r="CN55" s="184">
        <v>99.89188736243193</v>
      </c>
      <c r="CO55" s="185">
        <v>100.12853792726293</v>
      </c>
      <c r="CP55" s="261" t="s">
        <v>48</v>
      </c>
      <c r="CQ55" s="36" t="s">
        <v>169</v>
      </c>
      <c r="CR55" s="86"/>
      <c r="CS55" s="86"/>
      <c r="CT55" s="86"/>
    </row>
    <row r="56" spans="1:98" ht="12">
      <c r="A56" s="254" t="s">
        <v>714</v>
      </c>
      <c r="B56" s="20" t="s">
        <v>284</v>
      </c>
      <c r="C56" s="187">
        <v>99.68995683825369</v>
      </c>
      <c r="D56" s="187">
        <v>99.57100368236941</v>
      </c>
      <c r="E56" s="187">
        <v>99.59606495621493</v>
      </c>
      <c r="F56" s="187">
        <v>99.74892301044837</v>
      </c>
      <c r="G56" s="187">
        <v>99.90221798030447</v>
      </c>
      <c r="H56" s="187">
        <v>99.99968060210249</v>
      </c>
      <c r="I56" s="187">
        <v>100.08092351797995</v>
      </c>
      <c r="J56" s="187">
        <v>100.17359197190162</v>
      </c>
      <c r="K56" s="187">
        <v>100.02367809922976</v>
      </c>
      <c r="L56" s="187">
        <v>100.17222670030978</v>
      </c>
      <c r="M56" s="188">
        <v>99.95978126601221</v>
      </c>
      <c r="N56" s="189">
        <v>99.88584157162774</v>
      </c>
      <c r="O56" s="187">
        <v>99.68781542316864</v>
      </c>
      <c r="P56" s="187">
        <v>100</v>
      </c>
      <c r="Q56" s="187">
        <v>100</v>
      </c>
      <c r="R56" s="187">
        <v>100</v>
      </c>
      <c r="S56" s="187">
        <v>100.08004298225961</v>
      </c>
      <c r="T56" s="187">
        <v>100.00076401412021</v>
      </c>
      <c r="U56" s="187">
        <v>99.87488385865674</v>
      </c>
      <c r="V56" s="187">
        <v>99.99923607796639</v>
      </c>
      <c r="W56" s="187">
        <v>100</v>
      </c>
      <c r="X56" s="187">
        <v>100.07320690336189</v>
      </c>
      <c r="Y56" s="188">
        <v>99.9609122934344</v>
      </c>
      <c r="Z56" s="189">
        <v>100</v>
      </c>
      <c r="AA56" s="187">
        <v>100</v>
      </c>
      <c r="AB56" s="187">
        <v>100</v>
      </c>
      <c r="AC56" s="187">
        <v>100</v>
      </c>
      <c r="AD56" s="187">
        <v>100.01681555161879</v>
      </c>
      <c r="AE56" s="187">
        <v>99.97910660580372</v>
      </c>
      <c r="AF56" s="187">
        <v>100</v>
      </c>
      <c r="AG56" s="187">
        <v>99.47911695670084</v>
      </c>
      <c r="AH56" s="187">
        <v>101.56589883139424</v>
      </c>
      <c r="AI56" s="187">
        <v>99.99103561809314</v>
      </c>
      <c r="AJ56" s="187">
        <v>99.99999999999999</v>
      </c>
      <c r="AK56" s="188">
        <v>99.64137205992087</v>
      </c>
      <c r="AL56" s="189">
        <v>100</v>
      </c>
      <c r="AM56" s="187">
        <v>100</v>
      </c>
      <c r="AN56" s="187">
        <v>100.20500945936774</v>
      </c>
      <c r="AO56" s="187">
        <v>100.17203987094292</v>
      </c>
      <c r="AP56" s="187">
        <v>98.73875641875667</v>
      </c>
      <c r="AQ56" s="187">
        <v>100</v>
      </c>
      <c r="AR56" s="187">
        <v>99.89287848808829</v>
      </c>
      <c r="AS56" s="187">
        <v>100</v>
      </c>
      <c r="AT56" s="187">
        <v>99.99999999999999</v>
      </c>
      <c r="AU56" s="187">
        <v>100.00000000000003</v>
      </c>
      <c r="AV56" s="187">
        <v>99.99999999999999</v>
      </c>
      <c r="AW56" s="188">
        <v>99.68530133809658</v>
      </c>
      <c r="AX56" s="189">
        <v>100.00000000000007</v>
      </c>
      <c r="AY56" s="187">
        <v>99.99999999999997</v>
      </c>
      <c r="AZ56" s="187">
        <v>100</v>
      </c>
      <c r="BA56" s="187">
        <v>99.54548809697037</v>
      </c>
      <c r="BB56" s="187">
        <v>99.58304489963146</v>
      </c>
      <c r="BC56" s="187">
        <v>98.99506684293814</v>
      </c>
      <c r="BD56" s="187">
        <v>100.17321204076974</v>
      </c>
      <c r="BE56" s="187">
        <v>100.09650704127566</v>
      </c>
      <c r="BF56" s="187">
        <v>100.02414209960611</v>
      </c>
      <c r="BG56" s="187">
        <v>99.9301546667258</v>
      </c>
      <c r="BH56" s="187">
        <v>100.45636227654646</v>
      </c>
      <c r="BI56" s="188">
        <v>99.94545961868937</v>
      </c>
      <c r="BJ56" s="189">
        <v>100</v>
      </c>
      <c r="BK56" s="187">
        <v>100</v>
      </c>
      <c r="BL56" s="187">
        <v>100.5617066765472</v>
      </c>
      <c r="BM56" s="187">
        <v>100</v>
      </c>
      <c r="BN56" s="187">
        <v>100.0161930701348</v>
      </c>
      <c r="BO56" s="187">
        <v>99.91447888470745</v>
      </c>
      <c r="BP56" s="187">
        <v>100</v>
      </c>
      <c r="BQ56" s="187">
        <v>100</v>
      </c>
      <c r="BR56" s="187">
        <v>99.9229406532448</v>
      </c>
      <c r="BS56" s="187">
        <v>100.0548274066346</v>
      </c>
      <c r="BT56" s="187">
        <v>100.24343681584801</v>
      </c>
      <c r="BU56" s="188">
        <v>100</v>
      </c>
      <c r="BV56" s="189">
        <v>100.00436546162443</v>
      </c>
      <c r="BW56" s="187">
        <v>99.82767214720339</v>
      </c>
      <c r="BX56" s="187">
        <v>99.84667653121085</v>
      </c>
      <c r="BY56" s="187">
        <v>99.93185394201106</v>
      </c>
      <c r="BZ56" s="187">
        <v>99.91928492394008</v>
      </c>
      <c r="CA56" s="187">
        <v>100.05933098832173</v>
      </c>
      <c r="CB56" s="187">
        <v>100.03293434774771</v>
      </c>
      <c r="CC56" s="187">
        <v>99.9430254275869</v>
      </c>
      <c r="CD56" s="187">
        <v>100.1832111252978</v>
      </c>
      <c r="CE56" s="187">
        <v>100</v>
      </c>
      <c r="CF56" s="187">
        <v>100.0137901699697</v>
      </c>
      <c r="CG56" s="187">
        <v>98.46318410578361</v>
      </c>
      <c r="CH56" s="189">
        <v>99.98507535934183</v>
      </c>
      <c r="CI56" s="187">
        <v>100.40346389854567</v>
      </c>
      <c r="CJ56" s="187">
        <v>100.26285011315113</v>
      </c>
      <c r="CK56" s="187">
        <v>99.97248736646654</v>
      </c>
      <c r="CL56" s="187">
        <v>99.99457737253861</v>
      </c>
      <c r="CM56" s="187">
        <v>99.95788728371552</v>
      </c>
      <c r="CN56" s="187">
        <v>99.88606592301423</v>
      </c>
      <c r="CO56" s="188">
        <v>99.8659296947691</v>
      </c>
      <c r="CP56" s="255" t="s">
        <v>714</v>
      </c>
      <c r="CQ56" s="37" t="s">
        <v>170</v>
      </c>
      <c r="CR56" s="85"/>
      <c r="CS56" s="85"/>
      <c r="CT56" s="85"/>
    </row>
    <row r="57" spans="1:95" ht="12">
      <c r="A57" s="31" t="s">
        <v>49</v>
      </c>
      <c r="B57" s="20" t="s">
        <v>475</v>
      </c>
      <c r="C57" s="187">
        <v>100</v>
      </c>
      <c r="D57" s="187">
        <v>100</v>
      </c>
      <c r="E57" s="187">
        <v>100</v>
      </c>
      <c r="F57" s="187">
        <v>100</v>
      </c>
      <c r="G57" s="187">
        <v>100</v>
      </c>
      <c r="H57" s="187">
        <v>100</v>
      </c>
      <c r="I57" s="187">
        <v>100</v>
      </c>
      <c r="J57" s="187">
        <v>100</v>
      </c>
      <c r="K57" s="187">
        <v>100</v>
      </c>
      <c r="L57" s="187">
        <v>111.81581303965167</v>
      </c>
      <c r="M57" s="188">
        <v>100</v>
      </c>
      <c r="N57" s="189">
        <v>99.99999999999999</v>
      </c>
      <c r="O57" s="187">
        <v>107.08477597308158</v>
      </c>
      <c r="P57" s="187">
        <v>100</v>
      </c>
      <c r="Q57" s="187">
        <v>100</v>
      </c>
      <c r="R57" s="187">
        <v>100</v>
      </c>
      <c r="S57" s="187">
        <v>100</v>
      </c>
      <c r="T57" s="187">
        <v>100</v>
      </c>
      <c r="U57" s="187">
        <v>100</v>
      </c>
      <c r="V57" s="187">
        <v>100</v>
      </c>
      <c r="W57" s="187">
        <v>100</v>
      </c>
      <c r="X57" s="187">
        <v>100</v>
      </c>
      <c r="Y57" s="188">
        <v>100</v>
      </c>
      <c r="Z57" s="189">
        <v>100</v>
      </c>
      <c r="AA57" s="187">
        <v>100.00000000000003</v>
      </c>
      <c r="AB57" s="187">
        <v>100</v>
      </c>
      <c r="AC57" s="187">
        <v>100.00000000000003</v>
      </c>
      <c r="AD57" s="187">
        <v>100</v>
      </c>
      <c r="AE57" s="187">
        <v>100.00000000000003</v>
      </c>
      <c r="AF57" s="187">
        <v>100</v>
      </c>
      <c r="AG57" s="187">
        <v>100.00000000000003</v>
      </c>
      <c r="AH57" s="187">
        <v>100</v>
      </c>
      <c r="AI57" s="187">
        <v>100.00000000000003</v>
      </c>
      <c r="AJ57" s="187">
        <v>100</v>
      </c>
      <c r="AK57" s="188">
        <v>100.00000000000003</v>
      </c>
      <c r="AL57" s="189">
        <v>100</v>
      </c>
      <c r="AM57" s="187">
        <v>100</v>
      </c>
      <c r="AN57" s="187">
        <v>100</v>
      </c>
      <c r="AO57" s="187">
        <v>100</v>
      </c>
      <c r="AP57" s="187">
        <v>100.00000000000003</v>
      </c>
      <c r="AQ57" s="187">
        <v>100</v>
      </c>
      <c r="AR57" s="187">
        <v>100.00000000000003</v>
      </c>
      <c r="AS57" s="187">
        <v>100</v>
      </c>
      <c r="AT57" s="187">
        <v>100</v>
      </c>
      <c r="AU57" s="187">
        <v>100</v>
      </c>
      <c r="AV57" s="187">
        <v>100</v>
      </c>
      <c r="AW57" s="188">
        <v>100</v>
      </c>
      <c r="AX57" s="189">
        <v>100</v>
      </c>
      <c r="AY57" s="187">
        <v>100</v>
      </c>
      <c r="AZ57" s="187">
        <v>100</v>
      </c>
      <c r="BA57" s="187">
        <v>100</v>
      </c>
      <c r="BB57" s="187">
        <v>100</v>
      </c>
      <c r="BC57" s="187">
        <v>100</v>
      </c>
      <c r="BD57" s="187">
        <v>100</v>
      </c>
      <c r="BE57" s="187">
        <v>100</v>
      </c>
      <c r="BF57" s="187">
        <v>100</v>
      </c>
      <c r="BG57" s="187">
        <v>100</v>
      </c>
      <c r="BH57" s="187">
        <v>100</v>
      </c>
      <c r="BI57" s="188">
        <v>100</v>
      </c>
      <c r="BJ57" s="189">
        <v>100</v>
      </c>
      <c r="BK57" s="187">
        <v>100</v>
      </c>
      <c r="BL57" s="187">
        <v>100.00000000000003</v>
      </c>
      <c r="BM57" s="187">
        <v>100</v>
      </c>
      <c r="BN57" s="187">
        <v>99.99999999999999</v>
      </c>
      <c r="BO57" s="187">
        <v>100</v>
      </c>
      <c r="BP57" s="187">
        <v>100.00000000000003</v>
      </c>
      <c r="BQ57" s="187">
        <v>100</v>
      </c>
      <c r="BR57" s="187">
        <v>100</v>
      </c>
      <c r="BS57" s="187">
        <v>99.99999999999999</v>
      </c>
      <c r="BT57" s="187">
        <v>100</v>
      </c>
      <c r="BU57" s="188">
        <v>100</v>
      </c>
      <c r="BV57" s="189">
        <v>100.00000000000003</v>
      </c>
      <c r="BW57" s="187">
        <v>99.99999999999997</v>
      </c>
      <c r="BX57" s="187">
        <v>100.00000000000003</v>
      </c>
      <c r="BY57" s="187">
        <v>100</v>
      </c>
      <c r="BZ57" s="187">
        <v>100</v>
      </c>
      <c r="CA57" s="187">
        <v>100</v>
      </c>
      <c r="CB57" s="187">
        <v>100</v>
      </c>
      <c r="CC57" s="187">
        <v>100</v>
      </c>
      <c r="CD57" s="187">
        <v>100</v>
      </c>
      <c r="CE57" s="187">
        <v>100</v>
      </c>
      <c r="CF57" s="187">
        <v>100</v>
      </c>
      <c r="CG57" s="187">
        <v>100</v>
      </c>
      <c r="CH57" s="189">
        <v>100</v>
      </c>
      <c r="CI57" s="187">
        <v>100</v>
      </c>
      <c r="CJ57" s="187">
        <v>100</v>
      </c>
      <c r="CK57" s="187">
        <v>100</v>
      </c>
      <c r="CL57" s="187">
        <v>100</v>
      </c>
      <c r="CM57" s="187">
        <v>100</v>
      </c>
      <c r="CN57" s="187">
        <v>100</v>
      </c>
      <c r="CO57" s="188">
        <v>105</v>
      </c>
      <c r="CP57" s="262" t="s">
        <v>49</v>
      </c>
      <c r="CQ57" s="37" t="s">
        <v>171</v>
      </c>
    </row>
    <row r="58" spans="1:95" ht="12">
      <c r="A58" s="30" t="s">
        <v>50</v>
      </c>
      <c r="B58" s="19" t="s">
        <v>285</v>
      </c>
      <c r="C58" s="184">
        <v>99.24792114672267</v>
      </c>
      <c r="D58" s="184">
        <v>99.42067613685757</v>
      </c>
      <c r="E58" s="184">
        <v>99.80195732266725</v>
      </c>
      <c r="F58" s="184">
        <v>98.79698998417977</v>
      </c>
      <c r="G58" s="184">
        <v>99.23805413043875</v>
      </c>
      <c r="H58" s="184">
        <v>99.1160108179289</v>
      </c>
      <c r="I58" s="184">
        <v>99.65888620784649</v>
      </c>
      <c r="J58" s="184">
        <v>99.81464098514515</v>
      </c>
      <c r="K58" s="184">
        <v>100</v>
      </c>
      <c r="L58" s="184">
        <v>99.94238870626718</v>
      </c>
      <c r="M58" s="185">
        <v>100</v>
      </c>
      <c r="N58" s="186">
        <v>99.5617708718623</v>
      </c>
      <c r="O58" s="184">
        <v>99.74997645905364</v>
      </c>
      <c r="P58" s="184">
        <v>99.90621341344873</v>
      </c>
      <c r="Q58" s="184">
        <v>100</v>
      </c>
      <c r="R58" s="184">
        <v>100.04978154645198</v>
      </c>
      <c r="S58" s="184">
        <v>101.02847210071107</v>
      </c>
      <c r="T58" s="184">
        <v>100</v>
      </c>
      <c r="U58" s="184">
        <v>99.81900354660681</v>
      </c>
      <c r="V58" s="184">
        <v>100.19666296433817</v>
      </c>
      <c r="W58" s="184">
        <v>100</v>
      </c>
      <c r="X58" s="184">
        <v>100</v>
      </c>
      <c r="Y58" s="185">
        <v>100.9654467100321</v>
      </c>
      <c r="Z58" s="186">
        <v>100</v>
      </c>
      <c r="AA58" s="184">
        <v>99.76936577325</v>
      </c>
      <c r="AB58" s="184">
        <v>100</v>
      </c>
      <c r="AC58" s="184">
        <v>99.80430979699142</v>
      </c>
      <c r="AD58" s="184">
        <v>100.2036413641392</v>
      </c>
      <c r="AE58" s="184">
        <v>100</v>
      </c>
      <c r="AF58" s="184">
        <v>100</v>
      </c>
      <c r="AG58" s="184">
        <v>100</v>
      </c>
      <c r="AH58" s="184">
        <v>98.81777780457021</v>
      </c>
      <c r="AI58" s="184">
        <v>100</v>
      </c>
      <c r="AJ58" s="184">
        <v>100</v>
      </c>
      <c r="AK58" s="185">
        <v>100</v>
      </c>
      <c r="AL58" s="186">
        <v>100</v>
      </c>
      <c r="AM58" s="184">
        <v>99.99999999999997</v>
      </c>
      <c r="AN58" s="184">
        <v>100.073404313661</v>
      </c>
      <c r="AO58" s="184">
        <v>100</v>
      </c>
      <c r="AP58" s="184">
        <v>99.57735259262178</v>
      </c>
      <c r="AQ58" s="184">
        <v>99.99999999999999</v>
      </c>
      <c r="AR58" s="184">
        <v>99.99999999999997</v>
      </c>
      <c r="AS58" s="184">
        <v>99.99999999999997</v>
      </c>
      <c r="AT58" s="184">
        <v>99.1078198551489</v>
      </c>
      <c r="AU58" s="184">
        <v>100</v>
      </c>
      <c r="AV58" s="184">
        <v>100</v>
      </c>
      <c r="AW58" s="185">
        <v>100.2174059457581</v>
      </c>
      <c r="AX58" s="186">
        <v>99.92905677832046</v>
      </c>
      <c r="AY58" s="184">
        <v>98.8667047013707</v>
      </c>
      <c r="AZ58" s="184">
        <v>99.35059701331829</v>
      </c>
      <c r="BA58" s="184">
        <v>99.98776695426014</v>
      </c>
      <c r="BB58" s="184">
        <v>99.99999999999999</v>
      </c>
      <c r="BC58" s="184">
        <v>100</v>
      </c>
      <c r="BD58" s="184">
        <v>100.00000000000003</v>
      </c>
      <c r="BE58" s="184">
        <v>99.87186255714991</v>
      </c>
      <c r="BF58" s="184">
        <v>100.01667990417494</v>
      </c>
      <c r="BG58" s="184">
        <v>99.56947827676137</v>
      </c>
      <c r="BH58" s="184">
        <v>100</v>
      </c>
      <c r="BI58" s="185">
        <v>99.99999999999999</v>
      </c>
      <c r="BJ58" s="186">
        <v>99.99999999999997</v>
      </c>
      <c r="BK58" s="184">
        <v>100</v>
      </c>
      <c r="BL58" s="184">
        <v>100.5992018081218</v>
      </c>
      <c r="BM58" s="184">
        <v>99.92483787238906</v>
      </c>
      <c r="BN58" s="184">
        <v>99.99999999999999</v>
      </c>
      <c r="BO58" s="184">
        <v>100.07126718619952</v>
      </c>
      <c r="BP58" s="184">
        <v>100.00000000000003</v>
      </c>
      <c r="BQ58" s="184">
        <v>99.99999999999997</v>
      </c>
      <c r="BR58" s="184">
        <v>100.20039671748397</v>
      </c>
      <c r="BS58" s="184">
        <v>102.25742836543492</v>
      </c>
      <c r="BT58" s="184">
        <v>100.59908236397743</v>
      </c>
      <c r="BU58" s="185">
        <v>99.71999522007782</v>
      </c>
      <c r="BV58" s="186">
        <v>99.97582863598156</v>
      </c>
      <c r="BW58" s="184">
        <v>100.06479662774335</v>
      </c>
      <c r="BX58" s="184">
        <v>100</v>
      </c>
      <c r="BY58" s="184">
        <v>99.97566177219895</v>
      </c>
      <c r="BZ58" s="184">
        <v>98.80971874309014</v>
      </c>
      <c r="CA58" s="184">
        <v>99.20035626145679</v>
      </c>
      <c r="CB58" s="184">
        <v>100.2490666210063</v>
      </c>
      <c r="CC58" s="184">
        <v>99.76573777580215</v>
      </c>
      <c r="CD58" s="184">
        <v>99.98422486509224</v>
      </c>
      <c r="CE58" s="184">
        <v>99.90380351291738</v>
      </c>
      <c r="CF58" s="184">
        <v>100</v>
      </c>
      <c r="CG58" s="184">
        <v>100</v>
      </c>
      <c r="CH58" s="186">
        <v>100.02169647329625</v>
      </c>
      <c r="CI58" s="184">
        <v>100</v>
      </c>
      <c r="CJ58" s="184">
        <v>100</v>
      </c>
      <c r="CK58" s="184">
        <v>100</v>
      </c>
      <c r="CL58" s="184">
        <v>100</v>
      </c>
      <c r="CM58" s="184">
        <v>100</v>
      </c>
      <c r="CN58" s="184">
        <v>100</v>
      </c>
      <c r="CO58" s="185">
        <v>98.85017997528915</v>
      </c>
      <c r="CP58" s="261" t="s">
        <v>50</v>
      </c>
      <c r="CQ58" s="36" t="s">
        <v>172</v>
      </c>
    </row>
    <row r="59" spans="1:95" ht="12">
      <c r="A59" s="31" t="s">
        <v>51</v>
      </c>
      <c r="B59" s="20" t="s">
        <v>286</v>
      </c>
      <c r="C59" s="187">
        <v>99.24792114672267</v>
      </c>
      <c r="D59" s="187">
        <v>99.42067613685757</v>
      </c>
      <c r="E59" s="187">
        <v>99.80195732266725</v>
      </c>
      <c r="F59" s="187">
        <v>98.79698998417977</v>
      </c>
      <c r="G59" s="187">
        <v>99.23805413043875</v>
      </c>
      <c r="H59" s="187">
        <v>99.1160108179289</v>
      </c>
      <c r="I59" s="187">
        <v>99.65888620784649</v>
      </c>
      <c r="J59" s="187">
        <v>99.81464098514515</v>
      </c>
      <c r="K59" s="187">
        <v>100</v>
      </c>
      <c r="L59" s="187">
        <v>99.94238870626718</v>
      </c>
      <c r="M59" s="188">
        <v>100</v>
      </c>
      <c r="N59" s="189">
        <v>99.5617708718623</v>
      </c>
      <c r="O59" s="187">
        <v>99.74997645905364</v>
      </c>
      <c r="P59" s="187">
        <v>99.90621341344873</v>
      </c>
      <c r="Q59" s="187">
        <v>100</v>
      </c>
      <c r="R59" s="187">
        <v>100.04978154645198</v>
      </c>
      <c r="S59" s="187">
        <v>101.02847210071107</v>
      </c>
      <c r="T59" s="187">
        <v>100</v>
      </c>
      <c r="U59" s="187">
        <v>99.81900354660681</v>
      </c>
      <c r="V59" s="187">
        <v>100.19666296433817</v>
      </c>
      <c r="W59" s="187">
        <v>100</v>
      </c>
      <c r="X59" s="187">
        <v>100</v>
      </c>
      <c r="Y59" s="188">
        <v>100.9654467100321</v>
      </c>
      <c r="Z59" s="189">
        <v>100</v>
      </c>
      <c r="AA59" s="187">
        <v>99.76936577325</v>
      </c>
      <c r="AB59" s="187">
        <v>100</v>
      </c>
      <c r="AC59" s="187">
        <v>99.80430979699142</v>
      </c>
      <c r="AD59" s="187">
        <v>100.2036413641392</v>
      </c>
      <c r="AE59" s="187">
        <v>100</v>
      </c>
      <c r="AF59" s="187">
        <v>100</v>
      </c>
      <c r="AG59" s="187">
        <v>100</v>
      </c>
      <c r="AH59" s="187">
        <v>98.81777780457021</v>
      </c>
      <c r="AI59" s="187">
        <v>100</v>
      </c>
      <c r="AJ59" s="187">
        <v>100</v>
      </c>
      <c r="AK59" s="188">
        <v>100</v>
      </c>
      <c r="AL59" s="189">
        <v>100</v>
      </c>
      <c r="AM59" s="187">
        <v>99.99999999999997</v>
      </c>
      <c r="AN59" s="187">
        <v>100.073404313661</v>
      </c>
      <c r="AO59" s="187">
        <v>100</v>
      </c>
      <c r="AP59" s="187">
        <v>99.57735259262178</v>
      </c>
      <c r="AQ59" s="187">
        <v>99.99999999999999</v>
      </c>
      <c r="AR59" s="187">
        <v>99.99999999999997</v>
      </c>
      <c r="AS59" s="187">
        <v>99.99999999999997</v>
      </c>
      <c r="AT59" s="187">
        <v>99.1078198551489</v>
      </c>
      <c r="AU59" s="187">
        <v>100</v>
      </c>
      <c r="AV59" s="187">
        <v>100</v>
      </c>
      <c r="AW59" s="188">
        <v>100.2174059457581</v>
      </c>
      <c r="AX59" s="189">
        <v>99.92905677832046</v>
      </c>
      <c r="AY59" s="187">
        <v>98.8667047013707</v>
      </c>
      <c r="AZ59" s="187">
        <v>99.35059701331829</v>
      </c>
      <c r="BA59" s="187">
        <v>99.98776695426014</v>
      </c>
      <c r="BB59" s="187">
        <v>99.99999999999999</v>
      </c>
      <c r="BC59" s="187">
        <v>100</v>
      </c>
      <c r="BD59" s="187">
        <v>100.00000000000003</v>
      </c>
      <c r="BE59" s="187">
        <v>99.87186255714991</v>
      </c>
      <c r="BF59" s="187">
        <v>100.01667990417494</v>
      </c>
      <c r="BG59" s="187">
        <v>99.56947827676137</v>
      </c>
      <c r="BH59" s="187">
        <v>100</v>
      </c>
      <c r="BI59" s="188">
        <v>99.99999999999999</v>
      </c>
      <c r="BJ59" s="189">
        <v>99.99999999999997</v>
      </c>
      <c r="BK59" s="187">
        <v>100</v>
      </c>
      <c r="BL59" s="187">
        <v>100.5992018081218</v>
      </c>
      <c r="BM59" s="187">
        <v>99.92483787238906</v>
      </c>
      <c r="BN59" s="187">
        <v>99.99999999999999</v>
      </c>
      <c r="BO59" s="187">
        <v>100.07126718619952</v>
      </c>
      <c r="BP59" s="187">
        <v>100.00000000000003</v>
      </c>
      <c r="BQ59" s="187">
        <v>99.99999999999997</v>
      </c>
      <c r="BR59" s="187">
        <v>100.20039671748397</v>
      </c>
      <c r="BS59" s="187">
        <v>102.25742836543492</v>
      </c>
      <c r="BT59" s="187">
        <v>100.59908236397743</v>
      </c>
      <c r="BU59" s="188">
        <v>99.71999522007782</v>
      </c>
      <c r="BV59" s="189">
        <v>99.97582863598156</v>
      </c>
      <c r="BW59" s="187">
        <v>100.06479662774335</v>
      </c>
      <c r="BX59" s="187">
        <v>100</v>
      </c>
      <c r="BY59" s="187">
        <v>99.97566177219895</v>
      </c>
      <c r="BZ59" s="187">
        <v>98.80971874309014</v>
      </c>
      <c r="CA59" s="187">
        <v>99.20035626145679</v>
      </c>
      <c r="CB59" s="187">
        <v>100.2490666210063</v>
      </c>
      <c r="CC59" s="187">
        <v>99.76573777580215</v>
      </c>
      <c r="CD59" s="187">
        <v>99.98422486509224</v>
      </c>
      <c r="CE59" s="187">
        <v>99.90380351291738</v>
      </c>
      <c r="CF59" s="187">
        <v>100</v>
      </c>
      <c r="CG59" s="187">
        <v>100</v>
      </c>
      <c r="CH59" s="189">
        <v>100.02169647329625</v>
      </c>
      <c r="CI59" s="187">
        <v>100</v>
      </c>
      <c r="CJ59" s="187">
        <v>100</v>
      </c>
      <c r="CK59" s="187">
        <v>100</v>
      </c>
      <c r="CL59" s="187">
        <v>100</v>
      </c>
      <c r="CM59" s="187">
        <v>100</v>
      </c>
      <c r="CN59" s="187">
        <v>100</v>
      </c>
      <c r="CO59" s="188">
        <v>98.85017997528915</v>
      </c>
      <c r="CP59" s="262" t="s">
        <v>51</v>
      </c>
      <c r="CQ59" s="37" t="s">
        <v>173</v>
      </c>
    </row>
    <row r="60" spans="1:95" ht="12">
      <c r="A60" s="30" t="s">
        <v>52</v>
      </c>
      <c r="B60" s="19" t="s">
        <v>287</v>
      </c>
      <c r="C60" s="184">
        <v>99.47147270575934</v>
      </c>
      <c r="D60" s="184">
        <v>99.57350459919721</v>
      </c>
      <c r="E60" s="184">
        <v>100</v>
      </c>
      <c r="F60" s="184">
        <v>100</v>
      </c>
      <c r="G60" s="184">
        <v>100</v>
      </c>
      <c r="H60" s="184">
        <v>99.84570013809747</v>
      </c>
      <c r="I60" s="184">
        <v>99.88738037463962</v>
      </c>
      <c r="J60" s="184">
        <v>100.05365664825972</v>
      </c>
      <c r="K60" s="184">
        <v>99.63873086502872</v>
      </c>
      <c r="L60" s="184">
        <v>99.96169361297821</v>
      </c>
      <c r="M60" s="185">
        <v>99.9575418243085</v>
      </c>
      <c r="N60" s="186">
        <v>93.94678387695474</v>
      </c>
      <c r="O60" s="184">
        <v>97.47250601326611</v>
      </c>
      <c r="P60" s="184">
        <v>99.84526649354652</v>
      </c>
      <c r="Q60" s="184">
        <v>100</v>
      </c>
      <c r="R60" s="184">
        <v>99.0863539187222</v>
      </c>
      <c r="S60" s="184">
        <v>105.1087236560512</v>
      </c>
      <c r="T60" s="184">
        <v>100</v>
      </c>
      <c r="U60" s="184">
        <v>101.54367160890192</v>
      </c>
      <c r="V60" s="184">
        <v>98.59200509012061</v>
      </c>
      <c r="W60" s="184">
        <v>100</v>
      </c>
      <c r="X60" s="184">
        <v>100.19767089995635</v>
      </c>
      <c r="Y60" s="185">
        <v>100</v>
      </c>
      <c r="Z60" s="186">
        <v>100</v>
      </c>
      <c r="AA60" s="184">
        <v>100</v>
      </c>
      <c r="AB60" s="184">
        <v>100</v>
      </c>
      <c r="AC60" s="184">
        <v>101.02782804252912</v>
      </c>
      <c r="AD60" s="184">
        <v>98.29967630876052</v>
      </c>
      <c r="AE60" s="184">
        <v>99.49604649796748</v>
      </c>
      <c r="AF60" s="184">
        <v>102.19407127333604</v>
      </c>
      <c r="AG60" s="184">
        <v>102.1910613115474</v>
      </c>
      <c r="AH60" s="184">
        <v>99.6944106421223</v>
      </c>
      <c r="AI60" s="184">
        <v>100.03517587939696</v>
      </c>
      <c r="AJ60" s="184">
        <v>100</v>
      </c>
      <c r="AK60" s="185">
        <v>100</v>
      </c>
      <c r="AL60" s="186">
        <v>99.19086289342481</v>
      </c>
      <c r="AM60" s="184">
        <v>99.61311307751242</v>
      </c>
      <c r="AN60" s="184">
        <v>100</v>
      </c>
      <c r="AO60" s="184">
        <v>99.28909595007512</v>
      </c>
      <c r="AP60" s="184">
        <v>100.80851182594176</v>
      </c>
      <c r="AQ60" s="184">
        <v>99.61667984618114</v>
      </c>
      <c r="AR60" s="184">
        <v>100</v>
      </c>
      <c r="AS60" s="184">
        <v>99.79940208221755</v>
      </c>
      <c r="AT60" s="184">
        <v>100.33617149179965</v>
      </c>
      <c r="AU60" s="184">
        <v>100.33961116732783</v>
      </c>
      <c r="AV60" s="184">
        <v>100</v>
      </c>
      <c r="AW60" s="185">
        <v>100</v>
      </c>
      <c r="AX60" s="186">
        <v>99.93004684481454</v>
      </c>
      <c r="AY60" s="184">
        <v>100</v>
      </c>
      <c r="AZ60" s="184">
        <v>98.16572407174138</v>
      </c>
      <c r="BA60" s="184">
        <v>100.54046004113746</v>
      </c>
      <c r="BB60" s="184">
        <v>100</v>
      </c>
      <c r="BC60" s="184">
        <v>100</v>
      </c>
      <c r="BD60" s="184">
        <v>100</v>
      </c>
      <c r="BE60" s="184">
        <v>99.79445817973586</v>
      </c>
      <c r="BF60" s="184">
        <v>100.41869693546204</v>
      </c>
      <c r="BG60" s="184">
        <v>100.00000000000003</v>
      </c>
      <c r="BH60" s="184">
        <v>99.81134264829538</v>
      </c>
      <c r="BI60" s="185">
        <v>100</v>
      </c>
      <c r="BJ60" s="186">
        <v>100.10908099263702</v>
      </c>
      <c r="BK60" s="184">
        <v>100</v>
      </c>
      <c r="BL60" s="184">
        <v>100.28404352671754</v>
      </c>
      <c r="BM60" s="184">
        <v>99.54515300702286</v>
      </c>
      <c r="BN60" s="184">
        <v>100.00752401133086</v>
      </c>
      <c r="BO60" s="184">
        <v>100.1229255365912</v>
      </c>
      <c r="BP60" s="184">
        <v>100.00000000000003</v>
      </c>
      <c r="BQ60" s="184">
        <v>100.14985637723044</v>
      </c>
      <c r="BR60" s="184">
        <v>101.33620896933576</v>
      </c>
      <c r="BS60" s="184">
        <v>101.68560388825199</v>
      </c>
      <c r="BT60" s="184">
        <v>100</v>
      </c>
      <c r="BU60" s="185">
        <v>100</v>
      </c>
      <c r="BV60" s="186">
        <v>99.47870673276394</v>
      </c>
      <c r="BW60" s="184">
        <v>99.75341597639199</v>
      </c>
      <c r="BX60" s="184">
        <v>100.03257895902415</v>
      </c>
      <c r="BY60" s="184">
        <v>99.75209172017061</v>
      </c>
      <c r="BZ60" s="184">
        <v>99.95401577043712</v>
      </c>
      <c r="CA60" s="184">
        <v>99.91158118731718</v>
      </c>
      <c r="CB60" s="184">
        <v>100.12561631191721</v>
      </c>
      <c r="CC60" s="184">
        <v>99.91544865256256</v>
      </c>
      <c r="CD60" s="184">
        <v>99.69159708071996</v>
      </c>
      <c r="CE60" s="184">
        <v>100</v>
      </c>
      <c r="CF60" s="184">
        <v>100.05073460222218</v>
      </c>
      <c r="CG60" s="184">
        <v>99.96920359575506</v>
      </c>
      <c r="CH60" s="186">
        <v>99.78349732105723</v>
      </c>
      <c r="CI60" s="184">
        <v>100</v>
      </c>
      <c r="CJ60" s="184">
        <v>100</v>
      </c>
      <c r="CK60" s="184">
        <v>100.03379834045683</v>
      </c>
      <c r="CL60" s="184">
        <v>99.9412393662619</v>
      </c>
      <c r="CM60" s="184">
        <v>100.08343423517681</v>
      </c>
      <c r="CN60" s="184">
        <v>101.37751887470567</v>
      </c>
      <c r="CO60" s="185">
        <v>100.42235643661712</v>
      </c>
      <c r="CP60" s="261" t="s">
        <v>52</v>
      </c>
      <c r="CQ60" s="36" t="s">
        <v>174</v>
      </c>
    </row>
    <row r="61" spans="1:95" ht="12">
      <c r="A61" s="254" t="s">
        <v>964</v>
      </c>
      <c r="B61" s="20" t="s">
        <v>288</v>
      </c>
      <c r="C61" s="187">
        <v>99.47147270575934</v>
      </c>
      <c r="D61" s="187">
        <v>99.57350459919721</v>
      </c>
      <c r="E61" s="187">
        <v>100</v>
      </c>
      <c r="F61" s="187">
        <v>100</v>
      </c>
      <c r="G61" s="187">
        <v>100</v>
      </c>
      <c r="H61" s="187">
        <v>99.84570013809747</v>
      </c>
      <c r="I61" s="187">
        <v>99.88738037463962</v>
      </c>
      <c r="J61" s="187">
        <v>100.05365664825972</v>
      </c>
      <c r="K61" s="187">
        <v>99.63873086502872</v>
      </c>
      <c r="L61" s="187">
        <v>99.96169361297821</v>
      </c>
      <c r="M61" s="188">
        <v>99.9575418243085</v>
      </c>
      <c r="N61" s="189">
        <v>93.94678387695474</v>
      </c>
      <c r="O61" s="187">
        <v>97.47250601326611</v>
      </c>
      <c r="P61" s="187">
        <v>99.84526649354652</v>
      </c>
      <c r="Q61" s="187">
        <v>100</v>
      </c>
      <c r="R61" s="187">
        <v>99.0863539187222</v>
      </c>
      <c r="S61" s="187">
        <v>105.1087236560512</v>
      </c>
      <c r="T61" s="187">
        <v>100</v>
      </c>
      <c r="U61" s="187">
        <v>101.54367160890192</v>
      </c>
      <c r="V61" s="187">
        <v>98.59200509012061</v>
      </c>
      <c r="W61" s="187">
        <v>100</v>
      </c>
      <c r="X61" s="187">
        <v>100.19767089995635</v>
      </c>
      <c r="Y61" s="188">
        <v>100</v>
      </c>
      <c r="Z61" s="189">
        <v>100</v>
      </c>
      <c r="AA61" s="187">
        <v>100</v>
      </c>
      <c r="AB61" s="187">
        <v>100</v>
      </c>
      <c r="AC61" s="187">
        <v>101.02782804252912</v>
      </c>
      <c r="AD61" s="187">
        <v>98.29967630876052</v>
      </c>
      <c r="AE61" s="187">
        <v>99.49604649796748</v>
      </c>
      <c r="AF61" s="187">
        <v>102.19407127333604</v>
      </c>
      <c r="AG61" s="187">
        <v>102.1910613115474</v>
      </c>
      <c r="AH61" s="187">
        <v>99.6944106421223</v>
      </c>
      <c r="AI61" s="187">
        <v>100.03517587939696</v>
      </c>
      <c r="AJ61" s="187">
        <v>100</v>
      </c>
      <c r="AK61" s="188">
        <v>100</v>
      </c>
      <c r="AL61" s="189">
        <v>99.19086289342481</v>
      </c>
      <c r="AM61" s="187">
        <v>99.61311307751242</v>
      </c>
      <c r="AN61" s="187">
        <v>100</v>
      </c>
      <c r="AO61" s="187">
        <v>99.28909595007512</v>
      </c>
      <c r="AP61" s="187">
        <v>100.80851182594176</v>
      </c>
      <c r="AQ61" s="187">
        <v>99.61667984618114</v>
      </c>
      <c r="AR61" s="187">
        <v>100</v>
      </c>
      <c r="AS61" s="187">
        <v>99.79940208221755</v>
      </c>
      <c r="AT61" s="187">
        <v>100.33617149179965</v>
      </c>
      <c r="AU61" s="187">
        <v>100.33961116732783</v>
      </c>
      <c r="AV61" s="187">
        <v>100</v>
      </c>
      <c r="AW61" s="188">
        <v>100</v>
      </c>
      <c r="AX61" s="189">
        <v>99.93004684481454</v>
      </c>
      <c r="AY61" s="187">
        <v>100</v>
      </c>
      <c r="AZ61" s="187">
        <v>98.16572407174138</v>
      </c>
      <c r="BA61" s="187">
        <v>100.54046004113746</v>
      </c>
      <c r="BB61" s="187">
        <v>100</v>
      </c>
      <c r="BC61" s="187">
        <v>100</v>
      </c>
      <c r="BD61" s="187">
        <v>100</v>
      </c>
      <c r="BE61" s="187">
        <v>99.79445817973586</v>
      </c>
      <c r="BF61" s="187">
        <v>100.41869693546204</v>
      </c>
      <c r="BG61" s="187">
        <v>100.00000000000003</v>
      </c>
      <c r="BH61" s="187">
        <v>99.81134264829538</v>
      </c>
      <c r="BI61" s="188">
        <v>100</v>
      </c>
      <c r="BJ61" s="189">
        <v>100.10908099263702</v>
      </c>
      <c r="BK61" s="187">
        <v>100</v>
      </c>
      <c r="BL61" s="187">
        <v>100.28404352671754</v>
      </c>
      <c r="BM61" s="187">
        <v>99.54515300702286</v>
      </c>
      <c r="BN61" s="187">
        <v>100.00752401133086</v>
      </c>
      <c r="BO61" s="187">
        <v>100.1229255365912</v>
      </c>
      <c r="BP61" s="187">
        <v>100.00000000000003</v>
      </c>
      <c r="BQ61" s="187">
        <v>100.14985637723044</v>
      </c>
      <c r="BR61" s="187">
        <v>101.33620896933576</v>
      </c>
      <c r="BS61" s="187">
        <v>101.68560388825199</v>
      </c>
      <c r="BT61" s="187">
        <v>100</v>
      </c>
      <c r="BU61" s="188">
        <v>100</v>
      </c>
      <c r="BV61" s="189">
        <v>99.47870673276394</v>
      </c>
      <c r="BW61" s="187">
        <v>99.75341597639199</v>
      </c>
      <c r="BX61" s="187">
        <v>100.03257895902415</v>
      </c>
      <c r="BY61" s="187">
        <v>99.75209172017061</v>
      </c>
      <c r="BZ61" s="187">
        <v>99.95401577043712</v>
      </c>
      <c r="CA61" s="187">
        <v>99.91158118731718</v>
      </c>
      <c r="CB61" s="187">
        <v>100.12561631191721</v>
      </c>
      <c r="CC61" s="187">
        <v>99.91544865256256</v>
      </c>
      <c r="CD61" s="187">
        <v>99.69159708071996</v>
      </c>
      <c r="CE61" s="187">
        <v>100</v>
      </c>
      <c r="CF61" s="187">
        <v>100.05073460222218</v>
      </c>
      <c r="CG61" s="187">
        <v>99.96920359575506</v>
      </c>
      <c r="CH61" s="189">
        <v>99.78349732105723</v>
      </c>
      <c r="CI61" s="187">
        <v>100</v>
      </c>
      <c r="CJ61" s="187">
        <v>100</v>
      </c>
      <c r="CK61" s="187">
        <v>100.03379834045683</v>
      </c>
      <c r="CL61" s="187">
        <v>99.9412393662619</v>
      </c>
      <c r="CM61" s="187">
        <v>100.08343423517681</v>
      </c>
      <c r="CN61" s="187">
        <v>101.37751887470567</v>
      </c>
      <c r="CO61" s="188">
        <v>100.42235643661712</v>
      </c>
      <c r="CP61" s="255" t="s">
        <v>964</v>
      </c>
      <c r="CQ61" s="37" t="s">
        <v>175</v>
      </c>
    </row>
    <row r="62" spans="1:95" ht="12">
      <c r="A62" s="256" t="s">
        <v>53</v>
      </c>
      <c r="B62" s="19" t="s">
        <v>289</v>
      </c>
      <c r="C62" s="184">
        <v>100.95145269904317</v>
      </c>
      <c r="D62" s="184">
        <v>100.3245380621582</v>
      </c>
      <c r="E62" s="184">
        <v>100.00256294483007</v>
      </c>
      <c r="F62" s="184">
        <v>100.05039108971545</v>
      </c>
      <c r="G62" s="184">
        <v>99.89091063149176</v>
      </c>
      <c r="H62" s="184">
        <v>100.013194950657</v>
      </c>
      <c r="I62" s="184">
        <v>100.97976998679992</v>
      </c>
      <c r="J62" s="184">
        <v>100.03848519521148</v>
      </c>
      <c r="K62" s="184">
        <v>100</v>
      </c>
      <c r="L62" s="184">
        <v>100.03878305234508</v>
      </c>
      <c r="M62" s="185">
        <v>99.85785078649936</v>
      </c>
      <c r="N62" s="186">
        <v>99.33087890391072</v>
      </c>
      <c r="O62" s="184">
        <v>99.93795912876465</v>
      </c>
      <c r="P62" s="184">
        <v>99.98317901178486</v>
      </c>
      <c r="Q62" s="184">
        <v>100.00395522257529</v>
      </c>
      <c r="R62" s="184">
        <v>99.40694626378685</v>
      </c>
      <c r="S62" s="184">
        <v>100.63549687674981</v>
      </c>
      <c r="T62" s="184">
        <v>100</v>
      </c>
      <c r="U62" s="184">
        <v>100.44506959750437</v>
      </c>
      <c r="V62" s="184">
        <v>99.15616499129295</v>
      </c>
      <c r="W62" s="184">
        <v>100</v>
      </c>
      <c r="X62" s="184">
        <v>100</v>
      </c>
      <c r="Y62" s="185">
        <v>100.09091669590472</v>
      </c>
      <c r="Z62" s="186">
        <v>100</v>
      </c>
      <c r="AA62" s="184">
        <v>99.56708502721995</v>
      </c>
      <c r="AB62" s="184">
        <v>99.98042852140237</v>
      </c>
      <c r="AC62" s="184">
        <v>99.78118564000764</v>
      </c>
      <c r="AD62" s="184">
        <v>99.67872917446391</v>
      </c>
      <c r="AE62" s="184">
        <v>99.68382230490249</v>
      </c>
      <c r="AF62" s="184">
        <v>99.79923633221522</v>
      </c>
      <c r="AG62" s="184">
        <v>99.85710532598479</v>
      </c>
      <c r="AH62" s="184">
        <v>100.13836312689321</v>
      </c>
      <c r="AI62" s="184">
        <v>100.17670431459837</v>
      </c>
      <c r="AJ62" s="184">
        <v>100.0680346374683</v>
      </c>
      <c r="AK62" s="185">
        <v>100.03496972238895</v>
      </c>
      <c r="AL62" s="186">
        <v>98.14159692313223</v>
      </c>
      <c r="AM62" s="184">
        <v>99.43347467510436</v>
      </c>
      <c r="AN62" s="184">
        <v>100.31216091753214</v>
      </c>
      <c r="AO62" s="184">
        <v>100.25763585208264</v>
      </c>
      <c r="AP62" s="184">
        <v>106.47083997582855</v>
      </c>
      <c r="AQ62" s="184">
        <v>98.77794547478771</v>
      </c>
      <c r="AR62" s="184">
        <v>100.52148405737545</v>
      </c>
      <c r="AS62" s="184">
        <v>99.97469462087568</v>
      </c>
      <c r="AT62" s="184">
        <v>99.76219774984433</v>
      </c>
      <c r="AU62" s="184">
        <v>100.70395098882801</v>
      </c>
      <c r="AV62" s="184">
        <v>99.50492389392603</v>
      </c>
      <c r="AW62" s="185">
        <v>100.01300717615788</v>
      </c>
      <c r="AX62" s="186">
        <v>100.14545064592772</v>
      </c>
      <c r="AY62" s="184">
        <v>99.99881033247682</v>
      </c>
      <c r="AZ62" s="184">
        <v>99.3903590439975</v>
      </c>
      <c r="BA62" s="184">
        <v>99.90651400639332</v>
      </c>
      <c r="BB62" s="184">
        <v>100.00210708355124</v>
      </c>
      <c r="BC62" s="184">
        <v>100.21125941141722</v>
      </c>
      <c r="BD62" s="184">
        <v>99.86759194826212</v>
      </c>
      <c r="BE62" s="184">
        <v>99.94435318112905</v>
      </c>
      <c r="BF62" s="184">
        <v>99.8260998004707</v>
      </c>
      <c r="BG62" s="184">
        <v>99.88314055214418</v>
      </c>
      <c r="BH62" s="184">
        <v>99.99855746907738</v>
      </c>
      <c r="BI62" s="185">
        <v>100.00077696192531</v>
      </c>
      <c r="BJ62" s="186">
        <v>100.00000000000003</v>
      </c>
      <c r="BK62" s="184">
        <v>99.95725608030402</v>
      </c>
      <c r="BL62" s="184">
        <v>100.43666839338374</v>
      </c>
      <c r="BM62" s="184">
        <v>99.9267404489063</v>
      </c>
      <c r="BN62" s="184">
        <v>100.15362963303427</v>
      </c>
      <c r="BO62" s="184">
        <v>101.10603825263671</v>
      </c>
      <c r="BP62" s="184">
        <v>99.90946164800057</v>
      </c>
      <c r="BQ62" s="184">
        <v>99.99754411273327</v>
      </c>
      <c r="BR62" s="184">
        <v>100.04601945211209</v>
      </c>
      <c r="BS62" s="184">
        <v>100.02812046578377</v>
      </c>
      <c r="BT62" s="184">
        <v>99.8843189413793</v>
      </c>
      <c r="BU62" s="185">
        <v>100</v>
      </c>
      <c r="BV62" s="186">
        <v>100.14010226429559</v>
      </c>
      <c r="BW62" s="184">
        <v>99.6763392558299</v>
      </c>
      <c r="BX62" s="184">
        <v>99.00163109047446</v>
      </c>
      <c r="BY62" s="184">
        <v>99.7724251160005</v>
      </c>
      <c r="BZ62" s="184">
        <v>99.53663455025664</v>
      </c>
      <c r="CA62" s="184">
        <v>99.73780706640295</v>
      </c>
      <c r="CB62" s="184">
        <v>99.80587805418374</v>
      </c>
      <c r="CC62" s="184">
        <v>100.01306444337916</v>
      </c>
      <c r="CD62" s="184">
        <v>100</v>
      </c>
      <c r="CE62" s="184">
        <v>100.00939602370647</v>
      </c>
      <c r="CF62" s="184">
        <v>100</v>
      </c>
      <c r="CG62" s="184">
        <v>100.08313856783717</v>
      </c>
      <c r="CH62" s="186">
        <v>99.56455355985595</v>
      </c>
      <c r="CI62" s="184">
        <v>100.44174365389085</v>
      </c>
      <c r="CJ62" s="184">
        <v>97.58385757426107</v>
      </c>
      <c r="CK62" s="184">
        <v>99.46382841859884</v>
      </c>
      <c r="CL62" s="184">
        <v>100.01485938074408</v>
      </c>
      <c r="CM62" s="184">
        <v>100.36705705872753</v>
      </c>
      <c r="CN62" s="184">
        <v>101.77425570221563</v>
      </c>
      <c r="CO62" s="185">
        <v>99.25297815460682</v>
      </c>
      <c r="CP62" s="266" t="s">
        <v>53</v>
      </c>
      <c r="CQ62" s="36" t="s">
        <v>176</v>
      </c>
    </row>
    <row r="63" spans="1:95" ht="12">
      <c r="A63" s="254" t="s">
        <v>54</v>
      </c>
      <c r="B63" s="20" t="s">
        <v>476</v>
      </c>
      <c r="C63" s="187">
        <v>101.02432926581832</v>
      </c>
      <c r="D63" s="187">
        <v>100.34914402508099</v>
      </c>
      <c r="E63" s="187">
        <v>100.00275658716555</v>
      </c>
      <c r="F63" s="187">
        <v>100.0541982646535</v>
      </c>
      <c r="G63" s="187">
        <v>99.88267311695137</v>
      </c>
      <c r="H63" s="187">
        <v>100.01419249309393</v>
      </c>
      <c r="I63" s="187">
        <v>101.05383039621805</v>
      </c>
      <c r="J63" s="187">
        <v>100.04136393818453</v>
      </c>
      <c r="K63" s="187">
        <v>100</v>
      </c>
      <c r="L63" s="187">
        <v>100.04168287594032</v>
      </c>
      <c r="M63" s="188">
        <v>99.84722666410487</v>
      </c>
      <c r="N63" s="189">
        <v>99.28046567064375</v>
      </c>
      <c r="O63" s="187">
        <v>99.93328481654828</v>
      </c>
      <c r="P63" s="187">
        <v>99.9819116770563</v>
      </c>
      <c r="Q63" s="187">
        <v>100.00425321879672</v>
      </c>
      <c r="R63" s="187">
        <v>99.36226413297629</v>
      </c>
      <c r="S63" s="187">
        <v>100.49784319155704</v>
      </c>
      <c r="T63" s="187">
        <v>100</v>
      </c>
      <c r="U63" s="187">
        <v>100.47860223841224</v>
      </c>
      <c r="V63" s="187">
        <v>99.0925883810479</v>
      </c>
      <c r="W63" s="187">
        <v>100</v>
      </c>
      <c r="X63" s="187">
        <v>100</v>
      </c>
      <c r="Y63" s="188">
        <v>100.09776658395235</v>
      </c>
      <c r="Z63" s="189">
        <v>100</v>
      </c>
      <c r="AA63" s="187">
        <v>99.53446814570913</v>
      </c>
      <c r="AB63" s="187">
        <v>99.97895395794642</v>
      </c>
      <c r="AC63" s="187">
        <v>99.76469962658355</v>
      </c>
      <c r="AD63" s="187">
        <v>99.65452383829336</v>
      </c>
      <c r="AE63" s="187">
        <v>99.66000069773759</v>
      </c>
      <c r="AF63" s="187">
        <v>99.78411030245059</v>
      </c>
      <c r="AG63" s="187">
        <v>99.84633928890146</v>
      </c>
      <c r="AH63" s="187">
        <v>100.1487877460427</v>
      </c>
      <c r="AI63" s="187">
        <v>100.19001765336952</v>
      </c>
      <c r="AJ63" s="187">
        <v>100.07316053481179</v>
      </c>
      <c r="AK63" s="188">
        <v>100.03760442750045</v>
      </c>
      <c r="AL63" s="189">
        <v>97.93630821115264</v>
      </c>
      <c r="AM63" s="187">
        <v>99.37089338921469</v>
      </c>
      <c r="AN63" s="187">
        <v>100.34664380958509</v>
      </c>
      <c r="AO63" s="187">
        <v>100.28609562644061</v>
      </c>
      <c r="AP63" s="187">
        <v>107.18564206618171</v>
      </c>
      <c r="AQ63" s="187">
        <v>99.31250565196983</v>
      </c>
      <c r="AR63" s="187">
        <v>100.57908985441107</v>
      </c>
      <c r="AS63" s="187">
        <v>99.97189925922821</v>
      </c>
      <c r="AT63" s="187">
        <v>99.73592889662946</v>
      </c>
      <c r="AU63" s="187">
        <v>100.78171301666366</v>
      </c>
      <c r="AV63" s="187">
        <v>99.45023525430156</v>
      </c>
      <c r="AW63" s="188">
        <v>100.0144440153846</v>
      </c>
      <c r="AX63" s="189">
        <v>100.16067380113837</v>
      </c>
      <c r="AY63" s="187">
        <v>99.99868601923576</v>
      </c>
      <c r="AZ63" s="187">
        <v>100.22563878826773</v>
      </c>
      <c r="BA63" s="187">
        <v>99.89760566818325</v>
      </c>
      <c r="BB63" s="187">
        <v>100.0023080746509</v>
      </c>
      <c r="BC63" s="187">
        <v>100.23141062059398</v>
      </c>
      <c r="BD63" s="187">
        <v>99.85499122137644</v>
      </c>
      <c r="BE63" s="187">
        <v>99.93904981308161</v>
      </c>
      <c r="BF63" s="187">
        <v>99.80951629686012</v>
      </c>
      <c r="BG63" s="187">
        <v>99.87197531148396</v>
      </c>
      <c r="BH63" s="187">
        <v>99.9984194669598</v>
      </c>
      <c r="BI63" s="188">
        <v>100.0008512924537</v>
      </c>
      <c r="BJ63" s="189">
        <v>100</v>
      </c>
      <c r="BK63" s="187">
        <v>99.95253436824459</v>
      </c>
      <c r="BL63" s="187">
        <v>100.22444170950521</v>
      </c>
      <c r="BM63" s="187">
        <v>99.91847170850679</v>
      </c>
      <c r="BN63" s="187">
        <v>100.1709838217018</v>
      </c>
      <c r="BO63" s="187">
        <v>100.81299928584247</v>
      </c>
      <c r="BP63" s="187">
        <v>99.89895893310222</v>
      </c>
      <c r="BQ63" s="187">
        <v>99.99725893444598</v>
      </c>
      <c r="BR63" s="187">
        <v>100.03518024897629</v>
      </c>
      <c r="BS63" s="187">
        <v>100.17989235552116</v>
      </c>
      <c r="BT63" s="187">
        <v>99.87106729619471</v>
      </c>
      <c r="BU63" s="188">
        <v>100</v>
      </c>
      <c r="BV63" s="189">
        <v>100.15704690254765</v>
      </c>
      <c r="BW63" s="187">
        <v>99.63997827546748</v>
      </c>
      <c r="BX63" s="187">
        <v>98.88906619311445</v>
      </c>
      <c r="BY63" s="187">
        <v>99.74647806617644</v>
      </c>
      <c r="BZ63" s="187">
        <v>99.48366945793879</v>
      </c>
      <c r="CA63" s="187">
        <v>99.70768149643054</v>
      </c>
      <c r="CB63" s="187">
        <v>99.78350834655792</v>
      </c>
      <c r="CC63" s="187">
        <v>100.01457319522171</v>
      </c>
      <c r="CD63" s="187">
        <v>100</v>
      </c>
      <c r="CE63" s="187">
        <v>100.0104809687006</v>
      </c>
      <c r="CF63" s="187">
        <v>100</v>
      </c>
      <c r="CG63" s="187">
        <v>100.09273744954395</v>
      </c>
      <c r="CH63" s="189">
        <v>99.51432505183928</v>
      </c>
      <c r="CI63" s="187">
        <v>100.49294722497632</v>
      </c>
      <c r="CJ63" s="187">
        <v>97.30517046556136</v>
      </c>
      <c r="CK63" s="187">
        <v>99.40027158943565</v>
      </c>
      <c r="CL63" s="187">
        <v>100.01663141278627</v>
      </c>
      <c r="CM63" s="187">
        <v>100.41082259120306</v>
      </c>
      <c r="CN63" s="187">
        <v>101.9849410440603</v>
      </c>
      <c r="CO63" s="188">
        <v>99.16599896348205</v>
      </c>
      <c r="CP63" s="255" t="s">
        <v>54</v>
      </c>
      <c r="CQ63" s="37" t="s">
        <v>177</v>
      </c>
    </row>
    <row r="64" spans="1:95" ht="12">
      <c r="A64" s="254" t="s">
        <v>55</v>
      </c>
      <c r="B64" s="20" t="s">
        <v>477</v>
      </c>
      <c r="C64" s="187">
        <v>100</v>
      </c>
      <c r="D64" s="187">
        <v>100</v>
      </c>
      <c r="E64" s="187">
        <v>100</v>
      </c>
      <c r="F64" s="187">
        <v>100</v>
      </c>
      <c r="G64" s="187">
        <v>100</v>
      </c>
      <c r="H64" s="187">
        <v>100</v>
      </c>
      <c r="I64" s="187">
        <v>100</v>
      </c>
      <c r="J64" s="187">
        <v>100</v>
      </c>
      <c r="K64" s="187">
        <v>100</v>
      </c>
      <c r="L64" s="187">
        <v>100</v>
      </c>
      <c r="M64" s="188">
        <v>100</v>
      </c>
      <c r="N64" s="189">
        <v>100</v>
      </c>
      <c r="O64" s="187">
        <v>100</v>
      </c>
      <c r="P64" s="187">
        <v>100</v>
      </c>
      <c r="Q64" s="187">
        <v>100</v>
      </c>
      <c r="R64" s="187">
        <v>100</v>
      </c>
      <c r="S64" s="187">
        <v>102.4625366983998</v>
      </c>
      <c r="T64" s="187">
        <v>100</v>
      </c>
      <c r="U64" s="187">
        <v>100</v>
      </c>
      <c r="V64" s="187">
        <v>100</v>
      </c>
      <c r="W64" s="187">
        <v>100</v>
      </c>
      <c r="X64" s="187">
        <v>100</v>
      </c>
      <c r="Y64" s="188">
        <v>100</v>
      </c>
      <c r="Z64" s="189">
        <v>100</v>
      </c>
      <c r="AA64" s="187">
        <v>100</v>
      </c>
      <c r="AB64" s="187">
        <v>100</v>
      </c>
      <c r="AC64" s="187">
        <v>100</v>
      </c>
      <c r="AD64" s="187">
        <v>100</v>
      </c>
      <c r="AE64" s="187">
        <v>100</v>
      </c>
      <c r="AF64" s="187">
        <v>100</v>
      </c>
      <c r="AG64" s="187">
        <v>100</v>
      </c>
      <c r="AH64" s="187">
        <v>100</v>
      </c>
      <c r="AI64" s="187">
        <v>100</v>
      </c>
      <c r="AJ64" s="187">
        <v>100</v>
      </c>
      <c r="AK64" s="188">
        <v>100</v>
      </c>
      <c r="AL64" s="189">
        <v>100</v>
      </c>
      <c r="AM64" s="187">
        <v>100</v>
      </c>
      <c r="AN64" s="187">
        <v>100</v>
      </c>
      <c r="AO64" s="187">
        <v>100</v>
      </c>
      <c r="AP64" s="187">
        <v>100</v>
      </c>
      <c r="AQ64" s="187">
        <v>93.93876913398135</v>
      </c>
      <c r="AR64" s="187">
        <v>100</v>
      </c>
      <c r="AS64" s="187">
        <v>100</v>
      </c>
      <c r="AT64" s="187">
        <v>100</v>
      </c>
      <c r="AU64" s="187">
        <v>100</v>
      </c>
      <c r="AV64" s="187">
        <v>100</v>
      </c>
      <c r="AW64" s="188">
        <v>100</v>
      </c>
      <c r="AX64" s="189">
        <v>100</v>
      </c>
      <c r="AY64" s="187">
        <v>100</v>
      </c>
      <c r="AZ64" s="187">
        <v>91.39690542126971</v>
      </c>
      <c r="BA64" s="187">
        <v>100</v>
      </c>
      <c r="BB64" s="187">
        <v>100</v>
      </c>
      <c r="BC64" s="187">
        <v>100</v>
      </c>
      <c r="BD64" s="187">
        <v>100</v>
      </c>
      <c r="BE64" s="187">
        <v>100</v>
      </c>
      <c r="BF64" s="187">
        <v>100</v>
      </c>
      <c r="BG64" s="187">
        <v>100</v>
      </c>
      <c r="BH64" s="187">
        <v>100</v>
      </c>
      <c r="BI64" s="188">
        <v>100</v>
      </c>
      <c r="BJ64" s="189">
        <v>100</v>
      </c>
      <c r="BK64" s="187">
        <v>100</v>
      </c>
      <c r="BL64" s="187">
        <v>102.3569664593034</v>
      </c>
      <c r="BM64" s="187">
        <v>100</v>
      </c>
      <c r="BN64" s="187">
        <v>100</v>
      </c>
      <c r="BO64" s="187">
        <v>103.70462962477272</v>
      </c>
      <c r="BP64" s="187">
        <v>100</v>
      </c>
      <c r="BQ64" s="187">
        <v>100</v>
      </c>
      <c r="BR64" s="187">
        <v>100.13936152085468</v>
      </c>
      <c r="BS64" s="187">
        <v>98.72249278475881</v>
      </c>
      <c r="BT64" s="187">
        <v>100</v>
      </c>
      <c r="BU64" s="188">
        <v>100</v>
      </c>
      <c r="BV64" s="189">
        <v>100</v>
      </c>
      <c r="BW64" s="187">
        <v>100</v>
      </c>
      <c r="BX64" s="187">
        <v>100</v>
      </c>
      <c r="BY64" s="187">
        <v>100</v>
      </c>
      <c r="BZ64" s="187">
        <v>100</v>
      </c>
      <c r="CA64" s="187">
        <v>100</v>
      </c>
      <c r="CB64" s="187">
        <v>100</v>
      </c>
      <c r="CC64" s="187">
        <v>100</v>
      </c>
      <c r="CD64" s="187">
        <v>100</v>
      </c>
      <c r="CE64" s="187">
        <v>100</v>
      </c>
      <c r="CF64" s="187">
        <v>100</v>
      </c>
      <c r="CG64" s="187">
        <v>100</v>
      </c>
      <c r="CH64" s="189">
        <v>100</v>
      </c>
      <c r="CI64" s="187">
        <v>100</v>
      </c>
      <c r="CJ64" s="187">
        <v>100</v>
      </c>
      <c r="CK64" s="187">
        <v>100</v>
      </c>
      <c r="CL64" s="187">
        <v>100</v>
      </c>
      <c r="CM64" s="187">
        <v>100</v>
      </c>
      <c r="CN64" s="187">
        <v>100</v>
      </c>
      <c r="CO64" s="188">
        <v>100</v>
      </c>
      <c r="CP64" s="255" t="s">
        <v>55</v>
      </c>
      <c r="CQ64" s="37" t="s">
        <v>178</v>
      </c>
    </row>
    <row r="65" spans="1:95" ht="12">
      <c r="A65" s="256" t="s">
        <v>56</v>
      </c>
      <c r="B65" s="19" t="s">
        <v>493</v>
      </c>
      <c r="C65" s="184">
        <v>101.23290171941741</v>
      </c>
      <c r="D65" s="184">
        <v>100.28030309456737</v>
      </c>
      <c r="E65" s="184">
        <v>100.55155640836273</v>
      </c>
      <c r="F65" s="184">
        <v>100.00622666345743</v>
      </c>
      <c r="G65" s="184">
        <v>100.0292699424681</v>
      </c>
      <c r="H65" s="184">
        <v>100.00344294067183</v>
      </c>
      <c r="I65" s="184">
        <v>100.01875642753966</v>
      </c>
      <c r="J65" s="184">
        <v>100.10745204956079</v>
      </c>
      <c r="K65" s="184">
        <v>100.00613509022773</v>
      </c>
      <c r="L65" s="184">
        <v>102.41152339126765</v>
      </c>
      <c r="M65" s="185">
        <v>99.91492075283391</v>
      </c>
      <c r="N65" s="186">
        <v>104.32009374641984</v>
      </c>
      <c r="O65" s="184">
        <v>102.65520848236989</v>
      </c>
      <c r="P65" s="184">
        <v>101.04890467030634</v>
      </c>
      <c r="Q65" s="184">
        <v>100.2517811649977</v>
      </c>
      <c r="R65" s="184">
        <v>98.68976038751472</v>
      </c>
      <c r="S65" s="184">
        <v>104.8084179274083</v>
      </c>
      <c r="T65" s="184">
        <v>100.06002578142201</v>
      </c>
      <c r="U65" s="184">
        <v>100.80733451130996</v>
      </c>
      <c r="V65" s="184">
        <v>100</v>
      </c>
      <c r="W65" s="184">
        <v>101.15677952065008</v>
      </c>
      <c r="X65" s="184">
        <v>100</v>
      </c>
      <c r="Y65" s="185">
        <v>100</v>
      </c>
      <c r="Z65" s="186">
        <v>100</v>
      </c>
      <c r="AA65" s="184">
        <v>99.66003174427594</v>
      </c>
      <c r="AB65" s="184">
        <v>99.6568404211676</v>
      </c>
      <c r="AC65" s="184">
        <v>100.05966638084635</v>
      </c>
      <c r="AD65" s="184">
        <v>100.60250587383406</v>
      </c>
      <c r="AE65" s="184">
        <v>99.68181970788815</v>
      </c>
      <c r="AF65" s="184">
        <v>100.30411945400238</v>
      </c>
      <c r="AG65" s="184">
        <v>99.93873511213297</v>
      </c>
      <c r="AH65" s="184">
        <v>99.95713650444245</v>
      </c>
      <c r="AI65" s="184">
        <v>100.743193917938</v>
      </c>
      <c r="AJ65" s="184">
        <v>99.97343417817538</v>
      </c>
      <c r="AK65" s="185">
        <v>100.17524507055306</v>
      </c>
      <c r="AL65" s="186">
        <v>100.14445932997411</v>
      </c>
      <c r="AM65" s="184">
        <v>100.31649422908235</v>
      </c>
      <c r="AN65" s="184">
        <v>99.99824080406864</v>
      </c>
      <c r="AO65" s="184">
        <v>100.2199931344998</v>
      </c>
      <c r="AP65" s="184">
        <v>100.24636572416905</v>
      </c>
      <c r="AQ65" s="184">
        <v>99.96367940998763</v>
      </c>
      <c r="AR65" s="184">
        <v>100.70479453916114</v>
      </c>
      <c r="AS65" s="184">
        <v>100.00000000000003</v>
      </c>
      <c r="AT65" s="184">
        <v>99.72477430828124</v>
      </c>
      <c r="AU65" s="184">
        <v>100.04705471198723</v>
      </c>
      <c r="AV65" s="184">
        <v>100.00000000000003</v>
      </c>
      <c r="AW65" s="185">
        <v>100.00000000000004</v>
      </c>
      <c r="AX65" s="186">
        <v>100.634843263646</v>
      </c>
      <c r="AY65" s="184">
        <v>100.32779943101333</v>
      </c>
      <c r="AZ65" s="184">
        <v>100.79172218938612</v>
      </c>
      <c r="BA65" s="184">
        <v>100</v>
      </c>
      <c r="BB65" s="184">
        <v>100</v>
      </c>
      <c r="BC65" s="184">
        <v>100</v>
      </c>
      <c r="BD65" s="184">
        <v>100.00095332490389</v>
      </c>
      <c r="BE65" s="184">
        <v>100.1995968225001</v>
      </c>
      <c r="BF65" s="184">
        <v>100.13638897432759</v>
      </c>
      <c r="BG65" s="184">
        <v>100.15334460042922</v>
      </c>
      <c r="BH65" s="184">
        <v>101.18264091930791</v>
      </c>
      <c r="BI65" s="185">
        <v>100.10273120524901</v>
      </c>
      <c r="BJ65" s="186">
        <v>100.31813804064156</v>
      </c>
      <c r="BK65" s="184">
        <v>100.01077355354748</v>
      </c>
      <c r="BL65" s="184">
        <v>100.583018350124</v>
      </c>
      <c r="BM65" s="184">
        <v>100</v>
      </c>
      <c r="BN65" s="184">
        <v>100</v>
      </c>
      <c r="BO65" s="184">
        <v>100</v>
      </c>
      <c r="BP65" s="184">
        <v>99.88186905793577</v>
      </c>
      <c r="BQ65" s="184">
        <v>100.01921323421463</v>
      </c>
      <c r="BR65" s="184">
        <v>100</v>
      </c>
      <c r="BS65" s="184">
        <v>100</v>
      </c>
      <c r="BT65" s="184">
        <v>100.7448067203832</v>
      </c>
      <c r="BU65" s="185">
        <v>100</v>
      </c>
      <c r="BV65" s="186">
        <v>100.14105984718778</v>
      </c>
      <c r="BW65" s="184">
        <v>100.0617649706558</v>
      </c>
      <c r="BX65" s="184">
        <v>100.50979021486735</v>
      </c>
      <c r="BY65" s="184">
        <v>100.12274634498388</v>
      </c>
      <c r="BZ65" s="184">
        <v>100.52789104124862</v>
      </c>
      <c r="CA65" s="184">
        <v>100.04910412526691</v>
      </c>
      <c r="CB65" s="184">
        <v>100</v>
      </c>
      <c r="CC65" s="184">
        <v>100.30578776364496</v>
      </c>
      <c r="CD65" s="184">
        <v>100</v>
      </c>
      <c r="CE65" s="184">
        <v>100.13190784822687</v>
      </c>
      <c r="CF65" s="184">
        <v>100.0735759499992</v>
      </c>
      <c r="CG65" s="184">
        <v>101.74673749330738</v>
      </c>
      <c r="CH65" s="186">
        <v>100.08603445778179</v>
      </c>
      <c r="CI65" s="184">
        <v>100.00782761747533</v>
      </c>
      <c r="CJ65" s="184">
        <v>100.30717854431717</v>
      </c>
      <c r="CK65" s="184">
        <v>100.04118639634088</v>
      </c>
      <c r="CL65" s="184">
        <v>99.94544380711281</v>
      </c>
      <c r="CM65" s="184">
        <v>100.09031612094338</v>
      </c>
      <c r="CN65" s="184">
        <v>100.06633999957589</v>
      </c>
      <c r="CO65" s="185">
        <v>100</v>
      </c>
      <c r="CP65" s="266" t="s">
        <v>56</v>
      </c>
      <c r="CQ65" s="36" t="s">
        <v>179</v>
      </c>
    </row>
    <row r="66" spans="1:95" ht="12">
      <c r="A66" s="256" t="s">
        <v>57</v>
      </c>
      <c r="B66" s="19" t="s">
        <v>290</v>
      </c>
      <c r="C66" s="184">
        <v>100.57219028288257</v>
      </c>
      <c r="D66" s="184">
        <v>100.39163674140539</v>
      </c>
      <c r="E66" s="184">
        <v>100.59343889950674</v>
      </c>
      <c r="F66" s="184">
        <v>100.00868656701402</v>
      </c>
      <c r="G66" s="184">
        <v>100.04083231165333</v>
      </c>
      <c r="H66" s="184">
        <v>100.0048024343933</v>
      </c>
      <c r="I66" s="184">
        <v>100.02616231203841</v>
      </c>
      <c r="J66" s="184">
        <v>100.14986787353321</v>
      </c>
      <c r="K66" s="184">
        <v>100.00855324323909</v>
      </c>
      <c r="L66" s="184">
        <v>100</v>
      </c>
      <c r="M66" s="185">
        <v>99.87852921665964</v>
      </c>
      <c r="N66" s="186">
        <v>107.46440370016236</v>
      </c>
      <c r="O66" s="184">
        <v>102.09846276284426</v>
      </c>
      <c r="P66" s="184">
        <v>101.20687933440789</v>
      </c>
      <c r="Q66" s="184">
        <v>100.1390890871129</v>
      </c>
      <c r="R66" s="184">
        <v>98.16566454252059</v>
      </c>
      <c r="S66" s="184">
        <v>106.73178509837162</v>
      </c>
      <c r="T66" s="184">
        <v>100.08403609399083</v>
      </c>
      <c r="U66" s="184">
        <v>101.13026831583394</v>
      </c>
      <c r="V66" s="184">
        <v>100</v>
      </c>
      <c r="W66" s="184">
        <v>100.60649163103679</v>
      </c>
      <c r="X66" s="184">
        <v>100</v>
      </c>
      <c r="Y66" s="185">
        <v>100</v>
      </c>
      <c r="Z66" s="186">
        <v>100</v>
      </c>
      <c r="AA66" s="184">
        <v>99.5240444419863</v>
      </c>
      <c r="AB66" s="184">
        <v>99.51957658963462</v>
      </c>
      <c r="AC66" s="184">
        <v>100.0835329331849</v>
      </c>
      <c r="AD66" s="184">
        <v>100.84350822336765</v>
      </c>
      <c r="AE66" s="184">
        <v>99.55454759104343</v>
      </c>
      <c r="AF66" s="184">
        <v>100.4257672356033</v>
      </c>
      <c r="AG66" s="184">
        <v>99.91422915698614</v>
      </c>
      <c r="AH66" s="184">
        <v>99.93999110621942</v>
      </c>
      <c r="AI66" s="184">
        <v>101.04047148511319</v>
      </c>
      <c r="AJ66" s="184">
        <v>99.96280784944554</v>
      </c>
      <c r="AK66" s="185">
        <v>100.24534309877428</v>
      </c>
      <c r="AL66" s="186">
        <v>100.22341483421098</v>
      </c>
      <c r="AM66" s="184">
        <v>100.48947690489656</v>
      </c>
      <c r="AN66" s="184">
        <v>99.99727930021952</v>
      </c>
      <c r="AO66" s="184">
        <v>100.34023229708066</v>
      </c>
      <c r="AP66" s="184">
        <v>100.38101905519264</v>
      </c>
      <c r="AQ66" s="184">
        <v>99.94382807536549</v>
      </c>
      <c r="AR66" s="184">
        <v>101.09000612939087</v>
      </c>
      <c r="AS66" s="184">
        <v>100.00000000000003</v>
      </c>
      <c r="AT66" s="184">
        <v>99.57434731078311</v>
      </c>
      <c r="AU66" s="184">
        <v>100.07277287440944</v>
      </c>
      <c r="AV66" s="184">
        <v>100.00000000000003</v>
      </c>
      <c r="AW66" s="185">
        <v>100.00000000000003</v>
      </c>
      <c r="AX66" s="186">
        <v>100.97986916584323</v>
      </c>
      <c r="AY66" s="184">
        <v>100.50422380141966</v>
      </c>
      <c r="AZ66" s="184">
        <v>101.2156958569607</v>
      </c>
      <c r="BA66" s="184">
        <v>100</v>
      </c>
      <c r="BB66" s="184">
        <v>100</v>
      </c>
      <c r="BC66" s="184">
        <v>100</v>
      </c>
      <c r="BD66" s="184">
        <v>100.00145770639375</v>
      </c>
      <c r="BE66" s="184">
        <v>100.00454048824552</v>
      </c>
      <c r="BF66" s="184">
        <v>100.2089548465265</v>
      </c>
      <c r="BG66" s="184">
        <v>100.23574740078718</v>
      </c>
      <c r="BH66" s="184">
        <v>100.75334952183306</v>
      </c>
      <c r="BI66" s="185">
        <v>100.15781573551128</v>
      </c>
      <c r="BJ66" s="186">
        <v>100.49201915597195</v>
      </c>
      <c r="BK66" s="184">
        <v>100.01663310291147</v>
      </c>
      <c r="BL66" s="184">
        <v>100.5550751581464</v>
      </c>
      <c r="BM66" s="184">
        <v>100</v>
      </c>
      <c r="BN66" s="184">
        <v>100</v>
      </c>
      <c r="BO66" s="184">
        <v>100</v>
      </c>
      <c r="BP66" s="184">
        <v>99.8175796888152</v>
      </c>
      <c r="BQ66" s="184">
        <v>100.02968859376607</v>
      </c>
      <c r="BR66" s="184">
        <v>100</v>
      </c>
      <c r="BS66" s="184">
        <v>100</v>
      </c>
      <c r="BT66" s="184">
        <v>101.15076661518903</v>
      </c>
      <c r="BU66" s="185">
        <v>100</v>
      </c>
      <c r="BV66" s="186">
        <v>100.21397258845029</v>
      </c>
      <c r="BW66" s="184">
        <v>100.09496892117163</v>
      </c>
      <c r="BX66" s="184">
        <v>100.78358600404404</v>
      </c>
      <c r="BY66" s="184">
        <v>100.18815783339736</v>
      </c>
      <c r="BZ66" s="184">
        <v>100.8086756918268</v>
      </c>
      <c r="CA66" s="184">
        <v>100.07501303516217</v>
      </c>
      <c r="CB66" s="184">
        <v>100</v>
      </c>
      <c r="CC66" s="184">
        <v>100.46701024797909</v>
      </c>
      <c r="CD66" s="184">
        <v>100</v>
      </c>
      <c r="CE66" s="184">
        <v>100.20113120634888</v>
      </c>
      <c r="CF66" s="184">
        <v>100.1121100554656</v>
      </c>
      <c r="CG66" s="184">
        <v>102.7535642513173</v>
      </c>
      <c r="CH66" s="186">
        <v>100.12975900776651</v>
      </c>
      <c r="CI66" s="184">
        <v>100.01180062461637</v>
      </c>
      <c r="CJ66" s="184">
        <v>100.46307253805075</v>
      </c>
      <c r="CK66" s="184">
        <v>100.06199226454622</v>
      </c>
      <c r="CL66" s="184">
        <v>100</v>
      </c>
      <c r="CM66" s="184">
        <v>100.13583812299942</v>
      </c>
      <c r="CN66" s="184">
        <v>100.09973196675435</v>
      </c>
      <c r="CO66" s="185">
        <v>100</v>
      </c>
      <c r="CP66" s="266" t="s">
        <v>57</v>
      </c>
      <c r="CQ66" s="36" t="s">
        <v>180</v>
      </c>
    </row>
    <row r="67" spans="1:95" ht="12">
      <c r="A67" s="254" t="s">
        <v>58</v>
      </c>
      <c r="B67" s="20" t="s">
        <v>291</v>
      </c>
      <c r="C67" s="187">
        <v>100.63657560562235</v>
      </c>
      <c r="D67" s="187">
        <v>100.41592565755502</v>
      </c>
      <c r="E67" s="187">
        <v>100.62945951356946</v>
      </c>
      <c r="F67" s="187">
        <v>100.0081405320671</v>
      </c>
      <c r="G67" s="187">
        <v>100.04960450038396</v>
      </c>
      <c r="H67" s="187">
        <v>100.00487470870834</v>
      </c>
      <c r="I67" s="187">
        <v>100.02655602298951</v>
      </c>
      <c r="J67" s="187">
        <v>100.15098281677265</v>
      </c>
      <c r="K67" s="187">
        <v>100.00868182831337</v>
      </c>
      <c r="L67" s="187">
        <v>100</v>
      </c>
      <c r="M67" s="188">
        <v>99.91843541442132</v>
      </c>
      <c r="N67" s="189">
        <v>107.39197644903935</v>
      </c>
      <c r="O67" s="187">
        <v>102.0933606002953</v>
      </c>
      <c r="P67" s="187">
        <v>101.20188057826121</v>
      </c>
      <c r="Q67" s="187">
        <v>100.14120719503848</v>
      </c>
      <c r="R67" s="187">
        <v>98.13773050002092</v>
      </c>
      <c r="S67" s="187">
        <v>106.8332243039484</v>
      </c>
      <c r="T67" s="187">
        <v>100.08531583146276</v>
      </c>
      <c r="U67" s="187">
        <v>101.1474805236893</v>
      </c>
      <c r="V67" s="187">
        <v>100</v>
      </c>
      <c r="W67" s="187">
        <v>100.61572754419979</v>
      </c>
      <c r="X67" s="187">
        <v>100</v>
      </c>
      <c r="Y67" s="188">
        <v>100</v>
      </c>
      <c r="Z67" s="189">
        <v>100</v>
      </c>
      <c r="AA67" s="187">
        <v>99.51388922375449</v>
      </c>
      <c r="AB67" s="187">
        <v>99.5064871956892</v>
      </c>
      <c r="AC67" s="187">
        <v>100.02464862227384</v>
      </c>
      <c r="AD67" s="187">
        <v>100.88370912238742</v>
      </c>
      <c r="AE67" s="187">
        <v>99.5429635151058</v>
      </c>
      <c r="AF67" s="187">
        <v>100.4247845339777</v>
      </c>
      <c r="AG67" s="187">
        <v>99.92063010749303</v>
      </c>
      <c r="AH67" s="187">
        <v>99.9384524166353</v>
      </c>
      <c r="AI67" s="187">
        <v>101.06043674297953</v>
      </c>
      <c r="AJ67" s="187">
        <v>99.96185420455953</v>
      </c>
      <c r="AK67" s="188">
        <v>100.25163394746079</v>
      </c>
      <c r="AL67" s="189">
        <v>100.25204709018838</v>
      </c>
      <c r="AM67" s="187">
        <v>100.5108682832004</v>
      </c>
      <c r="AN67" s="187">
        <v>99.99717641661435</v>
      </c>
      <c r="AO67" s="187">
        <v>100.3903535444506</v>
      </c>
      <c r="AP67" s="187">
        <v>100.47493654091275</v>
      </c>
      <c r="AQ67" s="187">
        <v>99.94170392695494</v>
      </c>
      <c r="AR67" s="187">
        <v>101.12626880257874</v>
      </c>
      <c r="AS67" s="187">
        <v>100.00000000000003</v>
      </c>
      <c r="AT67" s="187">
        <v>99.55825120068667</v>
      </c>
      <c r="AU67" s="187">
        <v>100.07552478982824</v>
      </c>
      <c r="AV67" s="187">
        <v>100.00000000000003</v>
      </c>
      <c r="AW67" s="188">
        <v>100.00000000000003</v>
      </c>
      <c r="AX67" s="189">
        <v>101.05239570887092</v>
      </c>
      <c r="AY67" s="187">
        <v>100.52262021710388</v>
      </c>
      <c r="AZ67" s="187">
        <v>101.25615062011855</v>
      </c>
      <c r="BA67" s="187">
        <v>100</v>
      </c>
      <c r="BB67" s="187">
        <v>100</v>
      </c>
      <c r="BC67" s="187">
        <v>100</v>
      </c>
      <c r="BD67" s="187">
        <v>100</v>
      </c>
      <c r="BE67" s="187">
        <v>100</v>
      </c>
      <c r="BF67" s="187">
        <v>100.21962025787012</v>
      </c>
      <c r="BG67" s="187">
        <v>100.24462957805964</v>
      </c>
      <c r="BH67" s="187">
        <v>100.77910569280834</v>
      </c>
      <c r="BI67" s="188">
        <v>100.16341445605657</v>
      </c>
      <c r="BJ67" s="189">
        <v>100.51062492237426</v>
      </c>
      <c r="BK67" s="187">
        <v>100.01600404436356</v>
      </c>
      <c r="BL67" s="187">
        <v>100.55789643946052</v>
      </c>
      <c r="BM67" s="187">
        <v>100</v>
      </c>
      <c r="BN67" s="187">
        <v>100</v>
      </c>
      <c r="BO67" s="187">
        <v>100</v>
      </c>
      <c r="BP67" s="187">
        <v>99.81072060708527</v>
      </c>
      <c r="BQ67" s="187">
        <v>100</v>
      </c>
      <c r="BR67" s="187">
        <v>100</v>
      </c>
      <c r="BS67" s="187">
        <v>100</v>
      </c>
      <c r="BT67" s="187">
        <v>101.1662399435812</v>
      </c>
      <c r="BU67" s="188">
        <v>100</v>
      </c>
      <c r="BV67" s="189">
        <v>100.25704934605292</v>
      </c>
      <c r="BW67" s="187">
        <v>100.10103556887802</v>
      </c>
      <c r="BX67" s="187">
        <v>100.83359122738369</v>
      </c>
      <c r="BY67" s="187">
        <v>100.20006602378781</v>
      </c>
      <c r="BZ67" s="187">
        <v>100.85975321706502</v>
      </c>
      <c r="CA67" s="187">
        <v>100.07971061635612</v>
      </c>
      <c r="CB67" s="187">
        <v>100</v>
      </c>
      <c r="CC67" s="187">
        <v>100.49623278563598</v>
      </c>
      <c r="CD67" s="187">
        <v>100</v>
      </c>
      <c r="CE67" s="187">
        <v>100.21365457579223</v>
      </c>
      <c r="CF67" s="187">
        <v>100.11907566941849</v>
      </c>
      <c r="CG67" s="187">
        <v>102.92444503113136</v>
      </c>
      <c r="CH67" s="189">
        <v>100.13758279415603</v>
      </c>
      <c r="CI67" s="187">
        <v>100</v>
      </c>
      <c r="CJ67" s="187">
        <v>100.48813073765386</v>
      </c>
      <c r="CK67" s="187">
        <v>100.06571630139945</v>
      </c>
      <c r="CL67" s="187">
        <v>100</v>
      </c>
      <c r="CM67" s="187">
        <v>100.124853740133</v>
      </c>
      <c r="CN67" s="187">
        <v>100.07766093664175</v>
      </c>
      <c r="CO67" s="188">
        <v>100</v>
      </c>
      <c r="CP67" s="255" t="s">
        <v>58</v>
      </c>
      <c r="CQ67" s="37" t="s">
        <v>181</v>
      </c>
    </row>
    <row r="68" spans="1:95" ht="12">
      <c r="A68" s="254" t="s">
        <v>715</v>
      </c>
      <c r="B68" s="20" t="s">
        <v>478</v>
      </c>
      <c r="C68" s="187">
        <v>96.64444501983816</v>
      </c>
      <c r="D68" s="187">
        <v>98.84871632382234</v>
      </c>
      <c r="E68" s="187">
        <v>98.26900037361654</v>
      </c>
      <c r="F68" s="187">
        <v>100.0447690149404</v>
      </c>
      <c r="G68" s="187">
        <v>99.46137094289523</v>
      </c>
      <c r="H68" s="187">
        <v>100</v>
      </c>
      <c r="I68" s="187">
        <v>100</v>
      </c>
      <c r="J68" s="187">
        <v>100.07575959914976</v>
      </c>
      <c r="K68" s="187">
        <v>100</v>
      </c>
      <c r="L68" s="187">
        <v>100</v>
      </c>
      <c r="M68" s="188">
        <v>97.22381169553286</v>
      </c>
      <c r="N68" s="189">
        <v>112.22045985724019</v>
      </c>
      <c r="O68" s="187">
        <v>102.43350477022662</v>
      </c>
      <c r="P68" s="187">
        <v>101.53513098803866</v>
      </c>
      <c r="Q68" s="187">
        <v>100</v>
      </c>
      <c r="R68" s="187">
        <v>100</v>
      </c>
      <c r="S68" s="187">
        <v>100.07061059882912</v>
      </c>
      <c r="T68" s="187">
        <v>100</v>
      </c>
      <c r="U68" s="187">
        <v>100</v>
      </c>
      <c r="V68" s="187">
        <v>100</v>
      </c>
      <c r="W68" s="187">
        <v>100</v>
      </c>
      <c r="X68" s="187">
        <v>100</v>
      </c>
      <c r="Y68" s="188">
        <v>100</v>
      </c>
      <c r="Z68" s="189">
        <v>100</v>
      </c>
      <c r="AA68" s="187">
        <v>99.92009795302681</v>
      </c>
      <c r="AB68" s="187">
        <v>100.03006295350741</v>
      </c>
      <c r="AC68" s="187">
        <v>102.38002105871509</v>
      </c>
      <c r="AD68" s="187">
        <v>99.27567316159761</v>
      </c>
      <c r="AE68" s="187">
        <v>100.00632655261042</v>
      </c>
      <c r="AF68" s="187">
        <v>100.46409259900209</v>
      </c>
      <c r="AG68" s="187">
        <v>99.66459208721776</v>
      </c>
      <c r="AH68" s="187">
        <v>100</v>
      </c>
      <c r="AI68" s="187">
        <v>100.26182642832757</v>
      </c>
      <c r="AJ68" s="187">
        <v>100</v>
      </c>
      <c r="AK68" s="188">
        <v>100</v>
      </c>
      <c r="AL68" s="189">
        <v>99.466250731698</v>
      </c>
      <c r="AM68" s="187">
        <v>99.92379378975033</v>
      </c>
      <c r="AN68" s="187">
        <v>100</v>
      </c>
      <c r="AO68" s="187">
        <v>99.01480375551962</v>
      </c>
      <c r="AP68" s="187">
        <v>97.89742332170522</v>
      </c>
      <c r="AQ68" s="187">
        <v>99.99999999999997</v>
      </c>
      <c r="AR68" s="187">
        <v>100.1310598828677</v>
      </c>
      <c r="AS68" s="187">
        <v>100</v>
      </c>
      <c r="AT68" s="187">
        <v>99.99999999999997</v>
      </c>
      <c r="AU68" s="187">
        <v>99.99999999999999</v>
      </c>
      <c r="AV68" s="187">
        <v>99.99999999999999</v>
      </c>
      <c r="AW68" s="188">
        <v>99.99999999999999</v>
      </c>
      <c r="AX68" s="189">
        <v>99.03175252578612</v>
      </c>
      <c r="AY68" s="187">
        <v>100</v>
      </c>
      <c r="AZ68" s="187">
        <v>100.1010841728847</v>
      </c>
      <c r="BA68" s="187">
        <v>100</v>
      </c>
      <c r="BB68" s="187">
        <v>100</v>
      </c>
      <c r="BC68" s="187">
        <v>100</v>
      </c>
      <c r="BD68" s="187">
        <v>100.04208394537488</v>
      </c>
      <c r="BE68" s="187">
        <v>100.13103054461563</v>
      </c>
      <c r="BF68" s="187">
        <v>99.91222395975586</v>
      </c>
      <c r="BG68" s="187">
        <v>99.98786898727924</v>
      </c>
      <c r="BH68" s="187">
        <v>100.03271614423596</v>
      </c>
      <c r="BI68" s="188">
        <v>100</v>
      </c>
      <c r="BJ68" s="189">
        <v>99.99999999999997</v>
      </c>
      <c r="BK68" s="187">
        <v>100.0333531497199</v>
      </c>
      <c r="BL68" s="187">
        <v>100.4800999835697</v>
      </c>
      <c r="BM68" s="187">
        <v>100</v>
      </c>
      <c r="BN68" s="187">
        <v>100</v>
      </c>
      <c r="BO68" s="187">
        <v>100</v>
      </c>
      <c r="BP68" s="187">
        <v>100</v>
      </c>
      <c r="BQ68" s="187">
        <v>100.81777535641992</v>
      </c>
      <c r="BR68" s="187">
        <v>100</v>
      </c>
      <c r="BS68" s="187">
        <v>100</v>
      </c>
      <c r="BT68" s="187">
        <v>100.74335722163713</v>
      </c>
      <c r="BU68" s="188">
        <v>100</v>
      </c>
      <c r="BV68" s="189">
        <v>99.46215376746657</v>
      </c>
      <c r="BW68" s="187">
        <v>100</v>
      </c>
      <c r="BX68" s="187">
        <v>100</v>
      </c>
      <c r="BY68" s="187">
        <v>100</v>
      </c>
      <c r="BZ68" s="187">
        <v>100</v>
      </c>
      <c r="CA68" s="187">
        <v>100</v>
      </c>
      <c r="CB68" s="187">
        <v>100</v>
      </c>
      <c r="CC68" s="187">
        <v>100</v>
      </c>
      <c r="CD68" s="187">
        <v>100</v>
      </c>
      <c r="CE68" s="187">
        <v>100</v>
      </c>
      <c r="CF68" s="187">
        <v>100</v>
      </c>
      <c r="CG68" s="187">
        <v>100</v>
      </c>
      <c r="CH68" s="189">
        <v>100</v>
      </c>
      <c r="CI68" s="187">
        <v>100.20778553320451</v>
      </c>
      <c r="CJ68" s="187">
        <v>100.04776861393456</v>
      </c>
      <c r="CK68" s="187">
        <v>100</v>
      </c>
      <c r="CL68" s="187">
        <v>100</v>
      </c>
      <c r="CM68" s="187">
        <v>100.31881006673038</v>
      </c>
      <c r="CN68" s="187">
        <v>100.46666851010019</v>
      </c>
      <c r="CO68" s="188">
        <v>100</v>
      </c>
      <c r="CP68" s="255" t="s">
        <v>715</v>
      </c>
      <c r="CQ68" s="37" t="s">
        <v>488</v>
      </c>
    </row>
    <row r="69" spans="1:95" ht="12">
      <c r="A69" s="256" t="s">
        <v>59</v>
      </c>
      <c r="B69" s="19" t="s">
        <v>292</v>
      </c>
      <c r="C69" s="184">
        <v>102.93545360480101</v>
      </c>
      <c r="D69" s="184">
        <v>100</v>
      </c>
      <c r="E69" s="184">
        <v>100.44569650393191</v>
      </c>
      <c r="F69" s="184">
        <v>100</v>
      </c>
      <c r="G69" s="184">
        <v>100</v>
      </c>
      <c r="H69" s="184">
        <v>100</v>
      </c>
      <c r="I69" s="184">
        <v>100</v>
      </c>
      <c r="J69" s="184">
        <v>100</v>
      </c>
      <c r="K69" s="184">
        <v>100</v>
      </c>
      <c r="L69" s="184">
        <v>108.53031693628992</v>
      </c>
      <c r="M69" s="185">
        <v>100</v>
      </c>
      <c r="N69" s="186">
        <v>96.45931886206355</v>
      </c>
      <c r="O69" s="184">
        <v>104.04707278118394</v>
      </c>
      <c r="P69" s="184">
        <v>100.65396801005247</v>
      </c>
      <c r="Q69" s="184">
        <v>100.5335113597096</v>
      </c>
      <c r="R69" s="184">
        <v>100</v>
      </c>
      <c r="S69" s="184">
        <v>100</v>
      </c>
      <c r="T69" s="184">
        <v>100</v>
      </c>
      <c r="U69" s="184">
        <v>100</v>
      </c>
      <c r="V69" s="184">
        <v>100</v>
      </c>
      <c r="W69" s="184">
        <v>102.53249924468328</v>
      </c>
      <c r="X69" s="184">
        <v>100</v>
      </c>
      <c r="Y69" s="185">
        <v>100</v>
      </c>
      <c r="Z69" s="186">
        <v>100</v>
      </c>
      <c r="AA69" s="184">
        <v>100</v>
      </c>
      <c r="AB69" s="184">
        <v>100</v>
      </c>
      <c r="AC69" s="184">
        <v>100</v>
      </c>
      <c r="AD69" s="184">
        <v>100</v>
      </c>
      <c r="AE69" s="184">
        <v>100</v>
      </c>
      <c r="AF69" s="184">
        <v>100</v>
      </c>
      <c r="AG69" s="184">
        <v>100</v>
      </c>
      <c r="AH69" s="184">
        <v>100</v>
      </c>
      <c r="AI69" s="184">
        <v>100</v>
      </c>
      <c r="AJ69" s="184">
        <v>100</v>
      </c>
      <c r="AK69" s="185">
        <v>100</v>
      </c>
      <c r="AL69" s="186">
        <v>100</v>
      </c>
      <c r="AM69" s="184">
        <v>100</v>
      </c>
      <c r="AN69" s="184">
        <v>100</v>
      </c>
      <c r="AO69" s="184">
        <v>100</v>
      </c>
      <c r="AP69" s="184">
        <v>100</v>
      </c>
      <c r="AQ69" s="184">
        <v>100</v>
      </c>
      <c r="AR69" s="184">
        <v>100</v>
      </c>
      <c r="AS69" s="184">
        <v>100</v>
      </c>
      <c r="AT69" s="184">
        <v>100</v>
      </c>
      <c r="AU69" s="184">
        <v>100</v>
      </c>
      <c r="AV69" s="184">
        <v>100</v>
      </c>
      <c r="AW69" s="185">
        <v>100</v>
      </c>
      <c r="AX69" s="186">
        <v>100</v>
      </c>
      <c r="AY69" s="184">
        <v>100</v>
      </c>
      <c r="AZ69" s="184">
        <v>100</v>
      </c>
      <c r="BA69" s="184">
        <v>100</v>
      </c>
      <c r="BB69" s="184">
        <v>100</v>
      </c>
      <c r="BC69" s="184">
        <v>100</v>
      </c>
      <c r="BD69" s="184">
        <v>100</v>
      </c>
      <c r="BE69" s="184">
        <v>100.56827564099451</v>
      </c>
      <c r="BF69" s="184">
        <v>100</v>
      </c>
      <c r="BG69" s="184">
        <v>99.99814330306462</v>
      </c>
      <c r="BH69" s="184">
        <v>101.99310964092217</v>
      </c>
      <c r="BI69" s="185">
        <v>100</v>
      </c>
      <c r="BJ69" s="186">
        <v>100</v>
      </c>
      <c r="BK69" s="184">
        <v>100</v>
      </c>
      <c r="BL69" s="184">
        <v>100.63440413594003</v>
      </c>
      <c r="BM69" s="184">
        <v>100</v>
      </c>
      <c r="BN69" s="184">
        <v>100</v>
      </c>
      <c r="BO69" s="184">
        <v>100</v>
      </c>
      <c r="BP69" s="184">
        <v>100</v>
      </c>
      <c r="BQ69" s="184">
        <v>100</v>
      </c>
      <c r="BR69" s="184">
        <v>100</v>
      </c>
      <c r="BS69" s="184">
        <v>100</v>
      </c>
      <c r="BT69" s="184">
        <v>100</v>
      </c>
      <c r="BU69" s="185">
        <v>100</v>
      </c>
      <c r="BV69" s="186">
        <v>100.00555745505129</v>
      </c>
      <c r="BW69" s="184">
        <v>100</v>
      </c>
      <c r="BX69" s="184">
        <v>100</v>
      </c>
      <c r="BY69" s="184">
        <v>100</v>
      </c>
      <c r="BZ69" s="184">
        <v>100</v>
      </c>
      <c r="CA69" s="184">
        <v>100</v>
      </c>
      <c r="CB69" s="184">
        <v>100</v>
      </c>
      <c r="CC69" s="184">
        <v>100</v>
      </c>
      <c r="CD69" s="184">
        <v>100</v>
      </c>
      <c r="CE69" s="184">
        <v>100</v>
      </c>
      <c r="CF69" s="184">
        <v>100</v>
      </c>
      <c r="CG69" s="184">
        <v>99.82217525271416</v>
      </c>
      <c r="CH69" s="186">
        <v>100</v>
      </c>
      <c r="CI69" s="184">
        <v>100</v>
      </c>
      <c r="CJ69" s="184">
        <v>100</v>
      </c>
      <c r="CK69" s="184">
        <v>100</v>
      </c>
      <c r="CL69" s="184">
        <v>99.83737977871726</v>
      </c>
      <c r="CM69" s="184">
        <v>100</v>
      </c>
      <c r="CN69" s="184">
        <v>100</v>
      </c>
      <c r="CO69" s="185">
        <v>100</v>
      </c>
      <c r="CP69" s="266" t="s">
        <v>59</v>
      </c>
      <c r="CQ69" s="36" t="s">
        <v>182</v>
      </c>
    </row>
    <row r="70" spans="1:95" ht="12">
      <c r="A70" s="254" t="s">
        <v>716</v>
      </c>
      <c r="B70" s="20" t="s">
        <v>293</v>
      </c>
      <c r="C70" s="187">
        <v>100</v>
      </c>
      <c r="D70" s="187">
        <v>100</v>
      </c>
      <c r="E70" s="187">
        <v>100</v>
      </c>
      <c r="F70" s="187">
        <v>100</v>
      </c>
      <c r="G70" s="187">
        <v>100</v>
      </c>
      <c r="H70" s="187">
        <v>100</v>
      </c>
      <c r="I70" s="187">
        <v>100</v>
      </c>
      <c r="J70" s="187">
        <v>100</v>
      </c>
      <c r="K70" s="187">
        <v>100</v>
      </c>
      <c r="L70" s="187">
        <v>105.35256297336085</v>
      </c>
      <c r="M70" s="188">
        <v>100</v>
      </c>
      <c r="N70" s="189">
        <v>94.21929610132823</v>
      </c>
      <c r="O70" s="187">
        <v>100</v>
      </c>
      <c r="P70" s="187">
        <v>100</v>
      </c>
      <c r="Q70" s="187">
        <v>100</v>
      </c>
      <c r="R70" s="187">
        <v>100</v>
      </c>
      <c r="S70" s="187">
        <v>100</v>
      </c>
      <c r="T70" s="187">
        <v>100</v>
      </c>
      <c r="U70" s="187">
        <v>100</v>
      </c>
      <c r="V70" s="187">
        <v>100</v>
      </c>
      <c r="W70" s="187">
        <v>104.13469264438085</v>
      </c>
      <c r="X70" s="187">
        <v>100</v>
      </c>
      <c r="Y70" s="188">
        <v>100</v>
      </c>
      <c r="Z70" s="189">
        <v>100</v>
      </c>
      <c r="AA70" s="187">
        <v>100.00000000000003</v>
      </c>
      <c r="AB70" s="187">
        <v>100</v>
      </c>
      <c r="AC70" s="187">
        <v>100</v>
      </c>
      <c r="AD70" s="187">
        <v>100</v>
      </c>
      <c r="AE70" s="187">
        <v>100</v>
      </c>
      <c r="AF70" s="187">
        <v>100</v>
      </c>
      <c r="AG70" s="187">
        <v>100</v>
      </c>
      <c r="AH70" s="187">
        <v>100</v>
      </c>
      <c r="AI70" s="187">
        <v>100</v>
      </c>
      <c r="AJ70" s="187">
        <v>100</v>
      </c>
      <c r="AK70" s="188">
        <v>100</v>
      </c>
      <c r="AL70" s="189">
        <v>99.99999999999997</v>
      </c>
      <c r="AM70" s="187">
        <v>100</v>
      </c>
      <c r="AN70" s="187">
        <v>99.99999999999999</v>
      </c>
      <c r="AO70" s="187">
        <v>100</v>
      </c>
      <c r="AP70" s="187">
        <v>100</v>
      </c>
      <c r="AQ70" s="187">
        <v>100</v>
      </c>
      <c r="AR70" s="187">
        <v>100</v>
      </c>
      <c r="AS70" s="187">
        <v>100</v>
      </c>
      <c r="AT70" s="187">
        <v>100</v>
      </c>
      <c r="AU70" s="187">
        <v>100</v>
      </c>
      <c r="AV70" s="187">
        <v>100</v>
      </c>
      <c r="AW70" s="188">
        <v>100</v>
      </c>
      <c r="AX70" s="189">
        <v>100</v>
      </c>
      <c r="AY70" s="187">
        <v>100</v>
      </c>
      <c r="AZ70" s="187">
        <v>100</v>
      </c>
      <c r="BA70" s="187">
        <v>100</v>
      </c>
      <c r="BB70" s="187">
        <v>100</v>
      </c>
      <c r="BC70" s="187">
        <v>100</v>
      </c>
      <c r="BD70" s="187">
        <v>100</v>
      </c>
      <c r="BE70" s="187">
        <v>100</v>
      </c>
      <c r="BF70" s="187">
        <v>100</v>
      </c>
      <c r="BG70" s="187">
        <v>100</v>
      </c>
      <c r="BH70" s="187">
        <v>100</v>
      </c>
      <c r="BI70" s="188">
        <v>100</v>
      </c>
      <c r="BJ70" s="189">
        <v>100</v>
      </c>
      <c r="BK70" s="187">
        <v>100</v>
      </c>
      <c r="BL70" s="187">
        <v>100</v>
      </c>
      <c r="BM70" s="187">
        <v>100</v>
      </c>
      <c r="BN70" s="187">
        <v>100</v>
      </c>
      <c r="BO70" s="187">
        <v>100</v>
      </c>
      <c r="BP70" s="187">
        <v>100</v>
      </c>
      <c r="BQ70" s="187">
        <v>100</v>
      </c>
      <c r="BR70" s="187">
        <v>100</v>
      </c>
      <c r="BS70" s="187">
        <v>100</v>
      </c>
      <c r="BT70" s="187">
        <v>100</v>
      </c>
      <c r="BU70" s="188">
        <v>100</v>
      </c>
      <c r="BV70" s="189">
        <v>99.99999999999997</v>
      </c>
      <c r="BW70" s="187">
        <v>100</v>
      </c>
      <c r="BX70" s="187">
        <v>100</v>
      </c>
      <c r="BY70" s="187">
        <v>100</v>
      </c>
      <c r="BZ70" s="187">
        <v>100</v>
      </c>
      <c r="CA70" s="187">
        <v>100</v>
      </c>
      <c r="CB70" s="187">
        <v>100</v>
      </c>
      <c r="CC70" s="187">
        <v>100</v>
      </c>
      <c r="CD70" s="187">
        <v>100</v>
      </c>
      <c r="CE70" s="187">
        <v>100</v>
      </c>
      <c r="CF70" s="187">
        <v>100</v>
      </c>
      <c r="CG70" s="187">
        <v>99.6056135251302</v>
      </c>
      <c r="CH70" s="189">
        <v>100</v>
      </c>
      <c r="CI70" s="187">
        <v>100</v>
      </c>
      <c r="CJ70" s="187">
        <v>100</v>
      </c>
      <c r="CK70" s="187">
        <v>100</v>
      </c>
      <c r="CL70" s="187">
        <v>99.63855054446533</v>
      </c>
      <c r="CM70" s="187">
        <v>100</v>
      </c>
      <c r="CN70" s="187">
        <v>100</v>
      </c>
      <c r="CO70" s="188">
        <v>100</v>
      </c>
      <c r="CP70" s="255" t="s">
        <v>716</v>
      </c>
      <c r="CQ70" s="37" t="s">
        <v>183</v>
      </c>
    </row>
    <row r="71" spans="1:95" ht="12">
      <c r="A71" s="254" t="s">
        <v>60</v>
      </c>
      <c r="B71" s="20" t="s">
        <v>294</v>
      </c>
      <c r="C71" s="187">
        <v>108.02985904825928</v>
      </c>
      <c r="D71" s="187">
        <v>100</v>
      </c>
      <c r="E71" s="187">
        <v>101.16169762632914</v>
      </c>
      <c r="F71" s="187">
        <v>100</v>
      </c>
      <c r="G71" s="187">
        <v>100</v>
      </c>
      <c r="H71" s="187">
        <v>100</v>
      </c>
      <c r="I71" s="187">
        <v>100</v>
      </c>
      <c r="J71" s="187">
        <v>100</v>
      </c>
      <c r="K71" s="187">
        <v>100</v>
      </c>
      <c r="L71" s="187">
        <v>113.57668166130841</v>
      </c>
      <c r="M71" s="188">
        <v>100</v>
      </c>
      <c r="N71" s="189">
        <v>100</v>
      </c>
      <c r="O71" s="187">
        <v>110.44405879015213</v>
      </c>
      <c r="P71" s="187">
        <v>101.6876593807805</v>
      </c>
      <c r="Q71" s="187">
        <v>101.37680350892799</v>
      </c>
      <c r="R71" s="187">
        <v>100</v>
      </c>
      <c r="S71" s="187">
        <v>100</v>
      </c>
      <c r="T71" s="187">
        <v>100</v>
      </c>
      <c r="U71" s="187">
        <v>100</v>
      </c>
      <c r="V71" s="187">
        <v>100</v>
      </c>
      <c r="W71" s="187">
        <v>100</v>
      </c>
      <c r="X71" s="187">
        <v>100</v>
      </c>
      <c r="Y71" s="188">
        <v>100</v>
      </c>
      <c r="Z71" s="189">
        <v>100</v>
      </c>
      <c r="AA71" s="187">
        <v>100</v>
      </c>
      <c r="AB71" s="187">
        <v>100</v>
      </c>
      <c r="AC71" s="187">
        <v>100</v>
      </c>
      <c r="AD71" s="187">
        <v>100</v>
      </c>
      <c r="AE71" s="187">
        <v>100</v>
      </c>
      <c r="AF71" s="187">
        <v>100</v>
      </c>
      <c r="AG71" s="187">
        <v>100</v>
      </c>
      <c r="AH71" s="187">
        <v>100</v>
      </c>
      <c r="AI71" s="187">
        <v>100</v>
      </c>
      <c r="AJ71" s="187">
        <v>100</v>
      </c>
      <c r="AK71" s="188">
        <v>100</v>
      </c>
      <c r="AL71" s="189">
        <v>100</v>
      </c>
      <c r="AM71" s="187">
        <v>100</v>
      </c>
      <c r="AN71" s="187">
        <v>100</v>
      </c>
      <c r="AO71" s="187">
        <v>100</v>
      </c>
      <c r="AP71" s="187">
        <v>100</v>
      </c>
      <c r="AQ71" s="187">
        <v>100</v>
      </c>
      <c r="AR71" s="187">
        <v>100</v>
      </c>
      <c r="AS71" s="187">
        <v>100</v>
      </c>
      <c r="AT71" s="187">
        <v>100</v>
      </c>
      <c r="AU71" s="187">
        <v>100</v>
      </c>
      <c r="AV71" s="187">
        <v>100</v>
      </c>
      <c r="AW71" s="188">
        <v>100</v>
      </c>
      <c r="AX71" s="189">
        <v>100</v>
      </c>
      <c r="AY71" s="187">
        <v>100</v>
      </c>
      <c r="AZ71" s="187">
        <v>100</v>
      </c>
      <c r="BA71" s="187">
        <v>100</v>
      </c>
      <c r="BB71" s="187">
        <v>100</v>
      </c>
      <c r="BC71" s="187">
        <v>100</v>
      </c>
      <c r="BD71" s="187">
        <v>100</v>
      </c>
      <c r="BE71" s="187">
        <v>101.09596016477511</v>
      </c>
      <c r="BF71" s="187">
        <v>100</v>
      </c>
      <c r="BG71" s="187">
        <v>99.99643791768334</v>
      </c>
      <c r="BH71" s="187">
        <v>103.82385598424872</v>
      </c>
      <c r="BI71" s="188">
        <v>100</v>
      </c>
      <c r="BJ71" s="189">
        <v>100</v>
      </c>
      <c r="BK71" s="187">
        <v>100</v>
      </c>
      <c r="BL71" s="187">
        <v>101.22349369074148</v>
      </c>
      <c r="BM71" s="187">
        <v>100</v>
      </c>
      <c r="BN71" s="187">
        <v>100</v>
      </c>
      <c r="BO71" s="187">
        <v>100</v>
      </c>
      <c r="BP71" s="187">
        <v>100</v>
      </c>
      <c r="BQ71" s="187">
        <v>100</v>
      </c>
      <c r="BR71" s="187">
        <v>100</v>
      </c>
      <c r="BS71" s="187">
        <v>100</v>
      </c>
      <c r="BT71" s="187">
        <v>100</v>
      </c>
      <c r="BU71" s="188">
        <v>100</v>
      </c>
      <c r="BV71" s="189">
        <v>99.99999999999999</v>
      </c>
      <c r="BW71" s="187">
        <v>100</v>
      </c>
      <c r="BX71" s="187">
        <v>100</v>
      </c>
      <c r="BY71" s="187">
        <v>100</v>
      </c>
      <c r="BZ71" s="187">
        <v>100</v>
      </c>
      <c r="CA71" s="187">
        <v>100</v>
      </c>
      <c r="CB71" s="187">
        <v>100</v>
      </c>
      <c r="CC71" s="187">
        <v>100</v>
      </c>
      <c r="CD71" s="187">
        <v>100</v>
      </c>
      <c r="CE71" s="187">
        <v>100</v>
      </c>
      <c r="CF71" s="187">
        <v>100</v>
      </c>
      <c r="CG71" s="187">
        <v>100</v>
      </c>
      <c r="CH71" s="189">
        <v>100</v>
      </c>
      <c r="CI71" s="187">
        <v>100</v>
      </c>
      <c r="CJ71" s="187">
        <v>100</v>
      </c>
      <c r="CK71" s="187">
        <v>100</v>
      </c>
      <c r="CL71" s="187">
        <v>100</v>
      </c>
      <c r="CM71" s="187">
        <v>100</v>
      </c>
      <c r="CN71" s="187">
        <v>100</v>
      </c>
      <c r="CO71" s="188">
        <v>100</v>
      </c>
      <c r="CP71" s="255" t="s">
        <v>60</v>
      </c>
      <c r="CQ71" s="37" t="s">
        <v>184</v>
      </c>
    </row>
    <row r="72" spans="1:95" ht="12">
      <c r="A72" s="256" t="s">
        <v>61</v>
      </c>
      <c r="B72" s="19" t="s">
        <v>295</v>
      </c>
      <c r="C72" s="184">
        <v>99.36290398961746</v>
      </c>
      <c r="D72" s="184">
        <v>101.94153257478868</v>
      </c>
      <c r="E72" s="184">
        <v>100.08690256742845</v>
      </c>
      <c r="F72" s="184">
        <v>100.16178144344853</v>
      </c>
      <c r="G72" s="184">
        <v>99.95977612669014</v>
      </c>
      <c r="H72" s="184">
        <v>100.05534583902002</v>
      </c>
      <c r="I72" s="184">
        <v>100.18657581464106</v>
      </c>
      <c r="J72" s="184">
        <v>99.62663253773849</v>
      </c>
      <c r="K72" s="184">
        <v>100.18154072939818</v>
      </c>
      <c r="L72" s="184">
        <v>100.01805894104774</v>
      </c>
      <c r="M72" s="185">
        <v>101.89219560478845</v>
      </c>
      <c r="N72" s="186">
        <v>99.89630468065262</v>
      </c>
      <c r="O72" s="184">
        <v>102.34812175134577</v>
      </c>
      <c r="P72" s="184">
        <v>105.52065500067852</v>
      </c>
      <c r="Q72" s="184">
        <v>100.66698984011133</v>
      </c>
      <c r="R72" s="184">
        <v>99.28348478652715</v>
      </c>
      <c r="S72" s="184">
        <v>99.35459876872113</v>
      </c>
      <c r="T72" s="184">
        <v>100.31643819640873</v>
      </c>
      <c r="U72" s="184">
        <v>100.2062969416685</v>
      </c>
      <c r="V72" s="184">
        <v>99.85709555110492</v>
      </c>
      <c r="W72" s="184">
        <v>100.18374794407896</v>
      </c>
      <c r="X72" s="184">
        <v>100.00000961230546</v>
      </c>
      <c r="Y72" s="185">
        <v>99.83999559271842</v>
      </c>
      <c r="Z72" s="186">
        <v>100.52368520518196</v>
      </c>
      <c r="AA72" s="184">
        <v>100.0086522264196</v>
      </c>
      <c r="AB72" s="184">
        <v>101.06577087058832</v>
      </c>
      <c r="AC72" s="184">
        <v>101.55621527489839</v>
      </c>
      <c r="AD72" s="184">
        <v>99.44339117128833</v>
      </c>
      <c r="AE72" s="184">
        <v>97.27787075021698</v>
      </c>
      <c r="AF72" s="184">
        <v>100.4108634428407</v>
      </c>
      <c r="AG72" s="184">
        <v>102.16615541839904</v>
      </c>
      <c r="AH72" s="184">
        <v>101.247887599028</v>
      </c>
      <c r="AI72" s="184">
        <v>99.34757631905471</v>
      </c>
      <c r="AJ72" s="184">
        <v>99.27131314099526</v>
      </c>
      <c r="AK72" s="185">
        <v>98.31978950514068</v>
      </c>
      <c r="AL72" s="186">
        <v>100.58866123417609</v>
      </c>
      <c r="AM72" s="184">
        <v>100.59133379448477</v>
      </c>
      <c r="AN72" s="184">
        <v>99.75824493078007</v>
      </c>
      <c r="AO72" s="184">
        <v>97.01825227702452</v>
      </c>
      <c r="AP72" s="184">
        <v>99.6249547789975</v>
      </c>
      <c r="AQ72" s="184">
        <v>100.21829610909717</v>
      </c>
      <c r="AR72" s="184">
        <v>101.98536846372721</v>
      </c>
      <c r="AS72" s="184">
        <v>99.99954675938379</v>
      </c>
      <c r="AT72" s="184">
        <v>101.00241906814435</v>
      </c>
      <c r="AU72" s="184">
        <v>98.23018247437423</v>
      </c>
      <c r="AV72" s="184">
        <v>99.97082706457115</v>
      </c>
      <c r="AW72" s="185">
        <v>100</v>
      </c>
      <c r="AX72" s="186">
        <v>100.15530336126135</v>
      </c>
      <c r="AY72" s="184">
        <v>99.99643341650749</v>
      </c>
      <c r="AZ72" s="184">
        <v>100</v>
      </c>
      <c r="BA72" s="184">
        <v>100.24820159505961</v>
      </c>
      <c r="BB72" s="184">
        <v>99.99292348704006</v>
      </c>
      <c r="BC72" s="184">
        <v>100.00203415144351</v>
      </c>
      <c r="BD72" s="184">
        <v>100</v>
      </c>
      <c r="BE72" s="184">
        <v>100.7034702776126</v>
      </c>
      <c r="BF72" s="184">
        <v>99.09488182987559</v>
      </c>
      <c r="BG72" s="184">
        <v>98.18887293026441</v>
      </c>
      <c r="BH72" s="184">
        <v>99.62096160803796</v>
      </c>
      <c r="BI72" s="185">
        <v>97.29254480330907</v>
      </c>
      <c r="BJ72" s="186">
        <v>95.8289870138986</v>
      </c>
      <c r="BK72" s="184">
        <v>100.73897649840755</v>
      </c>
      <c r="BL72" s="184">
        <v>103.1959336061698</v>
      </c>
      <c r="BM72" s="184">
        <v>101.07015503135787</v>
      </c>
      <c r="BN72" s="184">
        <v>103.50431714247364</v>
      </c>
      <c r="BO72" s="184">
        <v>100.37171878916782</v>
      </c>
      <c r="BP72" s="184">
        <v>99.39113170336427</v>
      </c>
      <c r="BQ72" s="184">
        <v>97.87367862655864</v>
      </c>
      <c r="BR72" s="184">
        <v>98.66916701058473</v>
      </c>
      <c r="BS72" s="184">
        <v>99.75749269988118</v>
      </c>
      <c r="BT72" s="184">
        <v>97.14826391665859</v>
      </c>
      <c r="BU72" s="185">
        <v>98.00444450880008</v>
      </c>
      <c r="BV72" s="186">
        <v>98.39887286948161</v>
      </c>
      <c r="BW72" s="184">
        <v>98.74996130427607</v>
      </c>
      <c r="BX72" s="184">
        <v>100.81710337208212</v>
      </c>
      <c r="BY72" s="184">
        <v>101.43850460925803</v>
      </c>
      <c r="BZ72" s="184">
        <v>100.24170013810235</v>
      </c>
      <c r="CA72" s="184">
        <v>101.84391354567781</v>
      </c>
      <c r="CB72" s="184">
        <v>99.82092230992498</v>
      </c>
      <c r="CC72" s="184">
        <v>98.59741866033353</v>
      </c>
      <c r="CD72" s="184">
        <v>100.04166166104802</v>
      </c>
      <c r="CE72" s="184">
        <v>101.3901384494748</v>
      </c>
      <c r="CF72" s="184">
        <v>100.0715146581076</v>
      </c>
      <c r="CG72" s="184">
        <v>100.61435568652288</v>
      </c>
      <c r="CH72" s="186">
        <v>104.80534108130341</v>
      </c>
      <c r="CI72" s="184">
        <v>100.00189725655142</v>
      </c>
      <c r="CJ72" s="184">
        <v>99.30306975219627</v>
      </c>
      <c r="CK72" s="184">
        <v>101.05015198440275</v>
      </c>
      <c r="CL72" s="184">
        <v>98.48364394483514</v>
      </c>
      <c r="CM72" s="184">
        <v>99.87690380861704</v>
      </c>
      <c r="CN72" s="184">
        <v>100.42271692872345</v>
      </c>
      <c r="CO72" s="185">
        <v>100.3824127483769</v>
      </c>
      <c r="CP72" s="266" t="s">
        <v>61</v>
      </c>
      <c r="CQ72" s="36" t="s">
        <v>185</v>
      </c>
    </row>
    <row r="73" spans="1:95" ht="12">
      <c r="A73" s="256" t="s">
        <v>62</v>
      </c>
      <c r="B73" s="19" t="s">
        <v>296</v>
      </c>
      <c r="C73" s="184">
        <v>99.97331443612826</v>
      </c>
      <c r="D73" s="184">
        <v>99.95879971595059</v>
      </c>
      <c r="E73" s="184">
        <v>100</v>
      </c>
      <c r="F73" s="184">
        <v>100</v>
      </c>
      <c r="G73" s="184">
        <v>99.98389737145507</v>
      </c>
      <c r="H73" s="184">
        <v>99.98239360401094</v>
      </c>
      <c r="I73" s="184">
        <v>100</v>
      </c>
      <c r="J73" s="184">
        <v>100</v>
      </c>
      <c r="K73" s="184">
        <v>100</v>
      </c>
      <c r="L73" s="184">
        <v>100</v>
      </c>
      <c r="M73" s="185">
        <v>99.98819830380765</v>
      </c>
      <c r="N73" s="186">
        <v>100.05165970447378</v>
      </c>
      <c r="O73" s="184">
        <v>100</v>
      </c>
      <c r="P73" s="184">
        <v>100</v>
      </c>
      <c r="Q73" s="184">
        <v>100</v>
      </c>
      <c r="R73" s="184">
        <v>99.99121713863492</v>
      </c>
      <c r="S73" s="184">
        <v>100.02234069068543</v>
      </c>
      <c r="T73" s="184">
        <v>99.99480881625718</v>
      </c>
      <c r="U73" s="184">
        <v>99.99365142423268</v>
      </c>
      <c r="V73" s="184">
        <v>100</v>
      </c>
      <c r="W73" s="184">
        <v>100</v>
      </c>
      <c r="X73" s="184">
        <v>99.99335482940725</v>
      </c>
      <c r="Y73" s="185">
        <v>100</v>
      </c>
      <c r="Z73" s="186">
        <v>100</v>
      </c>
      <c r="AA73" s="184">
        <v>100.00000000000003</v>
      </c>
      <c r="AB73" s="184">
        <v>99.98024457063998</v>
      </c>
      <c r="AC73" s="184">
        <v>99.99747255711524</v>
      </c>
      <c r="AD73" s="184">
        <v>100.02029035737692</v>
      </c>
      <c r="AE73" s="184">
        <v>99.95863531224214</v>
      </c>
      <c r="AF73" s="184">
        <v>100.00000000000003</v>
      </c>
      <c r="AG73" s="184">
        <v>100</v>
      </c>
      <c r="AH73" s="184">
        <v>100.00000000000004</v>
      </c>
      <c r="AI73" s="184">
        <v>100</v>
      </c>
      <c r="AJ73" s="184">
        <v>99.9795129490775</v>
      </c>
      <c r="AK73" s="185">
        <v>100.00000000000003</v>
      </c>
      <c r="AL73" s="186">
        <v>99.97684520720902</v>
      </c>
      <c r="AM73" s="184">
        <v>100</v>
      </c>
      <c r="AN73" s="184">
        <v>100</v>
      </c>
      <c r="AO73" s="184">
        <v>99.97671318775167</v>
      </c>
      <c r="AP73" s="184">
        <v>100</v>
      </c>
      <c r="AQ73" s="184">
        <v>100</v>
      </c>
      <c r="AR73" s="184">
        <v>101.66566134199557</v>
      </c>
      <c r="AS73" s="184">
        <v>99.99326804378863</v>
      </c>
      <c r="AT73" s="184">
        <v>100</v>
      </c>
      <c r="AU73" s="184">
        <v>99.97057519571369</v>
      </c>
      <c r="AV73" s="184">
        <v>100</v>
      </c>
      <c r="AW73" s="185">
        <v>100</v>
      </c>
      <c r="AX73" s="186">
        <v>100</v>
      </c>
      <c r="AY73" s="184">
        <v>100</v>
      </c>
      <c r="AZ73" s="184">
        <v>100</v>
      </c>
      <c r="BA73" s="184">
        <v>100</v>
      </c>
      <c r="BB73" s="184">
        <v>100</v>
      </c>
      <c r="BC73" s="184">
        <v>100.0424687405376</v>
      </c>
      <c r="BD73" s="184">
        <v>100</v>
      </c>
      <c r="BE73" s="184">
        <v>100</v>
      </c>
      <c r="BF73" s="184">
        <v>100.08538561092813</v>
      </c>
      <c r="BG73" s="184">
        <v>100</v>
      </c>
      <c r="BH73" s="184">
        <v>100</v>
      </c>
      <c r="BI73" s="185">
        <v>100</v>
      </c>
      <c r="BJ73" s="186">
        <v>100</v>
      </c>
      <c r="BK73" s="184">
        <v>100</v>
      </c>
      <c r="BL73" s="184">
        <v>99.9639912571344</v>
      </c>
      <c r="BM73" s="184">
        <v>100</v>
      </c>
      <c r="BN73" s="184">
        <v>100</v>
      </c>
      <c r="BO73" s="184">
        <v>100</v>
      </c>
      <c r="BP73" s="184">
        <v>100.03803976058371</v>
      </c>
      <c r="BQ73" s="184">
        <v>100.06775475559564</v>
      </c>
      <c r="BR73" s="184">
        <v>100.01746995355838</v>
      </c>
      <c r="BS73" s="184">
        <v>100.01409553479046</v>
      </c>
      <c r="BT73" s="184">
        <v>100.03692763171588</v>
      </c>
      <c r="BU73" s="185">
        <v>99.98734215509002</v>
      </c>
      <c r="BV73" s="186">
        <v>99.97458447561701</v>
      </c>
      <c r="BW73" s="184">
        <v>100</v>
      </c>
      <c r="BX73" s="184">
        <v>100</v>
      </c>
      <c r="BY73" s="184">
        <v>100.00640375510481</v>
      </c>
      <c r="BZ73" s="184">
        <v>100</v>
      </c>
      <c r="CA73" s="184">
        <v>100.01494113845064</v>
      </c>
      <c r="CB73" s="184">
        <v>100</v>
      </c>
      <c r="CC73" s="184">
        <v>100</v>
      </c>
      <c r="CD73" s="184">
        <v>100.0116914480656</v>
      </c>
      <c r="CE73" s="184">
        <v>100</v>
      </c>
      <c r="CF73" s="184">
        <v>100</v>
      </c>
      <c r="CG73" s="184">
        <v>100</v>
      </c>
      <c r="CH73" s="186">
        <v>99.9786611999462</v>
      </c>
      <c r="CI73" s="184">
        <v>100</v>
      </c>
      <c r="CJ73" s="184">
        <v>100.01125086549365</v>
      </c>
      <c r="CK73" s="184">
        <v>100</v>
      </c>
      <c r="CL73" s="184">
        <v>100</v>
      </c>
      <c r="CM73" s="184">
        <v>100</v>
      </c>
      <c r="CN73" s="184">
        <v>100</v>
      </c>
      <c r="CO73" s="185">
        <v>100</v>
      </c>
      <c r="CP73" s="266" t="s">
        <v>62</v>
      </c>
      <c r="CQ73" s="36" t="s">
        <v>186</v>
      </c>
    </row>
    <row r="74" spans="1:95" ht="12">
      <c r="A74" s="254" t="s">
        <v>63</v>
      </c>
      <c r="B74" s="20" t="s">
        <v>297</v>
      </c>
      <c r="C74" s="187">
        <v>100</v>
      </c>
      <c r="D74" s="187">
        <v>100</v>
      </c>
      <c r="E74" s="187">
        <v>100</v>
      </c>
      <c r="F74" s="187">
        <v>100</v>
      </c>
      <c r="G74" s="187">
        <v>100</v>
      </c>
      <c r="H74" s="187">
        <v>100</v>
      </c>
      <c r="I74" s="187">
        <v>100</v>
      </c>
      <c r="J74" s="187">
        <v>100</v>
      </c>
      <c r="K74" s="187">
        <v>100</v>
      </c>
      <c r="L74" s="187">
        <v>100</v>
      </c>
      <c r="M74" s="188">
        <v>100</v>
      </c>
      <c r="N74" s="189">
        <v>100</v>
      </c>
      <c r="O74" s="187">
        <v>100</v>
      </c>
      <c r="P74" s="187">
        <v>100</v>
      </c>
      <c r="Q74" s="187">
        <v>100</v>
      </c>
      <c r="R74" s="187">
        <v>100</v>
      </c>
      <c r="S74" s="187">
        <v>100</v>
      </c>
      <c r="T74" s="187">
        <v>100</v>
      </c>
      <c r="U74" s="187">
        <v>100</v>
      </c>
      <c r="V74" s="187">
        <v>100</v>
      </c>
      <c r="W74" s="187">
        <v>100</v>
      </c>
      <c r="X74" s="187">
        <v>100</v>
      </c>
      <c r="Y74" s="188">
        <v>100</v>
      </c>
      <c r="Z74" s="189">
        <v>100</v>
      </c>
      <c r="AA74" s="187">
        <v>100</v>
      </c>
      <c r="AB74" s="187">
        <v>100</v>
      </c>
      <c r="AC74" s="187">
        <v>100</v>
      </c>
      <c r="AD74" s="187">
        <v>100</v>
      </c>
      <c r="AE74" s="187">
        <v>100</v>
      </c>
      <c r="AF74" s="187">
        <v>100</v>
      </c>
      <c r="AG74" s="187">
        <v>100</v>
      </c>
      <c r="AH74" s="187">
        <v>100</v>
      </c>
      <c r="AI74" s="187">
        <v>100</v>
      </c>
      <c r="AJ74" s="187">
        <v>100</v>
      </c>
      <c r="AK74" s="188">
        <v>100</v>
      </c>
      <c r="AL74" s="189">
        <v>100</v>
      </c>
      <c r="AM74" s="187">
        <v>100</v>
      </c>
      <c r="AN74" s="187">
        <v>100</v>
      </c>
      <c r="AO74" s="187">
        <v>100</v>
      </c>
      <c r="AP74" s="187">
        <v>100</v>
      </c>
      <c r="AQ74" s="187">
        <v>100</v>
      </c>
      <c r="AR74" s="187">
        <v>101.7094017094017</v>
      </c>
      <c r="AS74" s="187">
        <v>100</v>
      </c>
      <c r="AT74" s="187">
        <v>100</v>
      </c>
      <c r="AU74" s="187">
        <v>100</v>
      </c>
      <c r="AV74" s="187">
        <v>100</v>
      </c>
      <c r="AW74" s="188">
        <v>100</v>
      </c>
      <c r="AX74" s="189">
        <v>100</v>
      </c>
      <c r="AY74" s="187">
        <v>100</v>
      </c>
      <c r="AZ74" s="187">
        <v>100</v>
      </c>
      <c r="BA74" s="187">
        <v>100</v>
      </c>
      <c r="BB74" s="187">
        <v>100</v>
      </c>
      <c r="BC74" s="187">
        <v>100</v>
      </c>
      <c r="BD74" s="187">
        <v>100</v>
      </c>
      <c r="BE74" s="187">
        <v>100</v>
      </c>
      <c r="BF74" s="187">
        <v>100</v>
      </c>
      <c r="BG74" s="187">
        <v>100</v>
      </c>
      <c r="BH74" s="187">
        <v>100</v>
      </c>
      <c r="BI74" s="188">
        <v>100</v>
      </c>
      <c r="BJ74" s="189">
        <v>100</v>
      </c>
      <c r="BK74" s="187">
        <v>100</v>
      </c>
      <c r="BL74" s="187">
        <v>100</v>
      </c>
      <c r="BM74" s="187">
        <v>100</v>
      </c>
      <c r="BN74" s="187">
        <v>100</v>
      </c>
      <c r="BO74" s="187">
        <v>100</v>
      </c>
      <c r="BP74" s="187">
        <v>100</v>
      </c>
      <c r="BQ74" s="187">
        <v>100</v>
      </c>
      <c r="BR74" s="187">
        <v>100</v>
      </c>
      <c r="BS74" s="187">
        <v>100</v>
      </c>
      <c r="BT74" s="187">
        <v>100</v>
      </c>
      <c r="BU74" s="188">
        <v>100</v>
      </c>
      <c r="BV74" s="189">
        <v>100</v>
      </c>
      <c r="BW74" s="187">
        <v>100</v>
      </c>
      <c r="BX74" s="187">
        <v>100</v>
      </c>
      <c r="BY74" s="187">
        <v>100</v>
      </c>
      <c r="BZ74" s="187">
        <v>100</v>
      </c>
      <c r="CA74" s="187">
        <v>100</v>
      </c>
      <c r="CB74" s="187">
        <v>100</v>
      </c>
      <c r="CC74" s="187">
        <v>100</v>
      </c>
      <c r="CD74" s="187">
        <v>100</v>
      </c>
      <c r="CE74" s="187">
        <v>100</v>
      </c>
      <c r="CF74" s="187">
        <v>100</v>
      </c>
      <c r="CG74" s="187">
        <v>100</v>
      </c>
      <c r="CH74" s="189">
        <v>100</v>
      </c>
      <c r="CI74" s="187">
        <v>100</v>
      </c>
      <c r="CJ74" s="187">
        <v>100</v>
      </c>
      <c r="CK74" s="187">
        <v>100</v>
      </c>
      <c r="CL74" s="187">
        <v>100</v>
      </c>
      <c r="CM74" s="187">
        <v>100</v>
      </c>
      <c r="CN74" s="187">
        <v>100</v>
      </c>
      <c r="CO74" s="188">
        <v>100</v>
      </c>
      <c r="CP74" s="255" t="s">
        <v>63</v>
      </c>
      <c r="CQ74" s="37" t="s">
        <v>187</v>
      </c>
    </row>
    <row r="75" spans="1:95" ht="12">
      <c r="A75" s="254" t="s">
        <v>717</v>
      </c>
      <c r="B75" s="20" t="s">
        <v>479</v>
      </c>
      <c r="C75" s="187">
        <v>98.31161567985757</v>
      </c>
      <c r="D75" s="187">
        <v>97.34921567599642</v>
      </c>
      <c r="E75" s="187">
        <v>100</v>
      </c>
      <c r="F75" s="187">
        <v>100</v>
      </c>
      <c r="G75" s="187">
        <v>98.93620110741402</v>
      </c>
      <c r="H75" s="187">
        <v>98.82453945723007</v>
      </c>
      <c r="I75" s="187">
        <v>100</v>
      </c>
      <c r="J75" s="187">
        <v>100</v>
      </c>
      <c r="K75" s="187">
        <v>100</v>
      </c>
      <c r="L75" s="187">
        <v>100</v>
      </c>
      <c r="M75" s="188">
        <v>99.20284871377746</v>
      </c>
      <c r="N75" s="189">
        <v>103.43537034750699</v>
      </c>
      <c r="O75" s="187">
        <v>100</v>
      </c>
      <c r="P75" s="187">
        <v>100</v>
      </c>
      <c r="Q75" s="187">
        <v>100</v>
      </c>
      <c r="R75" s="187">
        <v>99.41593971922231</v>
      </c>
      <c r="S75" s="187">
        <v>101.48565593058281</v>
      </c>
      <c r="T75" s="187">
        <v>99.65478628110205</v>
      </c>
      <c r="U75" s="187">
        <v>99.5778197114729</v>
      </c>
      <c r="V75" s="187">
        <v>100</v>
      </c>
      <c r="W75" s="187">
        <v>100</v>
      </c>
      <c r="X75" s="187">
        <v>99.55809615558249</v>
      </c>
      <c r="Y75" s="188">
        <v>100</v>
      </c>
      <c r="Z75" s="189">
        <v>100</v>
      </c>
      <c r="AA75" s="187">
        <v>100</v>
      </c>
      <c r="AB75" s="187">
        <v>98.68626394755925</v>
      </c>
      <c r="AC75" s="187">
        <v>99.83192504816432</v>
      </c>
      <c r="AD75" s="187">
        <v>101.3493087655627</v>
      </c>
      <c r="AE75" s="187">
        <v>97.24924826410228</v>
      </c>
      <c r="AF75" s="187">
        <v>100</v>
      </c>
      <c r="AG75" s="187">
        <v>100.00000000000003</v>
      </c>
      <c r="AH75" s="187">
        <v>99.99999999999997</v>
      </c>
      <c r="AI75" s="187">
        <v>100.00000000000003</v>
      </c>
      <c r="AJ75" s="187">
        <v>98.6376111136534</v>
      </c>
      <c r="AK75" s="188">
        <v>100</v>
      </c>
      <c r="AL75" s="189">
        <v>98.42547409021384</v>
      </c>
      <c r="AM75" s="187">
        <v>100.00000000000003</v>
      </c>
      <c r="AN75" s="187">
        <v>100</v>
      </c>
      <c r="AO75" s="187">
        <v>98.41649676711273</v>
      </c>
      <c r="AP75" s="187">
        <v>100</v>
      </c>
      <c r="AQ75" s="187">
        <v>100</v>
      </c>
      <c r="AR75" s="187">
        <v>98.73505672578376</v>
      </c>
      <c r="AS75" s="187">
        <v>99.54222697762731</v>
      </c>
      <c r="AT75" s="187">
        <v>99.99999999999993</v>
      </c>
      <c r="AU75" s="187">
        <v>97.99911330853209</v>
      </c>
      <c r="AV75" s="187">
        <v>99.99999999999997</v>
      </c>
      <c r="AW75" s="188">
        <v>100</v>
      </c>
      <c r="AX75" s="189">
        <v>100.00000000000003</v>
      </c>
      <c r="AY75" s="187">
        <v>99.99999999999997</v>
      </c>
      <c r="AZ75" s="187">
        <v>100</v>
      </c>
      <c r="BA75" s="187">
        <v>100.00000000000003</v>
      </c>
      <c r="BB75" s="187">
        <v>99.99999999999997</v>
      </c>
      <c r="BC75" s="187">
        <v>102.96980303584222</v>
      </c>
      <c r="BD75" s="187">
        <v>100</v>
      </c>
      <c r="BE75" s="187">
        <v>100.00000000000003</v>
      </c>
      <c r="BF75" s="187">
        <v>105.8011951279733</v>
      </c>
      <c r="BG75" s="187">
        <v>100</v>
      </c>
      <c r="BH75" s="187">
        <v>100</v>
      </c>
      <c r="BI75" s="188">
        <v>99.99999999999997</v>
      </c>
      <c r="BJ75" s="189">
        <v>100</v>
      </c>
      <c r="BK75" s="187">
        <v>100</v>
      </c>
      <c r="BL75" s="187">
        <v>97.55140548513722</v>
      </c>
      <c r="BM75" s="187">
        <v>100</v>
      </c>
      <c r="BN75" s="187">
        <v>100</v>
      </c>
      <c r="BO75" s="187">
        <v>100</v>
      </c>
      <c r="BP75" s="187">
        <v>102.65067660208831</v>
      </c>
      <c r="BQ75" s="187">
        <v>104.60110463244719</v>
      </c>
      <c r="BR75" s="187">
        <v>101.13493754086132</v>
      </c>
      <c r="BS75" s="187">
        <v>100.90560001869284</v>
      </c>
      <c r="BT75" s="187">
        <v>102.35153942019136</v>
      </c>
      <c r="BU75" s="188">
        <v>99.21218083093868</v>
      </c>
      <c r="BV75" s="189">
        <v>99.20592495552161</v>
      </c>
      <c r="BW75" s="187">
        <v>99.99999999999996</v>
      </c>
      <c r="BX75" s="187">
        <v>100.00000000000003</v>
      </c>
      <c r="BY75" s="187">
        <v>100.48025864070182</v>
      </c>
      <c r="BZ75" s="187">
        <v>100</v>
      </c>
      <c r="CA75" s="187">
        <v>101.11524742285746</v>
      </c>
      <c r="CB75" s="187">
        <v>100</v>
      </c>
      <c r="CC75" s="187">
        <v>100</v>
      </c>
      <c r="CD75" s="187">
        <v>100.86318538372755</v>
      </c>
      <c r="CE75" s="187">
        <v>100</v>
      </c>
      <c r="CF75" s="187">
        <v>100</v>
      </c>
      <c r="CG75" s="187">
        <v>100</v>
      </c>
      <c r="CH75" s="189">
        <v>98.43784594733135</v>
      </c>
      <c r="CI75" s="187">
        <v>100</v>
      </c>
      <c r="CJ75" s="187">
        <v>100.83653672840134</v>
      </c>
      <c r="CK75" s="187">
        <v>100</v>
      </c>
      <c r="CL75" s="187">
        <v>100</v>
      </c>
      <c r="CM75" s="187">
        <v>100</v>
      </c>
      <c r="CN75" s="187">
        <v>100</v>
      </c>
      <c r="CO75" s="188">
        <v>100</v>
      </c>
      <c r="CP75" s="255" t="s">
        <v>717</v>
      </c>
      <c r="CQ75" s="37" t="s">
        <v>489</v>
      </c>
    </row>
    <row r="76" spans="1:95" ht="12">
      <c r="A76" s="256" t="s">
        <v>64</v>
      </c>
      <c r="B76" s="19" t="s">
        <v>298</v>
      </c>
      <c r="C76" s="184">
        <v>98.8510306648978</v>
      </c>
      <c r="D76" s="184">
        <v>103.54439398418423</v>
      </c>
      <c r="E76" s="184">
        <v>101.35762968323294</v>
      </c>
      <c r="F76" s="184">
        <v>100.28644666701116</v>
      </c>
      <c r="G76" s="184">
        <v>99.93197835031495</v>
      </c>
      <c r="H76" s="184">
        <v>100.02088901841215</v>
      </c>
      <c r="I76" s="184">
        <v>99.92780902540959</v>
      </c>
      <c r="J76" s="184">
        <v>99.33762356027968</v>
      </c>
      <c r="K76" s="184">
        <v>100.2547184073814</v>
      </c>
      <c r="L76" s="184">
        <v>99.9172768452189</v>
      </c>
      <c r="M76" s="185">
        <v>103.36986367976712</v>
      </c>
      <c r="N76" s="186">
        <v>99.95328492988018</v>
      </c>
      <c r="O76" s="184">
        <v>102.33916065995487</v>
      </c>
      <c r="P76" s="184">
        <v>103.79183035117173</v>
      </c>
      <c r="Q76" s="184">
        <v>100.39771858132471</v>
      </c>
      <c r="R76" s="184">
        <v>99.23618707498404</v>
      </c>
      <c r="S76" s="184">
        <v>99.05391097862723</v>
      </c>
      <c r="T76" s="184">
        <v>100.56439132396895</v>
      </c>
      <c r="U76" s="184">
        <v>100.32456151189201</v>
      </c>
      <c r="V76" s="184">
        <v>99.57991721759386</v>
      </c>
      <c r="W76" s="184">
        <v>100.32714128843338</v>
      </c>
      <c r="X76" s="184">
        <v>100.00131112189207</v>
      </c>
      <c r="Y76" s="185">
        <v>99.6022814186753</v>
      </c>
      <c r="Z76" s="186">
        <v>100.9323590183034</v>
      </c>
      <c r="AA76" s="184">
        <v>100.01540425670024</v>
      </c>
      <c r="AB76" s="184">
        <v>101.9013248180677</v>
      </c>
      <c r="AC76" s="184">
        <v>102.57237607779885</v>
      </c>
      <c r="AD76" s="184">
        <v>98.96036681490837</v>
      </c>
      <c r="AE76" s="184">
        <v>95.20598775892853</v>
      </c>
      <c r="AF76" s="184">
        <v>100.73149333308093</v>
      </c>
      <c r="AG76" s="184">
        <v>103.85658124271335</v>
      </c>
      <c r="AH76" s="184">
        <v>102.32802220550244</v>
      </c>
      <c r="AI76" s="184">
        <v>98.83843748751173</v>
      </c>
      <c r="AJ76" s="184">
        <v>98.77332628302293</v>
      </c>
      <c r="AK76" s="185">
        <v>97.63181426057463</v>
      </c>
      <c r="AL76" s="186">
        <v>100.82794773948281</v>
      </c>
      <c r="AM76" s="184">
        <v>100.82950990615225</v>
      </c>
      <c r="AN76" s="184">
        <v>99.66087136123315</v>
      </c>
      <c r="AO76" s="184">
        <v>95.70789201612645</v>
      </c>
      <c r="AP76" s="184">
        <v>99.47389489831593</v>
      </c>
      <c r="AQ76" s="184">
        <v>100.30622093081685</v>
      </c>
      <c r="AR76" s="184">
        <v>102.65452123964269</v>
      </c>
      <c r="AS76" s="184">
        <v>100</v>
      </c>
      <c r="AT76" s="184">
        <v>101.40617119281363</v>
      </c>
      <c r="AU76" s="184">
        <v>97.5201183136242</v>
      </c>
      <c r="AV76" s="184">
        <v>99.95907685446785</v>
      </c>
      <c r="AW76" s="185">
        <v>100</v>
      </c>
      <c r="AX76" s="186">
        <v>100.2184280122721</v>
      </c>
      <c r="AY76" s="184">
        <v>99.99498690150047</v>
      </c>
      <c r="AZ76" s="184">
        <v>100</v>
      </c>
      <c r="BA76" s="184">
        <v>100.34887085797266</v>
      </c>
      <c r="BB76" s="184">
        <v>99.99006326903039</v>
      </c>
      <c r="BC76" s="184">
        <v>99.99883345695116</v>
      </c>
      <c r="BD76" s="184">
        <v>100</v>
      </c>
      <c r="BE76" s="184">
        <v>99.6523034141054</v>
      </c>
      <c r="BF76" s="184">
        <v>98.70744253557768</v>
      </c>
      <c r="BG76" s="184">
        <v>97.41977315225753</v>
      </c>
      <c r="BH76" s="184">
        <v>99.45573885618838</v>
      </c>
      <c r="BI76" s="185">
        <v>96.10590727040403</v>
      </c>
      <c r="BJ76" s="186">
        <v>94.27168376609167</v>
      </c>
      <c r="BK76" s="184">
        <v>101.05374405513776</v>
      </c>
      <c r="BL76" s="184">
        <v>104.213843158577</v>
      </c>
      <c r="BM76" s="184">
        <v>101.50637641077142</v>
      </c>
      <c r="BN76" s="184">
        <v>104.91156413007153</v>
      </c>
      <c r="BO76" s="184">
        <v>100.64149714053289</v>
      </c>
      <c r="BP76" s="184">
        <v>99.15695376190395</v>
      </c>
      <c r="BQ76" s="184">
        <v>97.00675473367342</v>
      </c>
      <c r="BR76" s="184">
        <v>98.14230228188012</v>
      </c>
      <c r="BS76" s="184">
        <v>99.65863804373846</v>
      </c>
      <c r="BT76" s="184">
        <v>95.99393897584109</v>
      </c>
      <c r="BU76" s="185">
        <v>97.1666899014373</v>
      </c>
      <c r="BV76" s="186">
        <v>97.23819745529522</v>
      </c>
      <c r="BW76" s="184">
        <v>98.21931843633831</v>
      </c>
      <c r="BX76" s="184">
        <v>101.25044885175723</v>
      </c>
      <c r="BY76" s="184">
        <v>102.19121230583086</v>
      </c>
      <c r="BZ76" s="184">
        <v>100.36558837121777</v>
      </c>
      <c r="CA76" s="184">
        <v>102.78384919997194</v>
      </c>
      <c r="CB76" s="184">
        <v>99.33700017887553</v>
      </c>
      <c r="CC76" s="184">
        <v>97.89026523536609</v>
      </c>
      <c r="CD76" s="184">
        <v>100.06174407960107</v>
      </c>
      <c r="CE76" s="184">
        <v>102.10570111083794</v>
      </c>
      <c r="CF76" s="184">
        <v>100.1075671003766</v>
      </c>
      <c r="CG76" s="184">
        <v>100.92373594569128</v>
      </c>
      <c r="CH76" s="186">
        <v>107.20552148897549</v>
      </c>
      <c r="CI76" s="184">
        <v>100.00278026963294</v>
      </c>
      <c r="CJ76" s="184">
        <v>98.97752067395916</v>
      </c>
      <c r="CK76" s="184">
        <v>101.54395728445351</v>
      </c>
      <c r="CL76" s="184">
        <v>97.78146032369898</v>
      </c>
      <c r="CM76" s="184">
        <v>99.81860796355748</v>
      </c>
      <c r="CN76" s="184">
        <v>100.6016141731643</v>
      </c>
      <c r="CO76" s="185">
        <v>100.56284205742396</v>
      </c>
      <c r="CP76" s="266" t="s">
        <v>64</v>
      </c>
      <c r="CQ76" s="36" t="s">
        <v>188</v>
      </c>
    </row>
    <row r="77" spans="1:95" ht="12">
      <c r="A77" s="254" t="s">
        <v>65</v>
      </c>
      <c r="B77" s="20" t="s">
        <v>299</v>
      </c>
      <c r="C77" s="187">
        <v>100.30129186602927</v>
      </c>
      <c r="D77" s="187">
        <v>99.95871822848568</v>
      </c>
      <c r="E77" s="187">
        <v>100</v>
      </c>
      <c r="F77" s="187">
        <v>100</v>
      </c>
      <c r="G77" s="187">
        <v>100</v>
      </c>
      <c r="H77" s="187">
        <v>100</v>
      </c>
      <c r="I77" s="187">
        <v>100</v>
      </c>
      <c r="J77" s="187">
        <v>100.11099529750034</v>
      </c>
      <c r="K77" s="187">
        <v>100</v>
      </c>
      <c r="L77" s="187">
        <v>100.07049109818675</v>
      </c>
      <c r="M77" s="188">
        <v>99.87001459853956</v>
      </c>
      <c r="N77" s="189">
        <v>99.23246851599328</v>
      </c>
      <c r="O77" s="187">
        <v>100.34182022479423</v>
      </c>
      <c r="P77" s="187">
        <v>102.02492256864863</v>
      </c>
      <c r="Q77" s="187">
        <v>100</v>
      </c>
      <c r="R77" s="187">
        <v>99.985471509283</v>
      </c>
      <c r="S77" s="187">
        <v>100.01817322197853</v>
      </c>
      <c r="T77" s="187">
        <v>100</v>
      </c>
      <c r="U77" s="187">
        <v>99.95109253095211</v>
      </c>
      <c r="V77" s="187">
        <v>101.05609225199666</v>
      </c>
      <c r="W77" s="187">
        <v>100</v>
      </c>
      <c r="X77" s="187">
        <v>100</v>
      </c>
      <c r="Y77" s="188">
        <v>100</v>
      </c>
      <c r="Z77" s="189">
        <v>100</v>
      </c>
      <c r="AA77" s="187">
        <v>100.14612649064193</v>
      </c>
      <c r="AB77" s="187">
        <v>100.42318316893007</v>
      </c>
      <c r="AC77" s="187">
        <v>100.00000000000003</v>
      </c>
      <c r="AD77" s="187">
        <v>99.95916269619725</v>
      </c>
      <c r="AE77" s="187">
        <v>99.46163303338483</v>
      </c>
      <c r="AF77" s="187">
        <v>100.00000000000004</v>
      </c>
      <c r="AG77" s="187">
        <v>100.00000000000003</v>
      </c>
      <c r="AH77" s="187">
        <v>100.00000000000003</v>
      </c>
      <c r="AI77" s="187">
        <v>100.00000000000003</v>
      </c>
      <c r="AJ77" s="187">
        <v>101.05269175209526</v>
      </c>
      <c r="AK77" s="188">
        <v>99.77858285368157</v>
      </c>
      <c r="AL77" s="189">
        <v>101.80572961053433</v>
      </c>
      <c r="AM77" s="187">
        <v>100</v>
      </c>
      <c r="AN77" s="187">
        <v>100</v>
      </c>
      <c r="AO77" s="187">
        <v>98.69254447118144</v>
      </c>
      <c r="AP77" s="187">
        <v>98.22708233248899</v>
      </c>
      <c r="AQ77" s="187">
        <v>99.66141880072306</v>
      </c>
      <c r="AR77" s="187">
        <v>99.88528369800368</v>
      </c>
      <c r="AS77" s="187">
        <v>100</v>
      </c>
      <c r="AT77" s="187">
        <v>100</v>
      </c>
      <c r="AU77" s="187">
        <v>100</v>
      </c>
      <c r="AV77" s="187">
        <v>99.73429085934646</v>
      </c>
      <c r="AW77" s="188">
        <v>100</v>
      </c>
      <c r="AX77" s="189">
        <v>100.09419568337793</v>
      </c>
      <c r="AY77" s="187">
        <v>99.95220269294617</v>
      </c>
      <c r="AZ77" s="187">
        <v>100</v>
      </c>
      <c r="BA77" s="187">
        <v>100.00000000000004</v>
      </c>
      <c r="BB77" s="187">
        <v>99.90488717716427</v>
      </c>
      <c r="BC77" s="187">
        <v>99.988824513993</v>
      </c>
      <c r="BD77" s="187">
        <v>100</v>
      </c>
      <c r="BE77" s="187">
        <v>100.00000000000003</v>
      </c>
      <c r="BF77" s="187">
        <v>99.99999999999997</v>
      </c>
      <c r="BG77" s="187">
        <v>99.9184897822257</v>
      </c>
      <c r="BH77" s="187">
        <v>99.99999999999999</v>
      </c>
      <c r="BI77" s="188">
        <v>99.92006474520487</v>
      </c>
      <c r="BJ77" s="189">
        <v>100</v>
      </c>
      <c r="BK77" s="187">
        <v>100</v>
      </c>
      <c r="BL77" s="187">
        <v>100.76874466210842</v>
      </c>
      <c r="BM77" s="187">
        <v>99.88718343540165</v>
      </c>
      <c r="BN77" s="187">
        <v>100.41599325163028</v>
      </c>
      <c r="BO77" s="187">
        <v>100.29430903329086</v>
      </c>
      <c r="BP77" s="187">
        <v>99.41435561153185</v>
      </c>
      <c r="BQ77" s="187">
        <v>100.07989887504327</v>
      </c>
      <c r="BR77" s="187">
        <v>100.00000000000003</v>
      </c>
      <c r="BS77" s="187">
        <v>99.90287383332983</v>
      </c>
      <c r="BT77" s="187">
        <v>99.94918505035845</v>
      </c>
      <c r="BU77" s="188">
        <v>100.04191481971334</v>
      </c>
      <c r="BV77" s="189">
        <v>100.0515557424996</v>
      </c>
      <c r="BW77" s="187">
        <v>99.87406319429586</v>
      </c>
      <c r="BX77" s="187">
        <v>99.8313007094378</v>
      </c>
      <c r="BY77" s="187">
        <v>101.19215910507585</v>
      </c>
      <c r="BZ77" s="187">
        <v>100.35165467299329</v>
      </c>
      <c r="CA77" s="187">
        <v>100.41196722752713</v>
      </c>
      <c r="CB77" s="187">
        <v>100.23226171117214</v>
      </c>
      <c r="CC77" s="187">
        <v>100.09719010047178</v>
      </c>
      <c r="CD77" s="187">
        <v>100.46198714433636</v>
      </c>
      <c r="CE77" s="187">
        <v>100</v>
      </c>
      <c r="CF77" s="187">
        <v>99.72942554213896</v>
      </c>
      <c r="CG77" s="187">
        <v>99.76894087563932</v>
      </c>
      <c r="CH77" s="189">
        <v>99.93334328286593</v>
      </c>
      <c r="CI77" s="187">
        <v>100.05564792640087</v>
      </c>
      <c r="CJ77" s="187">
        <v>100.49868460371437</v>
      </c>
      <c r="CK77" s="187">
        <v>100</v>
      </c>
      <c r="CL77" s="187">
        <v>100.48590212991948</v>
      </c>
      <c r="CM77" s="187">
        <v>100.01892786420984</v>
      </c>
      <c r="CN77" s="187">
        <v>100.99650129012268</v>
      </c>
      <c r="CO77" s="188">
        <v>100</v>
      </c>
      <c r="CP77" s="255" t="s">
        <v>65</v>
      </c>
      <c r="CQ77" s="37" t="s">
        <v>189</v>
      </c>
    </row>
    <row r="78" spans="1:95" ht="12">
      <c r="A78" s="254" t="s">
        <v>66</v>
      </c>
      <c r="B78" s="20" t="s">
        <v>300</v>
      </c>
      <c r="C78" s="187">
        <v>98.3860598172714</v>
      </c>
      <c r="D78" s="187">
        <v>104.85389370805882</v>
      </c>
      <c r="E78" s="187">
        <v>101.83364560902575</v>
      </c>
      <c r="F78" s="187">
        <v>100.38507294408309</v>
      </c>
      <c r="G78" s="187">
        <v>99.90864769766328</v>
      </c>
      <c r="H78" s="187">
        <v>100</v>
      </c>
      <c r="I78" s="187">
        <v>99.90300544459137</v>
      </c>
      <c r="J78" s="187">
        <v>99.09421455170761</v>
      </c>
      <c r="K78" s="187">
        <v>100.34316110751563</v>
      </c>
      <c r="L78" s="187">
        <v>99.88543408468851</v>
      </c>
      <c r="M78" s="188">
        <v>104.5691732273736</v>
      </c>
      <c r="N78" s="189">
        <v>100.22761577767125</v>
      </c>
      <c r="O78" s="187">
        <v>102.80308403631643</v>
      </c>
      <c r="P78" s="187">
        <v>104.78983230349799</v>
      </c>
      <c r="Q78" s="187">
        <v>100.53578262533489</v>
      </c>
      <c r="R78" s="187">
        <v>98.96217658661097</v>
      </c>
      <c r="S78" s="187">
        <v>99.21392476137001</v>
      </c>
      <c r="T78" s="187">
        <v>100</v>
      </c>
      <c r="U78" s="187">
        <v>100.44417524732484</v>
      </c>
      <c r="V78" s="187">
        <v>99.97675028476303</v>
      </c>
      <c r="W78" s="187">
        <v>100.44070512820514</v>
      </c>
      <c r="X78" s="187">
        <v>100</v>
      </c>
      <c r="Y78" s="188">
        <v>99.46421737466514</v>
      </c>
      <c r="Z78" s="189">
        <v>101.1944128223198</v>
      </c>
      <c r="AA78" s="187">
        <v>100.00000000000003</v>
      </c>
      <c r="AB78" s="187">
        <v>102.50125377234178</v>
      </c>
      <c r="AC78" s="187">
        <v>103.46535081092027</v>
      </c>
      <c r="AD78" s="187">
        <v>98.56482075884608</v>
      </c>
      <c r="AE78" s="187">
        <v>93.65754175648779</v>
      </c>
      <c r="AF78" s="187">
        <v>100.98542395758238</v>
      </c>
      <c r="AG78" s="187">
        <v>105.19535500744226</v>
      </c>
      <c r="AH78" s="187">
        <v>103.13617192575573</v>
      </c>
      <c r="AI78" s="187">
        <v>98.4352126311055</v>
      </c>
      <c r="AJ78" s="187">
        <v>97.88337648491037</v>
      </c>
      <c r="AK78" s="188">
        <v>96.84116602466942</v>
      </c>
      <c r="AL78" s="189">
        <v>100.73894434540091</v>
      </c>
      <c r="AM78" s="187">
        <v>101.1710728086855</v>
      </c>
      <c r="AN78" s="187">
        <v>99.52123015703503</v>
      </c>
      <c r="AO78" s="187">
        <v>94.57678994920002</v>
      </c>
      <c r="AP78" s="187">
        <v>99.973653544105</v>
      </c>
      <c r="AQ78" s="187">
        <v>100.49472314178196</v>
      </c>
      <c r="AR78" s="187">
        <v>103.7404471617296</v>
      </c>
      <c r="AS78" s="187">
        <v>100</v>
      </c>
      <c r="AT78" s="187">
        <v>101.98518286044278</v>
      </c>
      <c r="AU78" s="187">
        <v>96.49899056041065</v>
      </c>
      <c r="AV78" s="187">
        <v>99.98182201942456</v>
      </c>
      <c r="AW78" s="188">
        <v>100</v>
      </c>
      <c r="AX78" s="189">
        <v>100.2940807812013</v>
      </c>
      <c r="AY78" s="187">
        <v>100</v>
      </c>
      <c r="AZ78" s="187">
        <v>100</v>
      </c>
      <c r="BA78" s="187">
        <v>100.49158682346517</v>
      </c>
      <c r="BB78" s="187">
        <v>100</v>
      </c>
      <c r="BC78" s="187">
        <v>100</v>
      </c>
      <c r="BD78" s="187">
        <v>100</v>
      </c>
      <c r="BE78" s="187">
        <v>99.51081793112816</v>
      </c>
      <c r="BF78" s="187">
        <v>98.17888652061532</v>
      </c>
      <c r="BG78" s="187">
        <v>96.35734011631261</v>
      </c>
      <c r="BH78" s="187">
        <v>99.22054941527753</v>
      </c>
      <c r="BI78" s="188">
        <v>94.42250559374118</v>
      </c>
      <c r="BJ78" s="189">
        <v>91.91296531683531</v>
      </c>
      <c r="BK78" s="187">
        <v>101.52581522534032</v>
      </c>
      <c r="BL78" s="187">
        <v>105.761343125885</v>
      </c>
      <c r="BM78" s="187">
        <v>102.15648049094412</v>
      </c>
      <c r="BN78" s="187">
        <v>106.48046926820763</v>
      </c>
      <c r="BO78" s="187">
        <v>100.77610758604354</v>
      </c>
      <c r="BP78" s="187">
        <v>98.9112167287623</v>
      </c>
      <c r="BQ78" s="187">
        <v>95.39780191345105</v>
      </c>
      <c r="BR78" s="187">
        <v>97.37059315909966</v>
      </c>
      <c r="BS78" s="187">
        <v>99.0308453429053</v>
      </c>
      <c r="BT78" s="187">
        <v>94.25635626566431</v>
      </c>
      <c r="BU78" s="188">
        <v>95.85052580745614</v>
      </c>
      <c r="BV78" s="189">
        <v>94.55030495921989</v>
      </c>
      <c r="BW78" s="187">
        <v>97.10886402765058</v>
      </c>
      <c r="BX78" s="187">
        <v>102.1110313064467</v>
      </c>
      <c r="BY78" s="187">
        <v>103.33960871405226</v>
      </c>
      <c r="BZ78" s="187">
        <v>101.64207869552297</v>
      </c>
      <c r="CA78" s="187">
        <v>104.38090845620192</v>
      </c>
      <c r="CB78" s="187">
        <v>98.90449158892781</v>
      </c>
      <c r="CC78" s="187">
        <v>96.63055247689188</v>
      </c>
      <c r="CD78" s="187">
        <v>100</v>
      </c>
      <c r="CE78" s="187">
        <v>103.38854749322542</v>
      </c>
      <c r="CF78" s="187">
        <v>100.22746253058845</v>
      </c>
      <c r="CG78" s="187">
        <v>101.51431652283765</v>
      </c>
      <c r="CH78" s="189">
        <v>111.38480695654904</v>
      </c>
      <c r="CI78" s="187">
        <v>99.99402576054486</v>
      </c>
      <c r="CJ78" s="187">
        <v>98.35537293201713</v>
      </c>
      <c r="CK78" s="187">
        <v>102.36017162170971</v>
      </c>
      <c r="CL78" s="187">
        <v>96.54673349271285</v>
      </c>
      <c r="CM78" s="187">
        <v>99.71780227743277</v>
      </c>
      <c r="CN78" s="187">
        <v>100.3201181158788</v>
      </c>
      <c r="CO78" s="188">
        <v>100.66681571575747</v>
      </c>
      <c r="CP78" s="255" t="s">
        <v>66</v>
      </c>
      <c r="CQ78" s="37" t="s">
        <v>190</v>
      </c>
    </row>
    <row r="79" spans="1:95" ht="12">
      <c r="A79" s="254" t="s">
        <v>67</v>
      </c>
      <c r="B79" s="20" t="s">
        <v>301</v>
      </c>
      <c r="C79" s="187">
        <v>100.03246392778735</v>
      </c>
      <c r="D79" s="187">
        <v>100</v>
      </c>
      <c r="E79" s="187">
        <v>100</v>
      </c>
      <c r="F79" s="187">
        <v>100</v>
      </c>
      <c r="G79" s="187">
        <v>100</v>
      </c>
      <c r="H79" s="187">
        <v>100</v>
      </c>
      <c r="I79" s="187">
        <v>100</v>
      </c>
      <c r="J79" s="187">
        <v>100</v>
      </c>
      <c r="K79" s="187">
        <v>100</v>
      </c>
      <c r="L79" s="187">
        <v>99.95751583877961</v>
      </c>
      <c r="M79" s="188">
        <v>99.91615002804161</v>
      </c>
      <c r="N79" s="189">
        <v>100.2155302517568</v>
      </c>
      <c r="O79" s="187">
        <v>101.87496380434038</v>
      </c>
      <c r="P79" s="187">
        <v>100</v>
      </c>
      <c r="Q79" s="187">
        <v>100</v>
      </c>
      <c r="R79" s="187">
        <v>100</v>
      </c>
      <c r="S79" s="187">
        <v>100.2584900709294</v>
      </c>
      <c r="T79" s="187">
        <v>100</v>
      </c>
      <c r="U79" s="187">
        <v>100</v>
      </c>
      <c r="V79" s="187">
        <v>95.66459781602438</v>
      </c>
      <c r="W79" s="187">
        <v>100</v>
      </c>
      <c r="X79" s="187">
        <v>100</v>
      </c>
      <c r="Y79" s="188">
        <v>100</v>
      </c>
      <c r="Z79" s="189">
        <v>100</v>
      </c>
      <c r="AA79" s="187">
        <v>100</v>
      </c>
      <c r="AB79" s="187">
        <v>100</v>
      </c>
      <c r="AC79" s="187">
        <v>100</v>
      </c>
      <c r="AD79" s="187">
        <v>100.33217299982475</v>
      </c>
      <c r="AE79" s="187">
        <v>99.67458798611312</v>
      </c>
      <c r="AF79" s="187">
        <v>100</v>
      </c>
      <c r="AG79" s="187">
        <v>100</v>
      </c>
      <c r="AH79" s="187">
        <v>100</v>
      </c>
      <c r="AI79" s="187">
        <v>100</v>
      </c>
      <c r="AJ79" s="187">
        <v>101.96933539881773</v>
      </c>
      <c r="AK79" s="188">
        <v>100</v>
      </c>
      <c r="AL79" s="189">
        <v>100.70107099036368</v>
      </c>
      <c r="AM79" s="187">
        <v>100</v>
      </c>
      <c r="AN79" s="187">
        <v>100</v>
      </c>
      <c r="AO79" s="187">
        <v>98.07594869836976</v>
      </c>
      <c r="AP79" s="187">
        <v>98.37783934554903</v>
      </c>
      <c r="AQ79" s="187">
        <v>100</v>
      </c>
      <c r="AR79" s="187">
        <v>100</v>
      </c>
      <c r="AS79" s="187">
        <v>100</v>
      </c>
      <c r="AT79" s="187">
        <v>100</v>
      </c>
      <c r="AU79" s="187">
        <v>100</v>
      </c>
      <c r="AV79" s="187">
        <v>100</v>
      </c>
      <c r="AW79" s="188">
        <v>100</v>
      </c>
      <c r="AX79" s="189">
        <v>100.00000000000004</v>
      </c>
      <c r="AY79" s="187">
        <v>99.99999999999999</v>
      </c>
      <c r="AZ79" s="187">
        <v>100</v>
      </c>
      <c r="BA79" s="187">
        <v>100.00000000000003</v>
      </c>
      <c r="BB79" s="187">
        <v>99.99999999999999</v>
      </c>
      <c r="BC79" s="187">
        <v>100.00000000000003</v>
      </c>
      <c r="BD79" s="187">
        <v>100</v>
      </c>
      <c r="BE79" s="187">
        <v>100</v>
      </c>
      <c r="BF79" s="187">
        <v>100</v>
      </c>
      <c r="BG79" s="187">
        <v>100</v>
      </c>
      <c r="BH79" s="187">
        <v>100</v>
      </c>
      <c r="BI79" s="188">
        <v>99.99999999999999</v>
      </c>
      <c r="BJ79" s="189">
        <v>100</v>
      </c>
      <c r="BK79" s="187">
        <v>100</v>
      </c>
      <c r="BL79" s="187">
        <v>100.31825348202337</v>
      </c>
      <c r="BM79" s="187">
        <v>100</v>
      </c>
      <c r="BN79" s="187">
        <v>101.70202278220253</v>
      </c>
      <c r="BO79" s="187">
        <v>100.34170728169418</v>
      </c>
      <c r="BP79" s="187">
        <v>100</v>
      </c>
      <c r="BQ79" s="187">
        <v>101.93451628944563</v>
      </c>
      <c r="BR79" s="187">
        <v>100</v>
      </c>
      <c r="BS79" s="187">
        <v>102.0628954105363</v>
      </c>
      <c r="BT79" s="187">
        <v>100</v>
      </c>
      <c r="BU79" s="188">
        <v>100</v>
      </c>
      <c r="BV79" s="189">
        <v>99.82387257192303</v>
      </c>
      <c r="BW79" s="187">
        <v>100</v>
      </c>
      <c r="BX79" s="187">
        <v>100</v>
      </c>
      <c r="BY79" s="187">
        <v>100</v>
      </c>
      <c r="BZ79" s="187">
        <v>96.88492183829807</v>
      </c>
      <c r="CA79" s="187">
        <v>100</v>
      </c>
      <c r="CB79" s="187">
        <v>100</v>
      </c>
      <c r="CC79" s="187">
        <v>100</v>
      </c>
      <c r="CD79" s="187">
        <v>100</v>
      </c>
      <c r="CE79" s="187">
        <v>100</v>
      </c>
      <c r="CF79" s="187">
        <v>100</v>
      </c>
      <c r="CG79" s="187">
        <v>100</v>
      </c>
      <c r="CH79" s="189">
        <v>100</v>
      </c>
      <c r="CI79" s="187">
        <v>100</v>
      </c>
      <c r="CJ79" s="187">
        <v>100</v>
      </c>
      <c r="CK79" s="187">
        <v>100</v>
      </c>
      <c r="CL79" s="187">
        <v>100</v>
      </c>
      <c r="CM79" s="187">
        <v>100</v>
      </c>
      <c r="CN79" s="187">
        <v>101.36545273135438</v>
      </c>
      <c r="CO79" s="188">
        <v>100.65524010101356</v>
      </c>
      <c r="CP79" s="255" t="s">
        <v>67</v>
      </c>
      <c r="CQ79" s="37" t="s">
        <v>191</v>
      </c>
    </row>
    <row r="80" spans="1:95" ht="12">
      <c r="A80" s="254" t="s">
        <v>68</v>
      </c>
      <c r="B80" s="20" t="s">
        <v>302</v>
      </c>
      <c r="C80" s="187">
        <v>100</v>
      </c>
      <c r="D80" s="187">
        <v>100</v>
      </c>
      <c r="E80" s="187">
        <v>100</v>
      </c>
      <c r="F80" s="187">
        <v>100</v>
      </c>
      <c r="G80" s="187">
        <v>100</v>
      </c>
      <c r="H80" s="187">
        <v>100.62716337453534</v>
      </c>
      <c r="I80" s="187">
        <v>100</v>
      </c>
      <c r="J80" s="187">
        <v>100</v>
      </c>
      <c r="K80" s="187">
        <v>100</v>
      </c>
      <c r="L80" s="187">
        <v>100</v>
      </c>
      <c r="M80" s="188">
        <v>100</v>
      </c>
      <c r="N80" s="189">
        <v>95.23898801239093</v>
      </c>
      <c r="O80" s="187">
        <v>100</v>
      </c>
      <c r="P80" s="187">
        <v>100.67742291452618</v>
      </c>
      <c r="Q80" s="187">
        <v>100</v>
      </c>
      <c r="R80" s="187">
        <v>100.24079539712909</v>
      </c>
      <c r="S80" s="187">
        <v>88.2658772460904</v>
      </c>
      <c r="T80" s="187">
        <v>116.75996844655545</v>
      </c>
      <c r="U80" s="187">
        <v>100</v>
      </c>
      <c r="V80" s="187">
        <v>100</v>
      </c>
      <c r="W80" s="187">
        <v>100</v>
      </c>
      <c r="X80" s="187">
        <v>100.03893461966508</v>
      </c>
      <c r="Y80" s="188">
        <v>100</v>
      </c>
      <c r="Z80" s="189">
        <v>101.35799602543922</v>
      </c>
      <c r="AA80" s="187">
        <v>100.00000000000003</v>
      </c>
      <c r="AB80" s="187">
        <v>100.00000000000003</v>
      </c>
      <c r="AC80" s="187">
        <v>100</v>
      </c>
      <c r="AD80" s="187">
        <v>99.7217688145844</v>
      </c>
      <c r="AE80" s="187">
        <v>100.2798592839131</v>
      </c>
      <c r="AF80" s="187">
        <v>100.00000000000004</v>
      </c>
      <c r="AG80" s="187">
        <v>100</v>
      </c>
      <c r="AH80" s="187">
        <v>100</v>
      </c>
      <c r="AI80" s="187">
        <v>100</v>
      </c>
      <c r="AJ80" s="187">
        <v>100</v>
      </c>
      <c r="AK80" s="188">
        <v>100</v>
      </c>
      <c r="AL80" s="189">
        <v>99.99999999999997</v>
      </c>
      <c r="AM80" s="187">
        <v>99.99999999999999</v>
      </c>
      <c r="AN80" s="187">
        <v>100</v>
      </c>
      <c r="AO80" s="187">
        <v>100</v>
      </c>
      <c r="AP80" s="187">
        <v>97.59856227032536</v>
      </c>
      <c r="AQ80" s="187">
        <v>99.64131994261119</v>
      </c>
      <c r="AR80" s="187">
        <v>100.72621641249091</v>
      </c>
      <c r="AS80" s="187">
        <v>100</v>
      </c>
      <c r="AT80" s="187">
        <v>100</v>
      </c>
      <c r="AU80" s="187">
        <v>100</v>
      </c>
      <c r="AV80" s="187">
        <v>100</v>
      </c>
      <c r="AW80" s="188">
        <v>100</v>
      </c>
      <c r="AX80" s="189">
        <v>100</v>
      </c>
      <c r="AY80" s="187">
        <v>100</v>
      </c>
      <c r="AZ80" s="187">
        <v>100</v>
      </c>
      <c r="BA80" s="187">
        <v>100</v>
      </c>
      <c r="BB80" s="187">
        <v>100</v>
      </c>
      <c r="BC80" s="187">
        <v>100</v>
      </c>
      <c r="BD80" s="187">
        <v>100</v>
      </c>
      <c r="BE80" s="187">
        <v>100</v>
      </c>
      <c r="BF80" s="187">
        <v>100</v>
      </c>
      <c r="BG80" s="187">
        <v>100</v>
      </c>
      <c r="BH80" s="187">
        <v>100</v>
      </c>
      <c r="BI80" s="188">
        <v>100</v>
      </c>
      <c r="BJ80" s="189">
        <v>100</v>
      </c>
      <c r="BK80" s="187">
        <v>100</v>
      </c>
      <c r="BL80" s="187">
        <v>103.10461537896462</v>
      </c>
      <c r="BM80" s="187">
        <v>100</v>
      </c>
      <c r="BN80" s="187">
        <v>100</v>
      </c>
      <c r="BO80" s="187">
        <v>100</v>
      </c>
      <c r="BP80" s="187">
        <v>100</v>
      </c>
      <c r="BQ80" s="187">
        <v>100</v>
      </c>
      <c r="BR80" s="187">
        <v>100</v>
      </c>
      <c r="BS80" s="187">
        <v>100</v>
      </c>
      <c r="BT80" s="187">
        <v>100</v>
      </c>
      <c r="BU80" s="188">
        <v>100</v>
      </c>
      <c r="BV80" s="189">
        <v>101.16571683217319</v>
      </c>
      <c r="BW80" s="187">
        <v>100</v>
      </c>
      <c r="BX80" s="187">
        <v>100</v>
      </c>
      <c r="BY80" s="187">
        <v>100</v>
      </c>
      <c r="BZ80" s="187">
        <v>100</v>
      </c>
      <c r="CA80" s="187">
        <v>100</v>
      </c>
      <c r="CB80" s="187">
        <v>100</v>
      </c>
      <c r="CC80" s="187">
        <v>100</v>
      </c>
      <c r="CD80" s="187">
        <v>100</v>
      </c>
      <c r="CE80" s="187">
        <v>100</v>
      </c>
      <c r="CF80" s="187">
        <v>100</v>
      </c>
      <c r="CG80" s="187">
        <v>100</v>
      </c>
      <c r="CH80" s="189">
        <v>100</v>
      </c>
      <c r="CI80" s="187">
        <v>100</v>
      </c>
      <c r="CJ80" s="187">
        <v>100</v>
      </c>
      <c r="CK80" s="187">
        <v>100</v>
      </c>
      <c r="CL80" s="187">
        <v>100</v>
      </c>
      <c r="CM80" s="187">
        <v>100</v>
      </c>
      <c r="CN80" s="187">
        <v>100</v>
      </c>
      <c r="CO80" s="188">
        <v>100</v>
      </c>
      <c r="CP80" s="255" t="s">
        <v>68</v>
      </c>
      <c r="CQ80" s="37" t="s">
        <v>192</v>
      </c>
    </row>
    <row r="81" spans="1:95" ht="12">
      <c r="A81" s="256" t="s">
        <v>69</v>
      </c>
      <c r="B81" s="19" t="s">
        <v>303</v>
      </c>
      <c r="C81" s="184">
        <v>100</v>
      </c>
      <c r="D81" s="184">
        <v>100</v>
      </c>
      <c r="E81" s="184">
        <v>97.98618326626075</v>
      </c>
      <c r="F81" s="184">
        <v>100</v>
      </c>
      <c r="G81" s="184">
        <v>100</v>
      </c>
      <c r="H81" s="184">
        <v>100.13968307471455</v>
      </c>
      <c r="I81" s="184">
        <v>100.698060437034</v>
      </c>
      <c r="J81" s="184">
        <v>100</v>
      </c>
      <c r="K81" s="184">
        <v>100.11678794398185</v>
      </c>
      <c r="L81" s="184">
        <v>100.19667175345828</v>
      </c>
      <c r="M81" s="185">
        <v>100</v>
      </c>
      <c r="N81" s="186">
        <v>99.74735535967599</v>
      </c>
      <c r="O81" s="184">
        <v>103.14417329721823</v>
      </c>
      <c r="P81" s="184">
        <v>110.30824087743687</v>
      </c>
      <c r="Q81" s="184">
        <v>101.34854463632654</v>
      </c>
      <c r="R81" s="184">
        <v>99.12892462191121</v>
      </c>
      <c r="S81" s="184">
        <v>99.64599898125329</v>
      </c>
      <c r="T81" s="184">
        <v>100</v>
      </c>
      <c r="U81" s="184">
        <v>100.0750648225593</v>
      </c>
      <c r="V81" s="184">
        <v>100.2828618263174</v>
      </c>
      <c r="W81" s="184">
        <v>100</v>
      </c>
      <c r="X81" s="184">
        <v>100</v>
      </c>
      <c r="Y81" s="185">
        <v>100.19269107947595</v>
      </c>
      <c r="Z81" s="186">
        <v>100</v>
      </c>
      <c r="AA81" s="184">
        <v>100</v>
      </c>
      <c r="AB81" s="184">
        <v>100</v>
      </c>
      <c r="AC81" s="184">
        <v>100.33940265760887</v>
      </c>
      <c r="AD81" s="184">
        <v>100.0763362804326</v>
      </c>
      <c r="AE81" s="184">
        <v>99.92425674096864</v>
      </c>
      <c r="AF81" s="184">
        <v>100</v>
      </c>
      <c r="AG81" s="184">
        <v>100</v>
      </c>
      <c r="AH81" s="184">
        <v>99.8184803851498</v>
      </c>
      <c r="AI81" s="184">
        <v>100</v>
      </c>
      <c r="AJ81" s="184">
        <v>99.88614926479562</v>
      </c>
      <c r="AK81" s="185">
        <v>98.93583724569638</v>
      </c>
      <c r="AL81" s="186">
        <v>100</v>
      </c>
      <c r="AM81" s="184">
        <v>100</v>
      </c>
      <c r="AN81" s="184">
        <v>100</v>
      </c>
      <c r="AO81" s="184">
        <v>100.36187410548021</v>
      </c>
      <c r="AP81" s="184">
        <v>100</v>
      </c>
      <c r="AQ81" s="184">
        <v>100</v>
      </c>
      <c r="AR81" s="184">
        <v>99.91307155209941</v>
      </c>
      <c r="AS81" s="184">
        <v>100</v>
      </c>
      <c r="AT81" s="184">
        <v>100</v>
      </c>
      <c r="AU81" s="184">
        <v>100</v>
      </c>
      <c r="AV81" s="184">
        <v>100</v>
      </c>
      <c r="AW81" s="185">
        <v>100</v>
      </c>
      <c r="AX81" s="186">
        <v>100</v>
      </c>
      <c r="AY81" s="184">
        <v>100</v>
      </c>
      <c r="AZ81" s="184">
        <v>100</v>
      </c>
      <c r="BA81" s="184">
        <v>100</v>
      </c>
      <c r="BB81" s="184">
        <v>100</v>
      </c>
      <c r="BC81" s="184">
        <v>100</v>
      </c>
      <c r="BD81" s="184">
        <v>100</v>
      </c>
      <c r="BE81" s="184">
        <v>104.31519774188453</v>
      </c>
      <c r="BF81" s="184">
        <v>100</v>
      </c>
      <c r="BG81" s="184">
        <v>100</v>
      </c>
      <c r="BH81" s="184">
        <v>100</v>
      </c>
      <c r="BI81" s="185">
        <v>100</v>
      </c>
      <c r="BJ81" s="186">
        <v>99.60209266870076</v>
      </c>
      <c r="BK81" s="184">
        <v>100</v>
      </c>
      <c r="BL81" s="184">
        <v>101.03227601315155</v>
      </c>
      <c r="BM81" s="184">
        <v>100</v>
      </c>
      <c r="BN81" s="184">
        <v>100</v>
      </c>
      <c r="BO81" s="184">
        <v>99.56557441610052</v>
      </c>
      <c r="BP81" s="184">
        <v>100</v>
      </c>
      <c r="BQ81" s="184">
        <v>100.16363044378829</v>
      </c>
      <c r="BR81" s="184">
        <v>100</v>
      </c>
      <c r="BS81" s="184">
        <v>100</v>
      </c>
      <c r="BT81" s="184">
        <v>100</v>
      </c>
      <c r="BU81" s="185">
        <v>100</v>
      </c>
      <c r="BV81" s="186">
        <v>99.99840384955787</v>
      </c>
      <c r="BW81" s="184">
        <v>99.69662127005344</v>
      </c>
      <c r="BX81" s="184">
        <v>100</v>
      </c>
      <c r="BY81" s="184">
        <v>100</v>
      </c>
      <c r="BZ81" s="184">
        <v>100</v>
      </c>
      <c r="CA81" s="184">
        <v>100</v>
      </c>
      <c r="CB81" s="184">
        <v>101.03251455987655</v>
      </c>
      <c r="CC81" s="184">
        <v>100</v>
      </c>
      <c r="CD81" s="184">
        <v>100</v>
      </c>
      <c r="CE81" s="184">
        <v>100</v>
      </c>
      <c r="CF81" s="184">
        <v>100</v>
      </c>
      <c r="CG81" s="184">
        <v>100</v>
      </c>
      <c r="CH81" s="186">
        <v>100</v>
      </c>
      <c r="CI81" s="184">
        <v>100</v>
      </c>
      <c r="CJ81" s="184">
        <v>100</v>
      </c>
      <c r="CK81" s="184">
        <v>100</v>
      </c>
      <c r="CL81" s="184">
        <v>100</v>
      </c>
      <c r="CM81" s="184">
        <v>100</v>
      </c>
      <c r="CN81" s="184">
        <v>100.05915771994785</v>
      </c>
      <c r="CO81" s="185">
        <v>100</v>
      </c>
      <c r="CP81" s="266" t="s">
        <v>69</v>
      </c>
      <c r="CQ81" s="36" t="s">
        <v>193</v>
      </c>
    </row>
    <row r="82" spans="1:95" ht="12">
      <c r="A82" s="254" t="s">
        <v>70</v>
      </c>
      <c r="B82" s="20" t="s">
        <v>304</v>
      </c>
      <c r="C82" s="187">
        <v>100</v>
      </c>
      <c r="D82" s="187">
        <v>100</v>
      </c>
      <c r="E82" s="187">
        <v>71.02473498233215</v>
      </c>
      <c r="F82" s="187">
        <v>100</v>
      </c>
      <c r="G82" s="187">
        <v>100</v>
      </c>
      <c r="H82" s="187">
        <v>100</v>
      </c>
      <c r="I82" s="187">
        <v>100</v>
      </c>
      <c r="J82" s="187">
        <v>100</v>
      </c>
      <c r="K82" s="187">
        <v>100</v>
      </c>
      <c r="L82" s="187">
        <v>100</v>
      </c>
      <c r="M82" s="188">
        <v>100</v>
      </c>
      <c r="N82" s="189">
        <v>100</v>
      </c>
      <c r="O82" s="187">
        <v>100</v>
      </c>
      <c r="P82" s="187">
        <v>100</v>
      </c>
      <c r="Q82" s="187">
        <v>100</v>
      </c>
      <c r="R82" s="187">
        <v>100</v>
      </c>
      <c r="S82" s="187">
        <v>100</v>
      </c>
      <c r="T82" s="187">
        <v>100</v>
      </c>
      <c r="U82" s="187">
        <v>100</v>
      </c>
      <c r="V82" s="187">
        <v>100</v>
      </c>
      <c r="W82" s="187">
        <v>100</v>
      </c>
      <c r="X82" s="187">
        <v>100</v>
      </c>
      <c r="Y82" s="188">
        <v>100</v>
      </c>
      <c r="Z82" s="189">
        <v>100</v>
      </c>
      <c r="AA82" s="187">
        <v>99.99999999999999</v>
      </c>
      <c r="AB82" s="187">
        <v>99.99999999999997</v>
      </c>
      <c r="AC82" s="187">
        <v>99.99999999999999</v>
      </c>
      <c r="AD82" s="187">
        <v>100</v>
      </c>
      <c r="AE82" s="187">
        <v>100</v>
      </c>
      <c r="AF82" s="187">
        <v>100</v>
      </c>
      <c r="AG82" s="187">
        <v>100</v>
      </c>
      <c r="AH82" s="187">
        <v>100</v>
      </c>
      <c r="AI82" s="187">
        <v>100</v>
      </c>
      <c r="AJ82" s="187">
        <v>100</v>
      </c>
      <c r="AK82" s="188">
        <v>100</v>
      </c>
      <c r="AL82" s="189">
        <v>100</v>
      </c>
      <c r="AM82" s="187">
        <v>100</v>
      </c>
      <c r="AN82" s="187">
        <v>100</v>
      </c>
      <c r="AO82" s="187">
        <v>100</v>
      </c>
      <c r="AP82" s="187">
        <v>100</v>
      </c>
      <c r="AQ82" s="187">
        <v>100</v>
      </c>
      <c r="AR82" s="187">
        <v>100</v>
      </c>
      <c r="AS82" s="187">
        <v>100</v>
      </c>
      <c r="AT82" s="187">
        <v>100</v>
      </c>
      <c r="AU82" s="187">
        <v>100</v>
      </c>
      <c r="AV82" s="187">
        <v>100</v>
      </c>
      <c r="AW82" s="188">
        <v>100</v>
      </c>
      <c r="AX82" s="189">
        <v>100</v>
      </c>
      <c r="AY82" s="187">
        <v>100</v>
      </c>
      <c r="AZ82" s="187">
        <v>100</v>
      </c>
      <c r="BA82" s="187">
        <v>100</v>
      </c>
      <c r="BB82" s="187">
        <v>100</v>
      </c>
      <c r="BC82" s="187">
        <v>100</v>
      </c>
      <c r="BD82" s="187">
        <v>100</v>
      </c>
      <c r="BE82" s="187">
        <v>100</v>
      </c>
      <c r="BF82" s="187">
        <v>100</v>
      </c>
      <c r="BG82" s="187">
        <v>100</v>
      </c>
      <c r="BH82" s="187">
        <v>100</v>
      </c>
      <c r="BI82" s="188">
        <v>100</v>
      </c>
      <c r="BJ82" s="189">
        <v>100</v>
      </c>
      <c r="BK82" s="187">
        <v>100</v>
      </c>
      <c r="BL82" s="187">
        <v>100</v>
      </c>
      <c r="BM82" s="187">
        <v>100</v>
      </c>
      <c r="BN82" s="187">
        <v>100</v>
      </c>
      <c r="BO82" s="187">
        <v>100</v>
      </c>
      <c r="BP82" s="187">
        <v>100</v>
      </c>
      <c r="BQ82" s="187">
        <v>100</v>
      </c>
      <c r="BR82" s="187">
        <v>100</v>
      </c>
      <c r="BS82" s="187">
        <v>100</v>
      </c>
      <c r="BT82" s="187">
        <v>100</v>
      </c>
      <c r="BU82" s="188">
        <v>100</v>
      </c>
      <c r="BV82" s="189">
        <v>99.99999999999997</v>
      </c>
      <c r="BW82" s="187">
        <v>100</v>
      </c>
      <c r="BX82" s="187">
        <v>100</v>
      </c>
      <c r="BY82" s="187">
        <v>100</v>
      </c>
      <c r="BZ82" s="187">
        <v>100</v>
      </c>
      <c r="CA82" s="187">
        <v>100</v>
      </c>
      <c r="CB82" s="187">
        <v>100</v>
      </c>
      <c r="CC82" s="187">
        <v>100</v>
      </c>
      <c r="CD82" s="187">
        <v>100</v>
      </c>
      <c r="CE82" s="187">
        <v>100</v>
      </c>
      <c r="CF82" s="187">
        <v>100</v>
      </c>
      <c r="CG82" s="187">
        <v>100</v>
      </c>
      <c r="CH82" s="189">
        <v>100</v>
      </c>
      <c r="CI82" s="187">
        <v>100</v>
      </c>
      <c r="CJ82" s="187">
        <v>100</v>
      </c>
      <c r="CK82" s="187">
        <v>100</v>
      </c>
      <c r="CL82" s="187">
        <v>100</v>
      </c>
      <c r="CM82" s="187">
        <v>100</v>
      </c>
      <c r="CN82" s="187">
        <v>100</v>
      </c>
      <c r="CO82" s="188">
        <v>100</v>
      </c>
      <c r="CP82" s="255" t="s">
        <v>70</v>
      </c>
      <c r="CQ82" s="37" t="s">
        <v>194</v>
      </c>
    </row>
    <row r="83" spans="1:95" ht="12">
      <c r="A83" s="254" t="s">
        <v>71</v>
      </c>
      <c r="B83" s="20" t="s">
        <v>305</v>
      </c>
      <c r="C83" s="187">
        <v>100</v>
      </c>
      <c r="D83" s="187">
        <v>100</v>
      </c>
      <c r="E83" s="187">
        <v>100</v>
      </c>
      <c r="F83" s="187">
        <v>100</v>
      </c>
      <c r="G83" s="187">
        <v>100</v>
      </c>
      <c r="H83" s="187">
        <v>100.16306948856162</v>
      </c>
      <c r="I83" s="187">
        <v>100.81474280773763</v>
      </c>
      <c r="J83" s="187">
        <v>100</v>
      </c>
      <c r="K83" s="187">
        <v>100.13615154769107</v>
      </c>
      <c r="L83" s="187">
        <v>100</v>
      </c>
      <c r="M83" s="188">
        <v>100</v>
      </c>
      <c r="N83" s="189">
        <v>99.70137539455143</v>
      </c>
      <c r="O83" s="187">
        <v>103.68817982078384</v>
      </c>
      <c r="P83" s="187">
        <v>112.09177815535118</v>
      </c>
      <c r="Q83" s="187">
        <v>101.24253321004815</v>
      </c>
      <c r="R83" s="187">
        <v>98.97821070018911</v>
      </c>
      <c r="S83" s="187">
        <v>99.91379624215682</v>
      </c>
      <c r="T83" s="187">
        <v>100</v>
      </c>
      <c r="U83" s="187">
        <v>100.0880525777822</v>
      </c>
      <c r="V83" s="187">
        <v>100.3318027288181</v>
      </c>
      <c r="W83" s="187">
        <v>100</v>
      </c>
      <c r="X83" s="187">
        <v>100</v>
      </c>
      <c r="Y83" s="188">
        <v>100</v>
      </c>
      <c r="Z83" s="189">
        <v>100</v>
      </c>
      <c r="AA83" s="187">
        <v>100.00000000000003</v>
      </c>
      <c r="AB83" s="187">
        <v>100.00000000000003</v>
      </c>
      <c r="AC83" s="187">
        <v>100.39812628458522</v>
      </c>
      <c r="AD83" s="187">
        <v>100.08954402396787</v>
      </c>
      <c r="AE83" s="187">
        <v>99.91115160230929</v>
      </c>
      <c r="AF83" s="187">
        <v>100</v>
      </c>
      <c r="AG83" s="187">
        <v>100.00000000000003</v>
      </c>
      <c r="AH83" s="187">
        <v>99.78707376557165</v>
      </c>
      <c r="AI83" s="187">
        <v>100.00000000000003</v>
      </c>
      <c r="AJ83" s="187">
        <v>99.86645075049341</v>
      </c>
      <c r="AK83" s="188">
        <v>98.75171524421866</v>
      </c>
      <c r="AL83" s="189">
        <v>100.00000000000003</v>
      </c>
      <c r="AM83" s="187">
        <v>100.00000000000003</v>
      </c>
      <c r="AN83" s="187">
        <v>100</v>
      </c>
      <c r="AO83" s="187">
        <v>100.42505847310377</v>
      </c>
      <c r="AP83" s="187">
        <v>100.00000000000003</v>
      </c>
      <c r="AQ83" s="187">
        <v>100.00000000000003</v>
      </c>
      <c r="AR83" s="187">
        <v>100.14932392710172</v>
      </c>
      <c r="AS83" s="187">
        <v>100.00000000000003</v>
      </c>
      <c r="AT83" s="187">
        <v>100</v>
      </c>
      <c r="AU83" s="187">
        <v>100.00000000000003</v>
      </c>
      <c r="AV83" s="187">
        <v>100.00000000000003</v>
      </c>
      <c r="AW83" s="188">
        <v>100.00000000000003</v>
      </c>
      <c r="AX83" s="189">
        <v>100</v>
      </c>
      <c r="AY83" s="187">
        <v>100</v>
      </c>
      <c r="AZ83" s="187">
        <v>100</v>
      </c>
      <c r="BA83" s="187">
        <v>100</v>
      </c>
      <c r="BB83" s="187">
        <v>100</v>
      </c>
      <c r="BC83" s="187">
        <v>100</v>
      </c>
      <c r="BD83" s="187">
        <v>100</v>
      </c>
      <c r="BE83" s="187">
        <v>105.06189340706025</v>
      </c>
      <c r="BF83" s="187">
        <v>100</v>
      </c>
      <c r="BG83" s="187">
        <v>100</v>
      </c>
      <c r="BH83" s="187">
        <v>100</v>
      </c>
      <c r="BI83" s="188">
        <v>100</v>
      </c>
      <c r="BJ83" s="189">
        <v>99.53261678545803</v>
      </c>
      <c r="BK83" s="187">
        <v>100</v>
      </c>
      <c r="BL83" s="187">
        <v>101.2133610431488</v>
      </c>
      <c r="BM83" s="187">
        <v>100</v>
      </c>
      <c r="BN83" s="187">
        <v>100</v>
      </c>
      <c r="BO83" s="187">
        <v>99.49027974160514</v>
      </c>
      <c r="BP83" s="187">
        <v>100</v>
      </c>
      <c r="BQ83" s="187">
        <v>100.19213618400218</v>
      </c>
      <c r="BR83" s="187">
        <v>100</v>
      </c>
      <c r="BS83" s="187">
        <v>100</v>
      </c>
      <c r="BT83" s="187">
        <v>100</v>
      </c>
      <c r="BU83" s="188">
        <v>100</v>
      </c>
      <c r="BV83" s="189">
        <v>100.00491683758807</v>
      </c>
      <c r="BW83" s="187">
        <v>99.6190601882538</v>
      </c>
      <c r="BX83" s="187">
        <v>100</v>
      </c>
      <c r="BY83" s="187">
        <v>100</v>
      </c>
      <c r="BZ83" s="187">
        <v>100</v>
      </c>
      <c r="CA83" s="187">
        <v>100</v>
      </c>
      <c r="CB83" s="187">
        <v>101.29749418005439</v>
      </c>
      <c r="CC83" s="187">
        <v>100</v>
      </c>
      <c r="CD83" s="187">
        <v>100</v>
      </c>
      <c r="CE83" s="187">
        <v>100</v>
      </c>
      <c r="CF83" s="187">
        <v>100</v>
      </c>
      <c r="CG83" s="187">
        <v>100</v>
      </c>
      <c r="CH83" s="189">
        <v>100</v>
      </c>
      <c r="CI83" s="187">
        <v>100</v>
      </c>
      <c r="CJ83" s="187">
        <v>100</v>
      </c>
      <c r="CK83" s="187">
        <v>100</v>
      </c>
      <c r="CL83" s="187">
        <v>100</v>
      </c>
      <c r="CM83" s="187">
        <v>100</v>
      </c>
      <c r="CN83" s="187">
        <v>100.07414521364862</v>
      </c>
      <c r="CO83" s="188">
        <v>100</v>
      </c>
      <c r="CP83" s="255" t="s">
        <v>71</v>
      </c>
      <c r="CQ83" s="37" t="s">
        <v>195</v>
      </c>
    </row>
    <row r="84" spans="1:95" ht="12">
      <c r="A84" s="254" t="s">
        <v>72</v>
      </c>
      <c r="B84" s="20" t="s">
        <v>306</v>
      </c>
      <c r="C84" s="187">
        <v>100</v>
      </c>
      <c r="D84" s="187">
        <v>100</v>
      </c>
      <c r="E84" s="187">
        <v>100</v>
      </c>
      <c r="F84" s="187">
        <v>100</v>
      </c>
      <c r="G84" s="187">
        <v>100</v>
      </c>
      <c r="H84" s="187">
        <v>100</v>
      </c>
      <c r="I84" s="187">
        <v>100</v>
      </c>
      <c r="J84" s="187">
        <v>100</v>
      </c>
      <c r="K84" s="187">
        <v>100</v>
      </c>
      <c r="L84" s="187">
        <v>102.13414634146338</v>
      </c>
      <c r="M84" s="188">
        <v>100</v>
      </c>
      <c r="N84" s="189">
        <v>100.02089552238805</v>
      </c>
      <c r="O84" s="187">
        <v>100</v>
      </c>
      <c r="P84" s="187">
        <v>100</v>
      </c>
      <c r="Q84" s="187">
        <v>103.127406213627</v>
      </c>
      <c r="R84" s="187">
        <v>100</v>
      </c>
      <c r="S84" s="187">
        <v>96.9674344304281</v>
      </c>
      <c r="T84" s="187">
        <v>100</v>
      </c>
      <c r="U84" s="187">
        <v>100</v>
      </c>
      <c r="V84" s="187">
        <v>100</v>
      </c>
      <c r="W84" s="187">
        <v>100</v>
      </c>
      <c r="X84" s="187">
        <v>100</v>
      </c>
      <c r="Y84" s="188">
        <v>102.08314680514525</v>
      </c>
      <c r="Z84" s="189">
        <v>100</v>
      </c>
      <c r="AA84" s="187">
        <v>100</v>
      </c>
      <c r="AB84" s="187">
        <v>100</v>
      </c>
      <c r="AC84" s="187">
        <v>100</v>
      </c>
      <c r="AD84" s="187">
        <v>100</v>
      </c>
      <c r="AE84" s="187">
        <v>100</v>
      </c>
      <c r="AF84" s="187">
        <v>100</v>
      </c>
      <c r="AG84" s="187">
        <v>100</v>
      </c>
      <c r="AH84" s="187">
        <v>100</v>
      </c>
      <c r="AI84" s="187">
        <v>100</v>
      </c>
      <c r="AJ84" s="187">
        <v>100</v>
      </c>
      <c r="AK84" s="188">
        <v>100</v>
      </c>
      <c r="AL84" s="189">
        <v>100</v>
      </c>
      <c r="AM84" s="187">
        <v>100</v>
      </c>
      <c r="AN84" s="187">
        <v>100</v>
      </c>
      <c r="AO84" s="187">
        <v>100</v>
      </c>
      <c r="AP84" s="187">
        <v>100</v>
      </c>
      <c r="AQ84" s="187">
        <v>100</v>
      </c>
      <c r="AR84" s="187">
        <v>97.93389836277613</v>
      </c>
      <c r="AS84" s="187">
        <v>100</v>
      </c>
      <c r="AT84" s="187">
        <v>100</v>
      </c>
      <c r="AU84" s="187">
        <v>100</v>
      </c>
      <c r="AV84" s="187">
        <v>100</v>
      </c>
      <c r="AW84" s="188">
        <v>100</v>
      </c>
      <c r="AX84" s="189">
        <v>100</v>
      </c>
      <c r="AY84" s="187">
        <v>100</v>
      </c>
      <c r="AZ84" s="187">
        <v>100</v>
      </c>
      <c r="BA84" s="187">
        <v>100</v>
      </c>
      <c r="BB84" s="187">
        <v>100</v>
      </c>
      <c r="BC84" s="187">
        <v>100</v>
      </c>
      <c r="BD84" s="187">
        <v>100</v>
      </c>
      <c r="BE84" s="187">
        <v>100</v>
      </c>
      <c r="BF84" s="187">
        <v>100</v>
      </c>
      <c r="BG84" s="187">
        <v>100</v>
      </c>
      <c r="BH84" s="187">
        <v>100</v>
      </c>
      <c r="BI84" s="188">
        <v>100</v>
      </c>
      <c r="BJ84" s="189">
        <v>100</v>
      </c>
      <c r="BK84" s="187">
        <v>100</v>
      </c>
      <c r="BL84" s="187">
        <v>100</v>
      </c>
      <c r="BM84" s="187">
        <v>100</v>
      </c>
      <c r="BN84" s="187">
        <v>100</v>
      </c>
      <c r="BO84" s="187">
        <v>100</v>
      </c>
      <c r="BP84" s="187">
        <v>100</v>
      </c>
      <c r="BQ84" s="187">
        <v>100</v>
      </c>
      <c r="BR84" s="187">
        <v>100</v>
      </c>
      <c r="BS84" s="187">
        <v>100</v>
      </c>
      <c r="BT84" s="187">
        <v>100</v>
      </c>
      <c r="BU84" s="188">
        <v>100</v>
      </c>
      <c r="BV84" s="189">
        <v>99.99999999999993</v>
      </c>
      <c r="BW84" s="187">
        <v>100</v>
      </c>
      <c r="BX84" s="187">
        <v>100</v>
      </c>
      <c r="BY84" s="187">
        <v>100</v>
      </c>
      <c r="BZ84" s="187">
        <v>100</v>
      </c>
      <c r="CA84" s="187">
        <v>100</v>
      </c>
      <c r="CB84" s="187">
        <v>100</v>
      </c>
      <c r="CC84" s="187">
        <v>100</v>
      </c>
      <c r="CD84" s="187">
        <v>100</v>
      </c>
      <c r="CE84" s="187">
        <v>100</v>
      </c>
      <c r="CF84" s="187">
        <v>100</v>
      </c>
      <c r="CG84" s="187">
        <v>100</v>
      </c>
      <c r="CH84" s="189">
        <v>100</v>
      </c>
      <c r="CI84" s="187">
        <v>100</v>
      </c>
      <c r="CJ84" s="187">
        <v>100</v>
      </c>
      <c r="CK84" s="187">
        <v>100</v>
      </c>
      <c r="CL84" s="187">
        <v>100</v>
      </c>
      <c r="CM84" s="187">
        <v>100</v>
      </c>
      <c r="CN84" s="187">
        <v>100</v>
      </c>
      <c r="CO84" s="188">
        <v>100</v>
      </c>
      <c r="CP84" s="255" t="s">
        <v>72</v>
      </c>
      <c r="CQ84" s="37" t="s">
        <v>196</v>
      </c>
    </row>
    <row r="85" spans="1:95" ht="12">
      <c r="A85" s="256" t="s">
        <v>73</v>
      </c>
      <c r="B85" s="19" t="s">
        <v>307</v>
      </c>
      <c r="C85" s="184">
        <v>99.9704094820946</v>
      </c>
      <c r="D85" s="184">
        <v>100</v>
      </c>
      <c r="E85" s="184">
        <v>100.00000000001603</v>
      </c>
      <c r="F85" s="184">
        <v>99.96856003239533</v>
      </c>
      <c r="G85" s="184">
        <v>100</v>
      </c>
      <c r="H85" s="184">
        <v>99.99999999998397</v>
      </c>
      <c r="I85" s="184">
        <v>100.00000000001444</v>
      </c>
      <c r="J85" s="184">
        <v>100.00000000000159</v>
      </c>
      <c r="K85" s="184">
        <v>100.10244604421727</v>
      </c>
      <c r="L85" s="184">
        <v>100</v>
      </c>
      <c r="M85" s="185">
        <v>99.99999999839805</v>
      </c>
      <c r="N85" s="186">
        <v>100.04205461289486</v>
      </c>
      <c r="O85" s="184">
        <v>99.98606713543484</v>
      </c>
      <c r="P85" s="184">
        <v>99.97450020900646</v>
      </c>
      <c r="Q85" s="184">
        <v>100</v>
      </c>
      <c r="R85" s="184">
        <v>100</v>
      </c>
      <c r="S85" s="184">
        <v>100.79422965972333</v>
      </c>
      <c r="T85" s="184">
        <v>100.11343963474116</v>
      </c>
      <c r="U85" s="184">
        <v>100</v>
      </c>
      <c r="V85" s="184">
        <v>99.98734309225561</v>
      </c>
      <c r="W85" s="184">
        <v>100</v>
      </c>
      <c r="X85" s="184">
        <v>100</v>
      </c>
      <c r="Y85" s="185">
        <v>100.12954844557986</v>
      </c>
      <c r="Z85" s="186">
        <v>100</v>
      </c>
      <c r="AA85" s="184">
        <v>99.99510140991289</v>
      </c>
      <c r="AB85" s="184">
        <v>99.95290400534245</v>
      </c>
      <c r="AC85" s="184">
        <v>100.0572275991748</v>
      </c>
      <c r="AD85" s="184">
        <v>100</v>
      </c>
      <c r="AE85" s="184">
        <v>100</v>
      </c>
      <c r="AF85" s="184">
        <v>103.84229390681001</v>
      </c>
      <c r="AG85" s="184">
        <v>100</v>
      </c>
      <c r="AH85" s="184">
        <v>99.75726118419772</v>
      </c>
      <c r="AI85" s="184">
        <v>99.9514438904499</v>
      </c>
      <c r="AJ85" s="184">
        <v>99.71759655174233</v>
      </c>
      <c r="AK85" s="185">
        <v>100.07283656839323</v>
      </c>
      <c r="AL85" s="186">
        <v>100.06510920374603</v>
      </c>
      <c r="AM85" s="184">
        <v>100.0189178345161</v>
      </c>
      <c r="AN85" s="184">
        <v>99.98973023961759</v>
      </c>
      <c r="AO85" s="184">
        <v>99.99708739490791</v>
      </c>
      <c r="AP85" s="184">
        <v>98.62503179129465</v>
      </c>
      <c r="AQ85" s="184">
        <v>99.98292473966092</v>
      </c>
      <c r="AR85" s="184">
        <v>101.0639987599874</v>
      </c>
      <c r="AS85" s="184">
        <v>100</v>
      </c>
      <c r="AT85" s="184">
        <v>99.9709695345583</v>
      </c>
      <c r="AU85" s="184">
        <v>99.80219585734376</v>
      </c>
      <c r="AV85" s="184">
        <v>99.86526921484447</v>
      </c>
      <c r="AW85" s="185">
        <v>99.9808220860839</v>
      </c>
      <c r="AX85" s="186">
        <v>96.3375733892345</v>
      </c>
      <c r="AY85" s="184">
        <v>100.02802469073137</v>
      </c>
      <c r="AZ85" s="184">
        <v>100</v>
      </c>
      <c r="BA85" s="184">
        <v>100</v>
      </c>
      <c r="BB85" s="184">
        <v>100</v>
      </c>
      <c r="BC85" s="184">
        <v>100</v>
      </c>
      <c r="BD85" s="184">
        <v>100.03481017033164</v>
      </c>
      <c r="BE85" s="184">
        <v>100</v>
      </c>
      <c r="BF85" s="184">
        <v>100.0108853548644</v>
      </c>
      <c r="BG85" s="184">
        <v>100.0803428329661</v>
      </c>
      <c r="BH85" s="184">
        <v>100</v>
      </c>
      <c r="BI85" s="185">
        <v>100</v>
      </c>
      <c r="BJ85" s="186">
        <v>100</v>
      </c>
      <c r="BK85" s="184">
        <v>100</v>
      </c>
      <c r="BL85" s="184">
        <v>100</v>
      </c>
      <c r="BM85" s="184">
        <v>99.90389564511588</v>
      </c>
      <c r="BN85" s="184">
        <v>100</v>
      </c>
      <c r="BO85" s="184">
        <v>99.92298660009189</v>
      </c>
      <c r="BP85" s="184">
        <v>100</v>
      </c>
      <c r="BQ85" s="184">
        <v>99.98300114666245</v>
      </c>
      <c r="BR85" s="184">
        <v>100.04566153910419</v>
      </c>
      <c r="BS85" s="184">
        <v>100.13230202591814</v>
      </c>
      <c r="BT85" s="184">
        <v>100.06940372160189</v>
      </c>
      <c r="BU85" s="185">
        <v>100.04721913004104</v>
      </c>
      <c r="BV85" s="186">
        <v>100.00112093272395</v>
      </c>
      <c r="BW85" s="184">
        <v>100</v>
      </c>
      <c r="BX85" s="184">
        <v>100.04753311869136</v>
      </c>
      <c r="BY85" s="184">
        <v>100.0170372569782</v>
      </c>
      <c r="BZ85" s="184">
        <v>100.17667368649708</v>
      </c>
      <c r="CA85" s="184">
        <v>100.0065362744424</v>
      </c>
      <c r="CB85" s="184">
        <v>100.01747935154235</v>
      </c>
      <c r="CC85" s="184">
        <v>100</v>
      </c>
      <c r="CD85" s="184">
        <v>100.02394477932425</v>
      </c>
      <c r="CE85" s="184">
        <v>100</v>
      </c>
      <c r="CF85" s="184">
        <v>100</v>
      </c>
      <c r="CG85" s="184">
        <v>100.01541656375825</v>
      </c>
      <c r="CH85" s="186">
        <v>100</v>
      </c>
      <c r="CI85" s="184">
        <v>100</v>
      </c>
      <c r="CJ85" s="184">
        <v>99.9670238119426</v>
      </c>
      <c r="CK85" s="184">
        <v>99.98297365438967</v>
      </c>
      <c r="CL85" s="184">
        <v>100.03198135503115</v>
      </c>
      <c r="CM85" s="184">
        <v>100</v>
      </c>
      <c r="CN85" s="184">
        <v>100.04485622776234</v>
      </c>
      <c r="CO85" s="185">
        <v>100.09738744756305</v>
      </c>
      <c r="CP85" s="266" t="s">
        <v>73</v>
      </c>
      <c r="CQ85" s="36" t="s">
        <v>197</v>
      </c>
    </row>
    <row r="86" spans="1:95" ht="12">
      <c r="A86" s="256" t="s">
        <v>74</v>
      </c>
      <c r="B86" s="19" t="s">
        <v>308</v>
      </c>
      <c r="C86" s="184">
        <v>99.99999999815846</v>
      </c>
      <c r="D86" s="184">
        <v>100</v>
      </c>
      <c r="E86" s="184">
        <v>100.00000000184156</v>
      </c>
      <c r="F86" s="184">
        <v>100</v>
      </c>
      <c r="G86" s="184">
        <v>100</v>
      </c>
      <c r="H86" s="184">
        <v>99.99999999815846</v>
      </c>
      <c r="I86" s="184">
        <v>100.00000000165738</v>
      </c>
      <c r="J86" s="184">
        <v>100.00000000018416</v>
      </c>
      <c r="K86" s="184">
        <v>111.76470588049152</v>
      </c>
      <c r="L86" s="184">
        <v>100</v>
      </c>
      <c r="M86" s="185">
        <v>99.99999983523209</v>
      </c>
      <c r="N86" s="186">
        <v>99.98211109115435</v>
      </c>
      <c r="O86" s="184">
        <v>100.01789709172257</v>
      </c>
      <c r="P86" s="184">
        <v>100</v>
      </c>
      <c r="Q86" s="184">
        <v>100</v>
      </c>
      <c r="R86" s="184">
        <v>100</v>
      </c>
      <c r="S86" s="184">
        <v>100</v>
      </c>
      <c r="T86" s="184">
        <v>112.65986323710908</v>
      </c>
      <c r="U86" s="184">
        <v>100</v>
      </c>
      <c r="V86" s="184">
        <v>100</v>
      </c>
      <c r="W86" s="184">
        <v>100</v>
      </c>
      <c r="X86" s="184">
        <v>100</v>
      </c>
      <c r="Y86" s="185">
        <v>100</v>
      </c>
      <c r="Z86" s="186">
        <v>100</v>
      </c>
      <c r="AA86" s="184">
        <v>100</v>
      </c>
      <c r="AB86" s="184">
        <v>100</v>
      </c>
      <c r="AC86" s="184">
        <v>100</v>
      </c>
      <c r="AD86" s="184">
        <v>100</v>
      </c>
      <c r="AE86" s="184">
        <v>100</v>
      </c>
      <c r="AF86" s="184">
        <v>100</v>
      </c>
      <c r="AG86" s="184">
        <v>100</v>
      </c>
      <c r="AH86" s="184">
        <v>100</v>
      </c>
      <c r="AI86" s="184">
        <v>100</v>
      </c>
      <c r="AJ86" s="184">
        <v>100</v>
      </c>
      <c r="AK86" s="185">
        <v>100</v>
      </c>
      <c r="AL86" s="186">
        <v>99.99999999999997</v>
      </c>
      <c r="AM86" s="184">
        <v>99.99999999999999</v>
      </c>
      <c r="AN86" s="184">
        <v>100</v>
      </c>
      <c r="AO86" s="184">
        <v>99.99999999999997</v>
      </c>
      <c r="AP86" s="184">
        <v>100</v>
      </c>
      <c r="AQ86" s="184">
        <v>99.99999999999999</v>
      </c>
      <c r="AR86" s="184">
        <v>99.99999999999997</v>
      </c>
      <c r="AS86" s="184">
        <v>100</v>
      </c>
      <c r="AT86" s="184">
        <v>99.99999999999999</v>
      </c>
      <c r="AU86" s="184">
        <v>99.99999999999997</v>
      </c>
      <c r="AV86" s="184">
        <v>100</v>
      </c>
      <c r="AW86" s="185">
        <v>99.99999999999999</v>
      </c>
      <c r="AX86" s="186">
        <v>100</v>
      </c>
      <c r="AY86" s="184">
        <v>100</v>
      </c>
      <c r="AZ86" s="184">
        <v>100</v>
      </c>
      <c r="BA86" s="184">
        <v>100</v>
      </c>
      <c r="BB86" s="184">
        <v>100</v>
      </c>
      <c r="BC86" s="184">
        <v>100</v>
      </c>
      <c r="BD86" s="184">
        <v>100</v>
      </c>
      <c r="BE86" s="184">
        <v>100</v>
      </c>
      <c r="BF86" s="184">
        <v>100</v>
      </c>
      <c r="BG86" s="184">
        <v>100</v>
      </c>
      <c r="BH86" s="184">
        <v>100</v>
      </c>
      <c r="BI86" s="185">
        <v>100</v>
      </c>
      <c r="BJ86" s="186">
        <v>99.99999999999997</v>
      </c>
      <c r="BK86" s="184">
        <v>100</v>
      </c>
      <c r="BL86" s="184">
        <v>100</v>
      </c>
      <c r="BM86" s="184">
        <v>100</v>
      </c>
      <c r="BN86" s="184">
        <v>100</v>
      </c>
      <c r="BO86" s="184">
        <v>100</v>
      </c>
      <c r="BP86" s="184">
        <v>100</v>
      </c>
      <c r="BQ86" s="184">
        <v>100</v>
      </c>
      <c r="BR86" s="184">
        <v>100</v>
      </c>
      <c r="BS86" s="184">
        <v>100</v>
      </c>
      <c r="BT86" s="184">
        <v>100</v>
      </c>
      <c r="BU86" s="185">
        <v>100</v>
      </c>
      <c r="BV86" s="186">
        <v>100.00000000000003</v>
      </c>
      <c r="BW86" s="184">
        <v>100</v>
      </c>
      <c r="BX86" s="184">
        <v>100</v>
      </c>
      <c r="BY86" s="184">
        <v>100</v>
      </c>
      <c r="BZ86" s="184">
        <v>100</v>
      </c>
      <c r="CA86" s="184">
        <v>100</v>
      </c>
      <c r="CB86" s="184">
        <v>100</v>
      </c>
      <c r="CC86" s="184">
        <v>100</v>
      </c>
      <c r="CD86" s="184">
        <v>100</v>
      </c>
      <c r="CE86" s="184">
        <v>100</v>
      </c>
      <c r="CF86" s="184">
        <v>100</v>
      </c>
      <c r="CG86" s="184">
        <v>100</v>
      </c>
      <c r="CH86" s="186">
        <v>100</v>
      </c>
      <c r="CI86" s="184">
        <v>100</v>
      </c>
      <c r="CJ86" s="184">
        <v>100</v>
      </c>
      <c r="CK86" s="184">
        <v>100</v>
      </c>
      <c r="CL86" s="184">
        <v>100</v>
      </c>
      <c r="CM86" s="184">
        <v>100</v>
      </c>
      <c r="CN86" s="184">
        <v>100</v>
      </c>
      <c r="CO86" s="185">
        <v>100</v>
      </c>
      <c r="CP86" s="266" t="s">
        <v>74</v>
      </c>
      <c r="CQ86" s="36" t="s">
        <v>198</v>
      </c>
    </row>
    <row r="87" spans="1:95" ht="12">
      <c r="A87" s="254" t="s">
        <v>75</v>
      </c>
      <c r="B87" s="20" t="s">
        <v>309</v>
      </c>
      <c r="C87" s="187">
        <v>99.99999999815846</v>
      </c>
      <c r="D87" s="187">
        <v>100</v>
      </c>
      <c r="E87" s="187">
        <v>100.00000000184156</v>
      </c>
      <c r="F87" s="187">
        <v>100</v>
      </c>
      <c r="G87" s="187">
        <v>100</v>
      </c>
      <c r="H87" s="187">
        <v>99.99999999815846</v>
      </c>
      <c r="I87" s="187">
        <v>100.00000000165738</v>
      </c>
      <c r="J87" s="187">
        <v>100.00000000018416</v>
      </c>
      <c r="K87" s="187">
        <v>111.76470588049152</v>
      </c>
      <c r="L87" s="187">
        <v>100</v>
      </c>
      <c r="M87" s="188">
        <v>99.99999983523209</v>
      </c>
      <c r="N87" s="189">
        <v>99.98211109115435</v>
      </c>
      <c r="O87" s="187">
        <v>100.01789709172257</v>
      </c>
      <c r="P87" s="187">
        <v>100</v>
      </c>
      <c r="Q87" s="187">
        <v>100</v>
      </c>
      <c r="R87" s="187">
        <v>100</v>
      </c>
      <c r="S87" s="187">
        <v>100</v>
      </c>
      <c r="T87" s="187">
        <v>112.65986323710908</v>
      </c>
      <c r="U87" s="187">
        <v>100</v>
      </c>
      <c r="V87" s="187">
        <v>100</v>
      </c>
      <c r="W87" s="187">
        <v>100</v>
      </c>
      <c r="X87" s="187">
        <v>100</v>
      </c>
      <c r="Y87" s="188">
        <v>100</v>
      </c>
      <c r="Z87" s="189">
        <v>100</v>
      </c>
      <c r="AA87" s="187">
        <v>100</v>
      </c>
      <c r="AB87" s="187">
        <v>100</v>
      </c>
      <c r="AC87" s="187">
        <v>100</v>
      </c>
      <c r="AD87" s="187">
        <v>100</v>
      </c>
      <c r="AE87" s="187">
        <v>100</v>
      </c>
      <c r="AF87" s="187">
        <v>100</v>
      </c>
      <c r="AG87" s="187">
        <v>100</v>
      </c>
      <c r="AH87" s="187">
        <v>100</v>
      </c>
      <c r="AI87" s="187">
        <v>100</v>
      </c>
      <c r="AJ87" s="187">
        <v>100</v>
      </c>
      <c r="AK87" s="188">
        <v>100</v>
      </c>
      <c r="AL87" s="189">
        <v>99.99999999999997</v>
      </c>
      <c r="AM87" s="187">
        <v>99.99999999999999</v>
      </c>
      <c r="AN87" s="187">
        <v>100</v>
      </c>
      <c r="AO87" s="187">
        <v>99.99999999999997</v>
      </c>
      <c r="AP87" s="187">
        <v>100</v>
      </c>
      <c r="AQ87" s="187">
        <v>99.99999999999999</v>
      </c>
      <c r="AR87" s="187">
        <v>99.99999999999997</v>
      </c>
      <c r="AS87" s="187">
        <v>100</v>
      </c>
      <c r="AT87" s="187">
        <v>99.99999999999999</v>
      </c>
      <c r="AU87" s="187">
        <v>99.99999999999997</v>
      </c>
      <c r="AV87" s="187">
        <v>100</v>
      </c>
      <c r="AW87" s="188">
        <v>99.99999999999999</v>
      </c>
      <c r="AX87" s="189">
        <v>100</v>
      </c>
      <c r="AY87" s="187">
        <v>100</v>
      </c>
      <c r="AZ87" s="187">
        <v>100</v>
      </c>
      <c r="BA87" s="187">
        <v>100</v>
      </c>
      <c r="BB87" s="187">
        <v>100</v>
      </c>
      <c r="BC87" s="187">
        <v>100</v>
      </c>
      <c r="BD87" s="187">
        <v>100</v>
      </c>
      <c r="BE87" s="187">
        <v>100</v>
      </c>
      <c r="BF87" s="187">
        <v>100</v>
      </c>
      <c r="BG87" s="187">
        <v>100</v>
      </c>
      <c r="BH87" s="187">
        <v>100</v>
      </c>
      <c r="BI87" s="188">
        <v>100</v>
      </c>
      <c r="BJ87" s="189">
        <v>99.99999999999997</v>
      </c>
      <c r="BK87" s="187">
        <v>100</v>
      </c>
      <c r="BL87" s="187">
        <v>100</v>
      </c>
      <c r="BM87" s="187">
        <v>100</v>
      </c>
      <c r="BN87" s="187">
        <v>100</v>
      </c>
      <c r="BO87" s="187">
        <v>100</v>
      </c>
      <c r="BP87" s="187">
        <v>100</v>
      </c>
      <c r="BQ87" s="187">
        <v>100</v>
      </c>
      <c r="BR87" s="187">
        <v>100</v>
      </c>
      <c r="BS87" s="187">
        <v>100</v>
      </c>
      <c r="BT87" s="187">
        <v>100</v>
      </c>
      <c r="BU87" s="188">
        <v>100</v>
      </c>
      <c r="BV87" s="189">
        <v>100.00000000000003</v>
      </c>
      <c r="BW87" s="187">
        <v>100</v>
      </c>
      <c r="BX87" s="187">
        <v>100</v>
      </c>
      <c r="BY87" s="187">
        <v>100</v>
      </c>
      <c r="BZ87" s="187">
        <v>100</v>
      </c>
      <c r="CA87" s="187">
        <v>100</v>
      </c>
      <c r="CB87" s="187">
        <v>100</v>
      </c>
      <c r="CC87" s="187">
        <v>100</v>
      </c>
      <c r="CD87" s="187">
        <v>100</v>
      </c>
      <c r="CE87" s="187">
        <v>100</v>
      </c>
      <c r="CF87" s="187">
        <v>100</v>
      </c>
      <c r="CG87" s="187">
        <v>100</v>
      </c>
      <c r="CH87" s="189">
        <v>100</v>
      </c>
      <c r="CI87" s="187">
        <v>100</v>
      </c>
      <c r="CJ87" s="187">
        <v>100</v>
      </c>
      <c r="CK87" s="187">
        <v>100</v>
      </c>
      <c r="CL87" s="187">
        <v>100</v>
      </c>
      <c r="CM87" s="187">
        <v>100</v>
      </c>
      <c r="CN87" s="187">
        <v>100</v>
      </c>
      <c r="CO87" s="188">
        <v>100</v>
      </c>
      <c r="CP87" s="255" t="s">
        <v>75</v>
      </c>
      <c r="CQ87" s="37" t="s">
        <v>199</v>
      </c>
    </row>
    <row r="88" spans="1:95" ht="12">
      <c r="A88" s="256" t="s">
        <v>718</v>
      </c>
      <c r="B88" s="19" t="s">
        <v>727</v>
      </c>
      <c r="C88" s="184">
        <v>99.97014970694767</v>
      </c>
      <c r="D88" s="184">
        <v>100</v>
      </c>
      <c r="E88" s="184">
        <v>100</v>
      </c>
      <c r="F88" s="184">
        <v>99.96828393849812</v>
      </c>
      <c r="G88" s="184">
        <v>100</v>
      </c>
      <c r="H88" s="184">
        <v>100</v>
      </c>
      <c r="I88" s="184">
        <v>100</v>
      </c>
      <c r="J88" s="184">
        <v>100</v>
      </c>
      <c r="K88" s="184">
        <v>100</v>
      </c>
      <c r="L88" s="184">
        <v>100</v>
      </c>
      <c r="M88" s="185">
        <v>100</v>
      </c>
      <c r="N88" s="186">
        <v>100.04259659772075</v>
      </c>
      <c r="O88" s="184">
        <v>99.98577934197833</v>
      </c>
      <c r="P88" s="184">
        <v>99.97426965031754</v>
      </c>
      <c r="Q88" s="184">
        <v>100</v>
      </c>
      <c r="R88" s="184">
        <v>100</v>
      </c>
      <c r="S88" s="184">
        <v>100.80141075972082</v>
      </c>
      <c r="T88" s="184">
        <v>100</v>
      </c>
      <c r="U88" s="184">
        <v>100</v>
      </c>
      <c r="V88" s="184">
        <v>99.98722865366842</v>
      </c>
      <c r="W88" s="184">
        <v>100</v>
      </c>
      <c r="X88" s="184">
        <v>100</v>
      </c>
      <c r="Y88" s="185">
        <v>100.13071976968091</v>
      </c>
      <c r="Z88" s="186">
        <v>100</v>
      </c>
      <c r="AA88" s="184">
        <v>99.99490984493741</v>
      </c>
      <c r="AB88" s="184">
        <v>99.95106226253463</v>
      </c>
      <c r="AC88" s="184">
        <v>100.0594655499805</v>
      </c>
      <c r="AD88" s="184">
        <v>100</v>
      </c>
      <c r="AE88" s="184">
        <v>100.00000000000003</v>
      </c>
      <c r="AF88" s="184">
        <v>103.9925512104283</v>
      </c>
      <c r="AG88" s="184">
        <v>100.00000000000003</v>
      </c>
      <c r="AH88" s="184">
        <v>99.7477686048088</v>
      </c>
      <c r="AI88" s="184">
        <v>99.94954504817699</v>
      </c>
      <c r="AJ88" s="184">
        <v>99.70655284147527</v>
      </c>
      <c r="AK88" s="185">
        <v>100.0756849258164</v>
      </c>
      <c r="AL88" s="186">
        <v>100.06545309038553</v>
      </c>
      <c r="AM88" s="184">
        <v>100.01901775265614</v>
      </c>
      <c r="AN88" s="184">
        <v>99.98967599792546</v>
      </c>
      <c r="AO88" s="184">
        <v>99.99707201143029</v>
      </c>
      <c r="AP88" s="184">
        <v>98.61776963526275</v>
      </c>
      <c r="AQ88" s="184">
        <v>99.98283455342673</v>
      </c>
      <c r="AR88" s="184">
        <v>101.06961847174789</v>
      </c>
      <c r="AS88" s="184">
        <v>99.99999999999997</v>
      </c>
      <c r="AT88" s="184">
        <v>99.97081620463517</v>
      </c>
      <c r="AU88" s="184">
        <v>99.80115111715368</v>
      </c>
      <c r="AV88" s="184">
        <v>99.86455760858485</v>
      </c>
      <c r="AW88" s="185">
        <v>99.98072079428503</v>
      </c>
      <c r="AX88" s="186">
        <v>96.31828707430896</v>
      </c>
      <c r="AY88" s="184">
        <v>100.02817790965295</v>
      </c>
      <c r="AZ88" s="184">
        <v>100</v>
      </c>
      <c r="BA88" s="184">
        <v>100</v>
      </c>
      <c r="BB88" s="184">
        <v>100</v>
      </c>
      <c r="BC88" s="184">
        <v>100</v>
      </c>
      <c r="BD88" s="184">
        <v>100.03500043377977</v>
      </c>
      <c r="BE88" s="184">
        <v>100</v>
      </c>
      <c r="BF88" s="184">
        <v>100.01094483060082</v>
      </c>
      <c r="BG88" s="184">
        <v>100.08078176456556</v>
      </c>
      <c r="BH88" s="184">
        <v>100</v>
      </c>
      <c r="BI88" s="185">
        <v>100</v>
      </c>
      <c r="BJ88" s="186">
        <v>100</v>
      </c>
      <c r="BK88" s="184">
        <v>100</v>
      </c>
      <c r="BL88" s="184">
        <v>100</v>
      </c>
      <c r="BM88" s="184">
        <v>99.90338805169216</v>
      </c>
      <c r="BN88" s="184">
        <v>100</v>
      </c>
      <c r="BO88" s="184">
        <v>99.92257944581725</v>
      </c>
      <c r="BP88" s="184">
        <v>100</v>
      </c>
      <c r="BQ88" s="184">
        <v>99.98291120753034</v>
      </c>
      <c r="BR88" s="184">
        <v>100.04590317076205</v>
      </c>
      <c r="BS88" s="184">
        <v>100.13300182033451</v>
      </c>
      <c r="BT88" s="184">
        <v>100.06977033598703</v>
      </c>
      <c r="BU88" s="185">
        <v>100.04746838385994</v>
      </c>
      <c r="BV88" s="186">
        <v>100.00226687452395</v>
      </c>
      <c r="BW88" s="184">
        <v>100</v>
      </c>
      <c r="BX88" s="184">
        <v>100.04811064561613</v>
      </c>
      <c r="BY88" s="184">
        <v>100.01724415994062</v>
      </c>
      <c r="BZ88" s="184">
        <v>100.17881886789397</v>
      </c>
      <c r="CA88" s="184">
        <v>100.00661549657386</v>
      </c>
      <c r="CB88" s="184">
        <v>100.01769119391459</v>
      </c>
      <c r="CC88" s="184">
        <v>100</v>
      </c>
      <c r="CD88" s="184">
        <v>100.02423492862482</v>
      </c>
      <c r="CE88" s="184">
        <v>100</v>
      </c>
      <c r="CF88" s="184">
        <v>100</v>
      </c>
      <c r="CG88" s="184">
        <v>100.01560332770126</v>
      </c>
      <c r="CH88" s="186">
        <v>100</v>
      </c>
      <c r="CI88" s="184">
        <v>100</v>
      </c>
      <c r="CJ88" s="184">
        <v>99.96662438427629</v>
      </c>
      <c r="CK88" s="184">
        <v>99.982767352071</v>
      </c>
      <c r="CL88" s="184">
        <v>100.03236892879622</v>
      </c>
      <c r="CM88" s="184">
        <v>100</v>
      </c>
      <c r="CN88" s="184">
        <v>100.04539965287722</v>
      </c>
      <c r="CO88" s="185">
        <v>100.09856674354182</v>
      </c>
      <c r="CP88" s="266" t="s">
        <v>718</v>
      </c>
      <c r="CQ88" s="36" t="s">
        <v>728</v>
      </c>
    </row>
    <row r="89" spans="1:95" ht="12">
      <c r="A89" s="254" t="s">
        <v>965</v>
      </c>
      <c r="B89" s="20" t="s">
        <v>310</v>
      </c>
      <c r="C89" s="187">
        <v>99.97014970694767</v>
      </c>
      <c r="D89" s="187">
        <v>100</v>
      </c>
      <c r="E89" s="187">
        <v>100</v>
      </c>
      <c r="F89" s="187">
        <v>99.96828393849812</v>
      </c>
      <c r="G89" s="187">
        <v>100</v>
      </c>
      <c r="H89" s="187">
        <v>100</v>
      </c>
      <c r="I89" s="187">
        <v>100</v>
      </c>
      <c r="J89" s="187">
        <v>100</v>
      </c>
      <c r="K89" s="187">
        <v>100</v>
      </c>
      <c r="L89" s="187">
        <v>100</v>
      </c>
      <c r="M89" s="188">
        <v>100</v>
      </c>
      <c r="N89" s="189">
        <v>100.04259659772075</v>
      </c>
      <c r="O89" s="187">
        <v>99.98577934197833</v>
      </c>
      <c r="P89" s="187">
        <v>99.97426965031754</v>
      </c>
      <c r="Q89" s="187">
        <v>100</v>
      </c>
      <c r="R89" s="187">
        <v>100</v>
      </c>
      <c r="S89" s="187">
        <v>100.80141075972082</v>
      </c>
      <c r="T89" s="187">
        <v>100</v>
      </c>
      <c r="U89" s="187">
        <v>100</v>
      </c>
      <c r="V89" s="187">
        <v>99.98722865366842</v>
      </c>
      <c r="W89" s="187">
        <v>100</v>
      </c>
      <c r="X89" s="187">
        <v>100</v>
      </c>
      <c r="Y89" s="188">
        <v>100.13071976968091</v>
      </c>
      <c r="Z89" s="189">
        <v>100</v>
      </c>
      <c r="AA89" s="187">
        <v>99.99490984493741</v>
      </c>
      <c r="AB89" s="187">
        <v>99.95106226253463</v>
      </c>
      <c r="AC89" s="187">
        <v>100.0594655499805</v>
      </c>
      <c r="AD89" s="187">
        <v>100</v>
      </c>
      <c r="AE89" s="187">
        <v>100.00000000000003</v>
      </c>
      <c r="AF89" s="187">
        <v>103.9925512104283</v>
      </c>
      <c r="AG89" s="187">
        <v>100.00000000000003</v>
      </c>
      <c r="AH89" s="187">
        <v>99.7477686048088</v>
      </c>
      <c r="AI89" s="187">
        <v>99.94954504817699</v>
      </c>
      <c r="AJ89" s="187">
        <v>99.70655284147527</v>
      </c>
      <c r="AK89" s="188">
        <v>100.0756849258164</v>
      </c>
      <c r="AL89" s="189">
        <v>100.06545309038553</v>
      </c>
      <c r="AM89" s="187">
        <v>100.01901775265614</v>
      </c>
      <c r="AN89" s="187">
        <v>99.98967599792546</v>
      </c>
      <c r="AO89" s="187">
        <v>99.99707201143029</v>
      </c>
      <c r="AP89" s="187">
        <v>98.61776963526275</v>
      </c>
      <c r="AQ89" s="187">
        <v>99.98283455342673</v>
      </c>
      <c r="AR89" s="187">
        <v>101.06961847174789</v>
      </c>
      <c r="AS89" s="187">
        <v>99.99999999999997</v>
      </c>
      <c r="AT89" s="187">
        <v>99.97081620463517</v>
      </c>
      <c r="AU89" s="187">
        <v>99.80115111715368</v>
      </c>
      <c r="AV89" s="187">
        <v>99.86455760858485</v>
      </c>
      <c r="AW89" s="188">
        <v>99.98072079428503</v>
      </c>
      <c r="AX89" s="189">
        <v>96.31828707430896</v>
      </c>
      <c r="AY89" s="187">
        <v>100.02817790965295</v>
      </c>
      <c r="AZ89" s="187">
        <v>100</v>
      </c>
      <c r="BA89" s="187">
        <v>100</v>
      </c>
      <c r="BB89" s="187">
        <v>100</v>
      </c>
      <c r="BC89" s="187">
        <v>100</v>
      </c>
      <c r="BD89" s="187">
        <v>100.03500043377977</v>
      </c>
      <c r="BE89" s="187">
        <v>100</v>
      </c>
      <c r="BF89" s="187">
        <v>100.01094483060082</v>
      </c>
      <c r="BG89" s="187">
        <v>100.08078176456556</v>
      </c>
      <c r="BH89" s="187">
        <v>100</v>
      </c>
      <c r="BI89" s="188">
        <v>100</v>
      </c>
      <c r="BJ89" s="189">
        <v>100</v>
      </c>
      <c r="BK89" s="187">
        <v>100</v>
      </c>
      <c r="BL89" s="187">
        <v>100</v>
      </c>
      <c r="BM89" s="187">
        <v>99.90338805169216</v>
      </c>
      <c r="BN89" s="187">
        <v>100</v>
      </c>
      <c r="BO89" s="187">
        <v>99.92257944581725</v>
      </c>
      <c r="BP89" s="187">
        <v>100</v>
      </c>
      <c r="BQ89" s="187">
        <v>99.98291120753034</v>
      </c>
      <c r="BR89" s="187">
        <v>100.04590317076205</v>
      </c>
      <c r="BS89" s="187">
        <v>100.13300182033451</v>
      </c>
      <c r="BT89" s="187">
        <v>100.06977033598703</v>
      </c>
      <c r="BU89" s="188">
        <v>100.04746838385994</v>
      </c>
      <c r="BV89" s="189">
        <v>100.00226687452395</v>
      </c>
      <c r="BW89" s="187">
        <v>100</v>
      </c>
      <c r="BX89" s="187">
        <v>100.04811064561613</v>
      </c>
      <c r="BY89" s="187">
        <v>100.01724415994062</v>
      </c>
      <c r="BZ89" s="187">
        <v>100.17881886789397</v>
      </c>
      <c r="CA89" s="187">
        <v>100.00661549657386</v>
      </c>
      <c r="CB89" s="187">
        <v>100.01769119391459</v>
      </c>
      <c r="CC89" s="187">
        <v>100</v>
      </c>
      <c r="CD89" s="187">
        <v>100.02423492862482</v>
      </c>
      <c r="CE89" s="187">
        <v>100</v>
      </c>
      <c r="CF89" s="187">
        <v>100</v>
      </c>
      <c r="CG89" s="187">
        <v>100.01560332770126</v>
      </c>
      <c r="CH89" s="189">
        <v>100</v>
      </c>
      <c r="CI89" s="187">
        <v>100</v>
      </c>
      <c r="CJ89" s="187">
        <v>99.96662438427629</v>
      </c>
      <c r="CK89" s="187">
        <v>99.982767352071</v>
      </c>
      <c r="CL89" s="187">
        <v>100.03236892879622</v>
      </c>
      <c r="CM89" s="187">
        <v>100</v>
      </c>
      <c r="CN89" s="187">
        <v>100.04539965287722</v>
      </c>
      <c r="CO89" s="188">
        <v>100.09856674354182</v>
      </c>
      <c r="CP89" s="255" t="s">
        <v>965</v>
      </c>
      <c r="CQ89" s="37" t="s">
        <v>200</v>
      </c>
    </row>
    <row r="90" spans="1:95" ht="12">
      <c r="A90" s="256" t="s">
        <v>76</v>
      </c>
      <c r="B90" s="19" t="s">
        <v>311</v>
      </c>
      <c r="C90" s="184">
        <v>99.8660838174925</v>
      </c>
      <c r="D90" s="184">
        <v>99.61849128614763</v>
      </c>
      <c r="E90" s="184">
        <v>99.7387748170927</v>
      </c>
      <c r="F90" s="184">
        <v>99.7274693157094</v>
      </c>
      <c r="G90" s="184">
        <v>99.87606122793056</v>
      </c>
      <c r="H90" s="184">
        <v>99.95817985032231</v>
      </c>
      <c r="I90" s="184">
        <v>99.61792095823961</v>
      </c>
      <c r="J90" s="184">
        <v>99.76518630536769</v>
      </c>
      <c r="K90" s="184">
        <v>99.96222818918756</v>
      </c>
      <c r="L90" s="184">
        <v>100.561451786556</v>
      </c>
      <c r="M90" s="185">
        <v>99.55404338956122</v>
      </c>
      <c r="N90" s="186">
        <v>97.07974903068528</v>
      </c>
      <c r="O90" s="184">
        <v>99.35646305216909</v>
      </c>
      <c r="P90" s="184">
        <v>99.99043961905065</v>
      </c>
      <c r="Q90" s="184">
        <v>99.97301217309403</v>
      </c>
      <c r="R90" s="184">
        <v>99.60247346971119</v>
      </c>
      <c r="S90" s="184">
        <v>99.81955783649441</v>
      </c>
      <c r="T90" s="184">
        <v>99.96988094644212</v>
      </c>
      <c r="U90" s="184">
        <v>100.4226391011909</v>
      </c>
      <c r="V90" s="184">
        <v>99.84982154279078</v>
      </c>
      <c r="W90" s="184">
        <v>100.15017476954098</v>
      </c>
      <c r="X90" s="184">
        <v>99.80642605091519</v>
      </c>
      <c r="Y90" s="185">
        <v>100</v>
      </c>
      <c r="Z90" s="186">
        <v>100.00433192147922</v>
      </c>
      <c r="AA90" s="184">
        <v>99.74144934886986</v>
      </c>
      <c r="AB90" s="184">
        <v>99.72789529686968</v>
      </c>
      <c r="AC90" s="184">
        <v>99.81008298735567</v>
      </c>
      <c r="AD90" s="184">
        <v>103.22448253527283</v>
      </c>
      <c r="AE90" s="184">
        <v>101.32363473899832</v>
      </c>
      <c r="AF90" s="184">
        <v>100.23549287669636</v>
      </c>
      <c r="AG90" s="184">
        <v>99.87003222507876</v>
      </c>
      <c r="AH90" s="184">
        <v>100.15635016134404</v>
      </c>
      <c r="AI90" s="184">
        <v>99.73627055790857</v>
      </c>
      <c r="AJ90" s="184">
        <v>99.78290565118678</v>
      </c>
      <c r="AK90" s="185">
        <v>99.62861148601492</v>
      </c>
      <c r="AL90" s="186">
        <v>100.05495003231239</v>
      </c>
      <c r="AM90" s="184">
        <v>99.98021514953615</v>
      </c>
      <c r="AN90" s="184">
        <v>99.93647426281424</v>
      </c>
      <c r="AO90" s="184">
        <v>99.89625399302949</v>
      </c>
      <c r="AP90" s="184">
        <v>100.49969402395367</v>
      </c>
      <c r="AQ90" s="184">
        <v>99.90715545991664</v>
      </c>
      <c r="AR90" s="184">
        <v>100.39887142476714</v>
      </c>
      <c r="AS90" s="184">
        <v>97.02946911968701</v>
      </c>
      <c r="AT90" s="184">
        <v>100.22428061214639</v>
      </c>
      <c r="AU90" s="184">
        <v>100.04876604250354</v>
      </c>
      <c r="AV90" s="184">
        <v>99.50620940725565</v>
      </c>
      <c r="AW90" s="185">
        <v>99.83094538730445</v>
      </c>
      <c r="AX90" s="186">
        <v>98.69589827158171</v>
      </c>
      <c r="AY90" s="184">
        <v>99.82360302482735</v>
      </c>
      <c r="AZ90" s="184">
        <v>99.74855480346939</v>
      </c>
      <c r="BA90" s="184">
        <v>99.98621313027078</v>
      </c>
      <c r="BB90" s="184">
        <v>100.06178282343534</v>
      </c>
      <c r="BC90" s="184">
        <v>99.76935643911166</v>
      </c>
      <c r="BD90" s="184">
        <v>100.15597161221126</v>
      </c>
      <c r="BE90" s="184">
        <v>101.87012020648962</v>
      </c>
      <c r="BF90" s="184">
        <v>100.44717776711283</v>
      </c>
      <c r="BG90" s="184">
        <v>99.95193372444521</v>
      </c>
      <c r="BH90" s="184">
        <v>100.16136376812004</v>
      </c>
      <c r="BI90" s="185">
        <v>99.94811918353292</v>
      </c>
      <c r="BJ90" s="186">
        <v>100</v>
      </c>
      <c r="BK90" s="184">
        <v>100</v>
      </c>
      <c r="BL90" s="184">
        <v>100.30749786907967</v>
      </c>
      <c r="BM90" s="184">
        <v>99.94461755465115</v>
      </c>
      <c r="BN90" s="184">
        <v>99.99447397070608</v>
      </c>
      <c r="BO90" s="184">
        <v>100.15318361656482</v>
      </c>
      <c r="BP90" s="184">
        <v>100.01138441923186</v>
      </c>
      <c r="BQ90" s="184">
        <v>99.85906369454118</v>
      </c>
      <c r="BR90" s="184">
        <v>100.01285985640531</v>
      </c>
      <c r="BS90" s="184">
        <v>99.99213203558756</v>
      </c>
      <c r="BT90" s="184">
        <v>100.23012536291552</v>
      </c>
      <c r="BU90" s="185">
        <v>100.0421161693903</v>
      </c>
      <c r="BV90" s="186">
        <v>99.85155881508383</v>
      </c>
      <c r="BW90" s="184">
        <v>100.10188831855035</v>
      </c>
      <c r="BX90" s="184">
        <v>99.98695404420607</v>
      </c>
      <c r="BY90" s="184">
        <v>99.90251278808732</v>
      </c>
      <c r="BZ90" s="184">
        <v>99.72927369397465</v>
      </c>
      <c r="CA90" s="184">
        <v>99.82995275860459</v>
      </c>
      <c r="CB90" s="184">
        <v>100.57045836937202</v>
      </c>
      <c r="CC90" s="184">
        <v>100.1223645640591</v>
      </c>
      <c r="CD90" s="184">
        <v>99.98998433329055</v>
      </c>
      <c r="CE90" s="184">
        <v>100.00098678232526</v>
      </c>
      <c r="CF90" s="184">
        <v>99.97247428416993</v>
      </c>
      <c r="CG90" s="184">
        <v>99.9854714910284</v>
      </c>
      <c r="CH90" s="186">
        <v>100.02522911253746</v>
      </c>
      <c r="CI90" s="184">
        <v>99.44366688168523</v>
      </c>
      <c r="CJ90" s="184">
        <v>99.95677450898317</v>
      </c>
      <c r="CK90" s="184">
        <v>99.84972851456769</v>
      </c>
      <c r="CL90" s="184">
        <v>99.88689172765339</v>
      </c>
      <c r="CM90" s="184">
        <v>100.11704008723876</v>
      </c>
      <c r="CN90" s="184">
        <v>100.03935980419459</v>
      </c>
      <c r="CO90" s="185">
        <v>100.02883685947532</v>
      </c>
      <c r="CP90" s="266" t="s">
        <v>76</v>
      </c>
      <c r="CQ90" s="36" t="s">
        <v>201</v>
      </c>
    </row>
    <row r="91" spans="1:95" ht="12">
      <c r="A91" s="256" t="s">
        <v>77</v>
      </c>
      <c r="B91" s="19" t="s">
        <v>312</v>
      </c>
      <c r="C91" s="184">
        <v>99.11320252525657</v>
      </c>
      <c r="D91" s="184">
        <v>98.62162996881429</v>
      </c>
      <c r="E91" s="184">
        <v>99.01286521095315</v>
      </c>
      <c r="F91" s="184">
        <v>98.85469824078704</v>
      </c>
      <c r="G91" s="184">
        <v>99.78135523660679</v>
      </c>
      <c r="H91" s="184">
        <v>99.52591423647904</v>
      </c>
      <c r="I91" s="184">
        <v>99.83680521656723</v>
      </c>
      <c r="J91" s="184">
        <v>99.9559873796652</v>
      </c>
      <c r="K91" s="184">
        <v>99.99985472819498</v>
      </c>
      <c r="L91" s="184">
        <v>100</v>
      </c>
      <c r="M91" s="185">
        <v>99.17189066401909</v>
      </c>
      <c r="N91" s="186">
        <v>99.18664521729926</v>
      </c>
      <c r="O91" s="184">
        <v>99.37392157259683</v>
      </c>
      <c r="P91" s="184">
        <v>100</v>
      </c>
      <c r="Q91" s="184">
        <v>100.1446642471577</v>
      </c>
      <c r="R91" s="184">
        <v>99.25174771404073</v>
      </c>
      <c r="S91" s="184">
        <v>99.43771288384828</v>
      </c>
      <c r="T91" s="184">
        <v>99.92858157428995</v>
      </c>
      <c r="U91" s="184">
        <v>99.65769460036006</v>
      </c>
      <c r="V91" s="184">
        <v>100</v>
      </c>
      <c r="W91" s="184">
        <v>100.01726398532685</v>
      </c>
      <c r="X91" s="184">
        <v>99.21033690796523</v>
      </c>
      <c r="Y91" s="185">
        <v>100</v>
      </c>
      <c r="Z91" s="186">
        <v>100</v>
      </c>
      <c r="AA91" s="184">
        <v>99.89062516074998</v>
      </c>
      <c r="AB91" s="184">
        <v>100.17901447884876</v>
      </c>
      <c r="AC91" s="184">
        <v>99.26550167398993</v>
      </c>
      <c r="AD91" s="184">
        <v>98.53364759494038</v>
      </c>
      <c r="AE91" s="184">
        <v>96.9075630459502</v>
      </c>
      <c r="AF91" s="184">
        <v>99.7605033549855</v>
      </c>
      <c r="AG91" s="184">
        <v>99.49359877001402</v>
      </c>
      <c r="AH91" s="184">
        <v>99.93605968016422</v>
      </c>
      <c r="AI91" s="184">
        <v>99.96026626230989</v>
      </c>
      <c r="AJ91" s="184">
        <v>99.10136537097047</v>
      </c>
      <c r="AK91" s="185">
        <v>98.56366610856357</v>
      </c>
      <c r="AL91" s="186">
        <v>99.88117871879395</v>
      </c>
      <c r="AM91" s="184">
        <v>101.15179070513274</v>
      </c>
      <c r="AN91" s="184">
        <v>99.7690423151476</v>
      </c>
      <c r="AO91" s="184">
        <v>99.9681953531277</v>
      </c>
      <c r="AP91" s="184">
        <v>102.46957502073766</v>
      </c>
      <c r="AQ91" s="184">
        <v>99.88301005945698</v>
      </c>
      <c r="AR91" s="184">
        <v>99.71347545489195</v>
      </c>
      <c r="AS91" s="184">
        <v>99.87207135485843</v>
      </c>
      <c r="AT91" s="184">
        <v>99.99571466179123</v>
      </c>
      <c r="AU91" s="184">
        <v>99.93527590963957</v>
      </c>
      <c r="AV91" s="184">
        <v>99.45393526909271</v>
      </c>
      <c r="AW91" s="185">
        <v>99.18595600234468</v>
      </c>
      <c r="AX91" s="186">
        <v>99.57632049769285</v>
      </c>
      <c r="AY91" s="184">
        <v>99.74802930990803</v>
      </c>
      <c r="AZ91" s="184">
        <v>99.33925628415166</v>
      </c>
      <c r="BA91" s="184">
        <v>100.05314874656877</v>
      </c>
      <c r="BB91" s="184">
        <v>100.5172508825702</v>
      </c>
      <c r="BC91" s="184">
        <v>99.65271317802285</v>
      </c>
      <c r="BD91" s="184">
        <v>100.17952359624853</v>
      </c>
      <c r="BE91" s="184">
        <v>100</v>
      </c>
      <c r="BF91" s="184">
        <v>101.99098066616268</v>
      </c>
      <c r="BG91" s="184">
        <v>100</v>
      </c>
      <c r="BH91" s="184">
        <v>100.26318459740091</v>
      </c>
      <c r="BI91" s="185">
        <v>99.76154620726935</v>
      </c>
      <c r="BJ91" s="186">
        <v>100</v>
      </c>
      <c r="BK91" s="184">
        <v>100</v>
      </c>
      <c r="BL91" s="184">
        <v>101.10211223736883</v>
      </c>
      <c r="BM91" s="184">
        <v>99.77050246938286</v>
      </c>
      <c r="BN91" s="184">
        <v>99.85433442102283</v>
      </c>
      <c r="BO91" s="184">
        <v>100.26663346854488</v>
      </c>
      <c r="BP91" s="184">
        <v>100.00000000000003</v>
      </c>
      <c r="BQ91" s="184">
        <v>100.13454080474375</v>
      </c>
      <c r="BR91" s="184">
        <v>100.17124777127442</v>
      </c>
      <c r="BS91" s="184">
        <v>99.76114453372846</v>
      </c>
      <c r="BT91" s="184">
        <v>100.15086926712956</v>
      </c>
      <c r="BU91" s="185">
        <v>99.77842483542736</v>
      </c>
      <c r="BV91" s="186">
        <v>100.21820570493682</v>
      </c>
      <c r="BW91" s="184">
        <v>100.15505048137703</v>
      </c>
      <c r="BX91" s="184">
        <v>100.31615604638469</v>
      </c>
      <c r="BY91" s="184">
        <v>99.9337827687594</v>
      </c>
      <c r="BZ91" s="184">
        <v>99.66423391794231</v>
      </c>
      <c r="CA91" s="184">
        <v>99.17601452923024</v>
      </c>
      <c r="CB91" s="184">
        <v>100.15052446247694</v>
      </c>
      <c r="CC91" s="184">
        <v>99.99974289779529</v>
      </c>
      <c r="CD91" s="184">
        <v>99.99837042201848</v>
      </c>
      <c r="CE91" s="184">
        <v>100.00588592187793</v>
      </c>
      <c r="CF91" s="184">
        <v>99.71133415611445</v>
      </c>
      <c r="CG91" s="184">
        <v>99.85780352836085</v>
      </c>
      <c r="CH91" s="186">
        <v>100.08951855599982</v>
      </c>
      <c r="CI91" s="184">
        <v>99.53097981181317</v>
      </c>
      <c r="CJ91" s="184">
        <v>99.64507219652805</v>
      </c>
      <c r="CK91" s="184">
        <v>99.08450288310158</v>
      </c>
      <c r="CL91" s="184">
        <v>99.3007357485492</v>
      </c>
      <c r="CM91" s="184">
        <v>100.15706724229064</v>
      </c>
      <c r="CN91" s="184">
        <v>100.12739905848397</v>
      </c>
      <c r="CO91" s="185">
        <v>100.0082383020417</v>
      </c>
      <c r="CP91" s="266" t="s">
        <v>77</v>
      </c>
      <c r="CQ91" s="36" t="s">
        <v>202</v>
      </c>
    </row>
    <row r="92" spans="1:95" ht="12">
      <c r="A92" s="254" t="s">
        <v>78</v>
      </c>
      <c r="B92" s="20" t="s">
        <v>313</v>
      </c>
      <c r="C92" s="187">
        <v>96.9941339384674</v>
      </c>
      <c r="D92" s="187">
        <v>97.35828598207159</v>
      </c>
      <c r="E92" s="187">
        <v>98.57793607060626</v>
      </c>
      <c r="F92" s="187">
        <v>97.99699336462264</v>
      </c>
      <c r="G92" s="187">
        <v>99.5924086792188</v>
      </c>
      <c r="H92" s="187">
        <v>99.91022332185423</v>
      </c>
      <c r="I92" s="187">
        <v>99.72858943712914</v>
      </c>
      <c r="J92" s="187">
        <v>99.93135062152763</v>
      </c>
      <c r="K92" s="187">
        <v>100.0001209873161</v>
      </c>
      <c r="L92" s="187">
        <v>100</v>
      </c>
      <c r="M92" s="188">
        <v>98.54073630942378</v>
      </c>
      <c r="N92" s="189">
        <v>100.05324020953907</v>
      </c>
      <c r="O92" s="187">
        <v>98.78925882679641</v>
      </c>
      <c r="P92" s="187">
        <v>100</v>
      </c>
      <c r="Q92" s="187">
        <v>100</v>
      </c>
      <c r="R92" s="187">
        <v>99.72337975050846</v>
      </c>
      <c r="S92" s="187">
        <v>99.05861497712813</v>
      </c>
      <c r="T92" s="187">
        <v>99.87501775500743</v>
      </c>
      <c r="U92" s="187">
        <v>99.48349927243245</v>
      </c>
      <c r="V92" s="187">
        <v>100</v>
      </c>
      <c r="W92" s="187">
        <v>100.03021197432193</v>
      </c>
      <c r="X92" s="187">
        <v>98.57960098966146</v>
      </c>
      <c r="Y92" s="188">
        <v>100</v>
      </c>
      <c r="Z92" s="189">
        <v>100</v>
      </c>
      <c r="AA92" s="187">
        <v>99.87268083411884</v>
      </c>
      <c r="AB92" s="187">
        <v>100.01346400429256</v>
      </c>
      <c r="AC92" s="187">
        <v>100.00082258008428</v>
      </c>
      <c r="AD92" s="187">
        <v>98.40269188341605</v>
      </c>
      <c r="AE92" s="187">
        <v>95.34521990408048</v>
      </c>
      <c r="AF92" s="187">
        <v>99.77951206631371</v>
      </c>
      <c r="AG92" s="187">
        <v>99.53233946255003</v>
      </c>
      <c r="AH92" s="187">
        <v>99.88996126413117</v>
      </c>
      <c r="AI92" s="187">
        <v>100</v>
      </c>
      <c r="AJ92" s="187">
        <v>98.7334059091703</v>
      </c>
      <c r="AK92" s="188">
        <v>98.26957791486713</v>
      </c>
      <c r="AL92" s="189">
        <v>99.89230018931464</v>
      </c>
      <c r="AM92" s="187">
        <v>101.98242357200729</v>
      </c>
      <c r="AN92" s="187">
        <v>99.62790150773777</v>
      </c>
      <c r="AO92" s="187">
        <v>99.77310692347761</v>
      </c>
      <c r="AP92" s="187">
        <v>103.97875975563291</v>
      </c>
      <c r="AQ92" s="187">
        <v>99.96508329528417</v>
      </c>
      <c r="AR92" s="187">
        <v>99.6503489232755</v>
      </c>
      <c r="AS92" s="187">
        <v>100.39284422888004</v>
      </c>
      <c r="AT92" s="187">
        <v>99.40779434013778</v>
      </c>
      <c r="AU92" s="187">
        <v>100.15523739039429</v>
      </c>
      <c r="AV92" s="187">
        <v>99.11988745437796</v>
      </c>
      <c r="AW92" s="188">
        <v>98.90301887767168</v>
      </c>
      <c r="AX92" s="189">
        <v>99.70095809055175</v>
      </c>
      <c r="AY92" s="187">
        <v>99.60086485434657</v>
      </c>
      <c r="AZ92" s="187">
        <v>98.86988247558092</v>
      </c>
      <c r="BA92" s="187">
        <v>100.00000000000004</v>
      </c>
      <c r="BB92" s="187">
        <v>100.73565302861185</v>
      </c>
      <c r="BC92" s="187">
        <v>98.96814572072556</v>
      </c>
      <c r="BD92" s="187">
        <v>100.43090580578225</v>
      </c>
      <c r="BE92" s="187">
        <v>100</v>
      </c>
      <c r="BF92" s="187">
        <v>102.96615365576527</v>
      </c>
      <c r="BG92" s="187">
        <v>100</v>
      </c>
      <c r="BH92" s="187">
        <v>100.01977946797476</v>
      </c>
      <c r="BI92" s="188">
        <v>99.6156855564567</v>
      </c>
      <c r="BJ92" s="189">
        <v>100</v>
      </c>
      <c r="BK92" s="187">
        <v>100</v>
      </c>
      <c r="BL92" s="187">
        <v>100.38903409752167</v>
      </c>
      <c r="BM92" s="187">
        <v>99.63749170666544</v>
      </c>
      <c r="BN92" s="187">
        <v>99.7633340608396</v>
      </c>
      <c r="BO92" s="187">
        <v>99.93610137559527</v>
      </c>
      <c r="BP92" s="187">
        <v>100.00000000000003</v>
      </c>
      <c r="BQ92" s="187">
        <v>99.88860066975785</v>
      </c>
      <c r="BR92" s="187">
        <v>100.250519438783</v>
      </c>
      <c r="BS92" s="187">
        <v>99.36394617561653</v>
      </c>
      <c r="BT92" s="187">
        <v>100.24755210447087</v>
      </c>
      <c r="BU92" s="188">
        <v>99.84724211693916</v>
      </c>
      <c r="BV92" s="189">
        <v>99.8696677681025</v>
      </c>
      <c r="BW92" s="187">
        <v>100.16083674555357</v>
      </c>
      <c r="BX92" s="187">
        <v>100.90554949674862</v>
      </c>
      <c r="BY92" s="187">
        <v>99.83943948482857</v>
      </c>
      <c r="BZ92" s="187">
        <v>99.53190195916152</v>
      </c>
      <c r="CA92" s="187">
        <v>99.12992625631458</v>
      </c>
      <c r="CB92" s="187">
        <v>100.24940429417587</v>
      </c>
      <c r="CC92" s="187">
        <v>100</v>
      </c>
      <c r="CD92" s="187">
        <v>99.98520813256269</v>
      </c>
      <c r="CE92" s="187">
        <v>100</v>
      </c>
      <c r="CF92" s="187">
        <v>99.39378797377385</v>
      </c>
      <c r="CG92" s="187">
        <v>99.48889143876221</v>
      </c>
      <c r="CH92" s="189">
        <v>100.09982730412261</v>
      </c>
      <c r="CI92" s="187">
        <v>99.34759213571515</v>
      </c>
      <c r="CJ92" s="187">
        <v>98.99547205929927</v>
      </c>
      <c r="CK92" s="187">
        <v>98.27698049401383</v>
      </c>
      <c r="CL92" s="187">
        <v>98.81495581999835</v>
      </c>
      <c r="CM92" s="187">
        <v>100</v>
      </c>
      <c r="CN92" s="187">
        <v>100</v>
      </c>
      <c r="CO92" s="188">
        <v>100</v>
      </c>
      <c r="CP92" s="255" t="s">
        <v>78</v>
      </c>
      <c r="CQ92" s="37" t="s">
        <v>203</v>
      </c>
    </row>
    <row r="93" spans="1:95" ht="12">
      <c r="A93" s="254" t="s">
        <v>79</v>
      </c>
      <c r="B93" s="20" t="s">
        <v>314</v>
      </c>
      <c r="C93" s="187">
        <v>144.48157088593737</v>
      </c>
      <c r="D93" s="187">
        <v>104.81491006373705</v>
      </c>
      <c r="E93" s="187">
        <v>104.76636828047549</v>
      </c>
      <c r="F93" s="187">
        <v>100</v>
      </c>
      <c r="G93" s="187">
        <v>100</v>
      </c>
      <c r="H93" s="187">
        <v>100</v>
      </c>
      <c r="I93" s="187">
        <v>100</v>
      </c>
      <c r="J93" s="187">
        <v>100</v>
      </c>
      <c r="K93" s="187">
        <v>100</v>
      </c>
      <c r="L93" s="187">
        <v>100</v>
      </c>
      <c r="M93" s="188">
        <v>100</v>
      </c>
      <c r="N93" s="189">
        <v>99.99768137954567</v>
      </c>
      <c r="O93" s="187">
        <v>100</v>
      </c>
      <c r="P93" s="187">
        <v>100</v>
      </c>
      <c r="Q93" s="187">
        <v>104.05059892041663</v>
      </c>
      <c r="R93" s="187">
        <v>99.97912275154303</v>
      </c>
      <c r="S93" s="187">
        <v>99.31812111370114</v>
      </c>
      <c r="T93" s="187">
        <v>100</v>
      </c>
      <c r="U93" s="187">
        <v>100</v>
      </c>
      <c r="V93" s="187">
        <v>100</v>
      </c>
      <c r="W93" s="187">
        <v>100</v>
      </c>
      <c r="X93" s="187">
        <v>100</v>
      </c>
      <c r="Y93" s="188">
        <v>100</v>
      </c>
      <c r="Z93" s="189">
        <v>100</v>
      </c>
      <c r="AA93" s="187">
        <v>100</v>
      </c>
      <c r="AB93" s="187">
        <v>100</v>
      </c>
      <c r="AC93" s="187">
        <v>99.40373238193273</v>
      </c>
      <c r="AD93" s="187">
        <v>100.00000000000004</v>
      </c>
      <c r="AE93" s="187">
        <v>94.31945125806878</v>
      </c>
      <c r="AF93" s="187">
        <v>96.90173309357972</v>
      </c>
      <c r="AG93" s="187">
        <v>99.99999999999997</v>
      </c>
      <c r="AH93" s="187">
        <v>100.00000000000004</v>
      </c>
      <c r="AI93" s="187">
        <v>100</v>
      </c>
      <c r="AJ93" s="187">
        <v>100.00000000000003</v>
      </c>
      <c r="AK93" s="188">
        <v>99.65440665469302</v>
      </c>
      <c r="AL93" s="189">
        <v>100</v>
      </c>
      <c r="AM93" s="187">
        <v>103.42400264248606</v>
      </c>
      <c r="AN93" s="187">
        <v>100</v>
      </c>
      <c r="AO93" s="187">
        <v>98.63842470345939</v>
      </c>
      <c r="AP93" s="187">
        <v>100</v>
      </c>
      <c r="AQ93" s="187">
        <v>97.88120026440743</v>
      </c>
      <c r="AR93" s="187">
        <v>100</v>
      </c>
      <c r="AS93" s="187">
        <v>97.49264019258055</v>
      </c>
      <c r="AT93" s="187">
        <v>102.5718452207947</v>
      </c>
      <c r="AU93" s="187">
        <v>100</v>
      </c>
      <c r="AV93" s="187">
        <v>100</v>
      </c>
      <c r="AW93" s="188">
        <v>97.42558951326995</v>
      </c>
      <c r="AX93" s="189">
        <v>96.81631397770835</v>
      </c>
      <c r="AY93" s="187">
        <v>99.99999999999997</v>
      </c>
      <c r="AZ93" s="187">
        <v>101.18672376106039</v>
      </c>
      <c r="BA93" s="187">
        <v>100</v>
      </c>
      <c r="BB93" s="187">
        <v>98.0990796013839</v>
      </c>
      <c r="BC93" s="187">
        <v>100</v>
      </c>
      <c r="BD93" s="187">
        <v>100.00000000000004</v>
      </c>
      <c r="BE93" s="187">
        <v>100</v>
      </c>
      <c r="BF93" s="187">
        <v>102.95400857974842</v>
      </c>
      <c r="BG93" s="187">
        <v>100</v>
      </c>
      <c r="BH93" s="187">
        <v>101.24169679246458</v>
      </c>
      <c r="BI93" s="188">
        <v>99.99999999999999</v>
      </c>
      <c r="BJ93" s="189">
        <v>100</v>
      </c>
      <c r="BK93" s="187">
        <v>100</v>
      </c>
      <c r="BL93" s="187">
        <v>102.60565330249933</v>
      </c>
      <c r="BM93" s="187">
        <v>100.00000000000003</v>
      </c>
      <c r="BN93" s="187">
        <v>99.99999999999999</v>
      </c>
      <c r="BO93" s="187">
        <v>100</v>
      </c>
      <c r="BP93" s="187">
        <v>100</v>
      </c>
      <c r="BQ93" s="187">
        <v>101.17178010658085</v>
      </c>
      <c r="BR93" s="187">
        <v>100</v>
      </c>
      <c r="BS93" s="187">
        <v>99.9996787176541</v>
      </c>
      <c r="BT93" s="187">
        <v>100</v>
      </c>
      <c r="BU93" s="188">
        <v>100.72153392718045</v>
      </c>
      <c r="BV93" s="189">
        <v>99.99999999999999</v>
      </c>
      <c r="BW93" s="187">
        <v>100</v>
      </c>
      <c r="BX93" s="187">
        <v>98.68582431635049</v>
      </c>
      <c r="BY93" s="187">
        <v>100</v>
      </c>
      <c r="BZ93" s="187">
        <v>100</v>
      </c>
      <c r="CA93" s="187">
        <v>100</v>
      </c>
      <c r="CB93" s="187">
        <v>100</v>
      </c>
      <c r="CC93" s="187">
        <v>100</v>
      </c>
      <c r="CD93" s="187">
        <v>100</v>
      </c>
      <c r="CE93" s="187">
        <v>100</v>
      </c>
      <c r="CF93" s="187">
        <v>100</v>
      </c>
      <c r="CG93" s="187">
        <v>102.98484662429574</v>
      </c>
      <c r="CH93" s="189">
        <v>100.74550702814197</v>
      </c>
      <c r="CI93" s="187">
        <v>100</v>
      </c>
      <c r="CJ93" s="187">
        <v>100</v>
      </c>
      <c r="CK93" s="187">
        <v>102.05943972410938</v>
      </c>
      <c r="CL93" s="187">
        <v>100</v>
      </c>
      <c r="CM93" s="187">
        <v>100.57005055084176</v>
      </c>
      <c r="CN93" s="187">
        <v>100</v>
      </c>
      <c r="CO93" s="188">
        <v>100</v>
      </c>
      <c r="CP93" s="255" t="s">
        <v>79</v>
      </c>
      <c r="CQ93" s="37" t="s">
        <v>204</v>
      </c>
    </row>
    <row r="94" spans="1:95" ht="12">
      <c r="A94" s="254" t="s">
        <v>80</v>
      </c>
      <c r="B94" s="20" t="s">
        <v>315</v>
      </c>
      <c r="C94" s="187">
        <v>100</v>
      </c>
      <c r="D94" s="187">
        <v>100</v>
      </c>
      <c r="E94" s="187">
        <v>98.86791180004859</v>
      </c>
      <c r="F94" s="187">
        <v>100</v>
      </c>
      <c r="G94" s="187">
        <v>99.62248299179504</v>
      </c>
      <c r="H94" s="187">
        <v>98.59070979418644</v>
      </c>
      <c r="I94" s="187">
        <v>100</v>
      </c>
      <c r="J94" s="187">
        <v>100</v>
      </c>
      <c r="K94" s="187">
        <v>100</v>
      </c>
      <c r="L94" s="187">
        <v>100</v>
      </c>
      <c r="M94" s="188">
        <v>100</v>
      </c>
      <c r="N94" s="189">
        <v>97.15344514294377</v>
      </c>
      <c r="O94" s="187">
        <v>100</v>
      </c>
      <c r="P94" s="187">
        <v>100</v>
      </c>
      <c r="Q94" s="187">
        <v>100</v>
      </c>
      <c r="R94" s="187">
        <v>100</v>
      </c>
      <c r="S94" s="187">
        <v>100</v>
      </c>
      <c r="T94" s="187">
        <v>100</v>
      </c>
      <c r="U94" s="187">
        <v>100</v>
      </c>
      <c r="V94" s="187">
        <v>100</v>
      </c>
      <c r="W94" s="187">
        <v>100</v>
      </c>
      <c r="X94" s="187">
        <v>100</v>
      </c>
      <c r="Y94" s="188">
        <v>100</v>
      </c>
      <c r="Z94" s="189">
        <v>100</v>
      </c>
      <c r="AA94" s="187">
        <v>99.8813283321817</v>
      </c>
      <c r="AB94" s="187">
        <v>100.56847718153618</v>
      </c>
      <c r="AC94" s="187">
        <v>97.63143831805279</v>
      </c>
      <c r="AD94" s="187">
        <v>98.62307277275045</v>
      </c>
      <c r="AE94" s="187">
        <v>99.35195294575176</v>
      </c>
      <c r="AF94" s="187">
        <v>100</v>
      </c>
      <c r="AG94" s="187">
        <v>99.21665614835045</v>
      </c>
      <c r="AH94" s="187">
        <v>99.99899251101336</v>
      </c>
      <c r="AI94" s="187">
        <v>99.86808399086868</v>
      </c>
      <c r="AJ94" s="187">
        <v>99.44839368601495</v>
      </c>
      <c r="AK94" s="188">
        <v>98.59525308532294</v>
      </c>
      <c r="AL94" s="189">
        <v>99.7487965728935</v>
      </c>
      <c r="AM94" s="187">
        <v>98.76371703149833</v>
      </c>
      <c r="AN94" s="187">
        <v>100</v>
      </c>
      <c r="AO94" s="187">
        <v>100.86735059381944</v>
      </c>
      <c r="AP94" s="187">
        <v>99.99999999999997</v>
      </c>
      <c r="AQ94" s="187">
        <v>99.69749908403219</v>
      </c>
      <c r="AR94" s="187">
        <v>99.66408459548455</v>
      </c>
      <c r="AS94" s="187">
        <v>98.92638491268227</v>
      </c>
      <c r="AT94" s="187">
        <v>100.88437369365644</v>
      </c>
      <c r="AU94" s="187">
        <v>99.4907555848483</v>
      </c>
      <c r="AV94" s="187">
        <v>100.0010247708143</v>
      </c>
      <c r="AW94" s="188">
        <v>100.00000000000003</v>
      </c>
      <c r="AX94" s="189">
        <v>99.62667364987735</v>
      </c>
      <c r="AY94" s="187">
        <v>99.98141331382908</v>
      </c>
      <c r="AZ94" s="187">
        <v>99.83406033832216</v>
      </c>
      <c r="BA94" s="187">
        <v>100.2546754930849</v>
      </c>
      <c r="BB94" s="187">
        <v>100.38353572481378</v>
      </c>
      <c r="BC94" s="187">
        <v>101.39456268035516</v>
      </c>
      <c r="BD94" s="187">
        <v>99.59859454502505</v>
      </c>
      <c r="BE94" s="187">
        <v>100</v>
      </c>
      <c r="BF94" s="187">
        <v>100.08936965178184</v>
      </c>
      <c r="BG94" s="187">
        <v>100</v>
      </c>
      <c r="BH94" s="187">
        <v>100.07051976700822</v>
      </c>
      <c r="BI94" s="188">
        <v>100.00002630686954</v>
      </c>
      <c r="BJ94" s="189">
        <v>99.99999999999999</v>
      </c>
      <c r="BK94" s="187">
        <v>100</v>
      </c>
      <c r="BL94" s="187">
        <v>103.50836019575951</v>
      </c>
      <c r="BM94" s="187">
        <v>99.97129952552665</v>
      </c>
      <c r="BN94" s="187">
        <v>100</v>
      </c>
      <c r="BO94" s="187">
        <v>101.36692191440626</v>
      </c>
      <c r="BP94" s="187">
        <v>100</v>
      </c>
      <c r="BQ94" s="187">
        <v>100.65726807064637</v>
      </c>
      <c r="BR94" s="187">
        <v>100.08370396887949</v>
      </c>
      <c r="BS94" s="187">
        <v>100.50042565776029</v>
      </c>
      <c r="BT94" s="187">
        <v>100</v>
      </c>
      <c r="BU94" s="188">
        <v>99.23228670184355</v>
      </c>
      <c r="BV94" s="189">
        <v>100.81362586494154</v>
      </c>
      <c r="BW94" s="187">
        <v>100.26745286092375</v>
      </c>
      <c r="BX94" s="187">
        <v>99.27869034940899</v>
      </c>
      <c r="BY94" s="187">
        <v>100.18319350214043</v>
      </c>
      <c r="BZ94" s="187">
        <v>99.7563333066498</v>
      </c>
      <c r="CA94" s="187">
        <v>98.65766687865228</v>
      </c>
      <c r="CB94" s="187">
        <v>100</v>
      </c>
      <c r="CC94" s="187">
        <v>100</v>
      </c>
      <c r="CD94" s="187">
        <v>100.0339517706366</v>
      </c>
      <c r="CE94" s="187">
        <v>99.96533478123712</v>
      </c>
      <c r="CF94" s="187">
        <v>100.40131797191883</v>
      </c>
      <c r="CG94" s="187">
        <v>99.83411769782896</v>
      </c>
      <c r="CH94" s="189">
        <v>99.96102226170514</v>
      </c>
      <c r="CI94" s="187">
        <v>99.80176733036903</v>
      </c>
      <c r="CJ94" s="187">
        <v>99.80574532145793</v>
      </c>
      <c r="CK94" s="187">
        <v>100.28795895848415</v>
      </c>
      <c r="CL94" s="187">
        <v>100</v>
      </c>
      <c r="CM94" s="187">
        <v>100.61108914391315</v>
      </c>
      <c r="CN94" s="187">
        <v>100</v>
      </c>
      <c r="CO94" s="188">
        <v>100.03707541048215</v>
      </c>
      <c r="CP94" s="255" t="s">
        <v>80</v>
      </c>
      <c r="CQ94" s="37" t="s">
        <v>205</v>
      </c>
    </row>
    <row r="95" spans="1:95" ht="12">
      <c r="A95" s="254" t="s">
        <v>81</v>
      </c>
      <c r="B95" s="20" t="s">
        <v>316</v>
      </c>
      <c r="C95" s="187">
        <v>98.71445141575069</v>
      </c>
      <c r="D95" s="187">
        <v>100</v>
      </c>
      <c r="E95" s="187">
        <v>100</v>
      </c>
      <c r="F95" s="187">
        <v>100</v>
      </c>
      <c r="G95" s="187">
        <v>99.90362266595386</v>
      </c>
      <c r="H95" s="187">
        <v>100</v>
      </c>
      <c r="I95" s="187">
        <v>99.89253970731538</v>
      </c>
      <c r="J95" s="187">
        <v>99.93987541592753</v>
      </c>
      <c r="K95" s="187">
        <v>99.99746106748447</v>
      </c>
      <c r="L95" s="187">
        <v>100</v>
      </c>
      <c r="M95" s="188">
        <v>99.99485805651642</v>
      </c>
      <c r="N95" s="189">
        <v>100.04192792614741</v>
      </c>
      <c r="O95" s="187">
        <v>100</v>
      </c>
      <c r="P95" s="187">
        <v>100</v>
      </c>
      <c r="Q95" s="187">
        <v>100</v>
      </c>
      <c r="R95" s="187">
        <v>92.92674452862647</v>
      </c>
      <c r="S95" s="187">
        <v>100</v>
      </c>
      <c r="T95" s="187">
        <v>100</v>
      </c>
      <c r="U95" s="187">
        <v>99.43405447906952</v>
      </c>
      <c r="V95" s="187">
        <v>100</v>
      </c>
      <c r="W95" s="187">
        <v>100</v>
      </c>
      <c r="X95" s="187">
        <v>100.26392182361856</v>
      </c>
      <c r="Y95" s="188">
        <v>100</v>
      </c>
      <c r="Z95" s="189">
        <v>100</v>
      </c>
      <c r="AA95" s="187">
        <v>100</v>
      </c>
      <c r="AB95" s="187">
        <v>100</v>
      </c>
      <c r="AC95" s="187">
        <v>100</v>
      </c>
      <c r="AD95" s="187">
        <v>98.23112010955323</v>
      </c>
      <c r="AE95" s="187">
        <v>100</v>
      </c>
      <c r="AF95" s="187">
        <v>100</v>
      </c>
      <c r="AG95" s="187">
        <v>100</v>
      </c>
      <c r="AH95" s="187">
        <v>100</v>
      </c>
      <c r="AI95" s="187">
        <v>100</v>
      </c>
      <c r="AJ95" s="187">
        <v>100</v>
      </c>
      <c r="AK95" s="188">
        <v>100</v>
      </c>
      <c r="AL95" s="189">
        <v>100.00000000000003</v>
      </c>
      <c r="AM95" s="187">
        <v>100</v>
      </c>
      <c r="AN95" s="187">
        <v>100</v>
      </c>
      <c r="AO95" s="187">
        <v>100</v>
      </c>
      <c r="AP95" s="187">
        <v>100</v>
      </c>
      <c r="AQ95" s="187">
        <v>100</v>
      </c>
      <c r="AR95" s="187">
        <v>100</v>
      </c>
      <c r="AS95" s="187">
        <v>99.71080170304464</v>
      </c>
      <c r="AT95" s="187">
        <v>100.68570853816752</v>
      </c>
      <c r="AU95" s="187">
        <v>100.29027724195896</v>
      </c>
      <c r="AV95" s="187">
        <v>100</v>
      </c>
      <c r="AW95" s="188">
        <v>100</v>
      </c>
      <c r="AX95" s="189">
        <v>100</v>
      </c>
      <c r="AY95" s="187">
        <v>100</v>
      </c>
      <c r="AZ95" s="187">
        <v>100.23949972723037</v>
      </c>
      <c r="BA95" s="187">
        <v>100</v>
      </c>
      <c r="BB95" s="187">
        <v>100</v>
      </c>
      <c r="BC95" s="187">
        <v>100</v>
      </c>
      <c r="BD95" s="187">
        <v>100</v>
      </c>
      <c r="BE95" s="187">
        <v>100</v>
      </c>
      <c r="BF95" s="187">
        <v>100</v>
      </c>
      <c r="BG95" s="187">
        <v>100</v>
      </c>
      <c r="BH95" s="187">
        <v>100</v>
      </c>
      <c r="BI95" s="188">
        <v>100</v>
      </c>
      <c r="BJ95" s="189">
        <v>100</v>
      </c>
      <c r="BK95" s="187">
        <v>100</v>
      </c>
      <c r="BL95" s="187">
        <v>100</v>
      </c>
      <c r="BM95" s="187">
        <v>100</v>
      </c>
      <c r="BN95" s="187">
        <v>100</v>
      </c>
      <c r="BO95" s="187">
        <v>100.22459723712957</v>
      </c>
      <c r="BP95" s="187">
        <v>100</v>
      </c>
      <c r="BQ95" s="187">
        <v>100</v>
      </c>
      <c r="BR95" s="187">
        <v>100</v>
      </c>
      <c r="BS95" s="187">
        <v>100.62063451207453</v>
      </c>
      <c r="BT95" s="187">
        <v>100</v>
      </c>
      <c r="BU95" s="188">
        <v>100</v>
      </c>
      <c r="BV95" s="189">
        <v>101.58295937410522</v>
      </c>
      <c r="BW95" s="187">
        <v>100</v>
      </c>
      <c r="BX95" s="187">
        <v>100</v>
      </c>
      <c r="BY95" s="187">
        <v>99.88112690569756</v>
      </c>
      <c r="BZ95" s="187">
        <v>100</v>
      </c>
      <c r="CA95" s="187">
        <v>99.89272765817041</v>
      </c>
      <c r="CB95" s="187">
        <v>100</v>
      </c>
      <c r="CC95" s="187">
        <v>99.99647783690236</v>
      </c>
      <c r="CD95" s="187">
        <v>100</v>
      </c>
      <c r="CE95" s="187">
        <v>100.18287442022552</v>
      </c>
      <c r="CF95" s="187">
        <v>99.87876553375924</v>
      </c>
      <c r="CG95" s="187">
        <v>100.5459938362309</v>
      </c>
      <c r="CH95" s="189">
        <v>99.95228778259948</v>
      </c>
      <c r="CI95" s="187">
        <v>99.52843470057029</v>
      </c>
      <c r="CJ95" s="187">
        <v>99.51821815731688</v>
      </c>
      <c r="CK95" s="187">
        <v>99.05334909106888</v>
      </c>
      <c r="CL95" s="187">
        <v>100</v>
      </c>
      <c r="CM95" s="187">
        <v>99.8411369147895</v>
      </c>
      <c r="CN95" s="187">
        <v>101.7259133002929</v>
      </c>
      <c r="CO95" s="188">
        <v>100</v>
      </c>
      <c r="CP95" s="255" t="s">
        <v>81</v>
      </c>
      <c r="CQ95" s="37" t="s">
        <v>206</v>
      </c>
    </row>
    <row r="96" spans="1:95" ht="12">
      <c r="A96" s="254" t="s">
        <v>82</v>
      </c>
      <c r="B96" s="20" t="s">
        <v>480</v>
      </c>
      <c r="C96" s="187">
        <v>100</v>
      </c>
      <c r="D96" s="187">
        <v>100</v>
      </c>
      <c r="E96" s="187">
        <v>100</v>
      </c>
      <c r="F96" s="187">
        <v>100</v>
      </c>
      <c r="G96" s="187">
        <v>111.993525393369</v>
      </c>
      <c r="H96" s="187">
        <v>100</v>
      </c>
      <c r="I96" s="187">
        <v>100</v>
      </c>
      <c r="J96" s="187">
        <v>100</v>
      </c>
      <c r="K96" s="187">
        <v>100</v>
      </c>
      <c r="L96" s="187">
        <v>100</v>
      </c>
      <c r="M96" s="188">
        <v>100</v>
      </c>
      <c r="N96" s="189">
        <v>100</v>
      </c>
      <c r="O96" s="187">
        <v>105.52498841190503</v>
      </c>
      <c r="P96" s="187">
        <v>100</v>
      </c>
      <c r="Q96" s="187">
        <v>100</v>
      </c>
      <c r="R96" s="187">
        <v>100</v>
      </c>
      <c r="S96" s="187">
        <v>100</v>
      </c>
      <c r="T96" s="187">
        <v>100</v>
      </c>
      <c r="U96" s="187">
        <v>100</v>
      </c>
      <c r="V96" s="187">
        <v>100</v>
      </c>
      <c r="W96" s="187">
        <v>100</v>
      </c>
      <c r="X96" s="187">
        <v>100</v>
      </c>
      <c r="Y96" s="188">
        <v>100</v>
      </c>
      <c r="Z96" s="189">
        <v>100</v>
      </c>
      <c r="AA96" s="187">
        <v>100</v>
      </c>
      <c r="AB96" s="187">
        <v>100</v>
      </c>
      <c r="AC96" s="187">
        <v>100</v>
      </c>
      <c r="AD96" s="187">
        <v>100</v>
      </c>
      <c r="AE96" s="187">
        <v>100</v>
      </c>
      <c r="AF96" s="187">
        <v>100</v>
      </c>
      <c r="AG96" s="187">
        <v>100.00000000000003</v>
      </c>
      <c r="AH96" s="187">
        <v>99.99999999999997</v>
      </c>
      <c r="AI96" s="187">
        <v>100.00000000000003</v>
      </c>
      <c r="AJ96" s="187">
        <v>99.99999999999997</v>
      </c>
      <c r="AK96" s="188">
        <v>100.00000000000003</v>
      </c>
      <c r="AL96" s="189">
        <v>100</v>
      </c>
      <c r="AM96" s="187">
        <v>100</v>
      </c>
      <c r="AN96" s="187">
        <v>99.99999999999997</v>
      </c>
      <c r="AO96" s="187">
        <v>100</v>
      </c>
      <c r="AP96" s="187">
        <v>100.00000000000003</v>
      </c>
      <c r="AQ96" s="187">
        <v>101.48599833888797</v>
      </c>
      <c r="AR96" s="187">
        <v>100.00000000000004</v>
      </c>
      <c r="AS96" s="187">
        <v>100</v>
      </c>
      <c r="AT96" s="187">
        <v>99.99999999999996</v>
      </c>
      <c r="AU96" s="187">
        <v>98.53576023962849</v>
      </c>
      <c r="AV96" s="187">
        <v>99.99999999999997</v>
      </c>
      <c r="AW96" s="188">
        <v>100</v>
      </c>
      <c r="AX96" s="189">
        <v>100.00000000000003</v>
      </c>
      <c r="AY96" s="187">
        <v>99.99999999999999</v>
      </c>
      <c r="AZ96" s="187">
        <v>100</v>
      </c>
      <c r="BA96" s="187">
        <v>100.00000000000003</v>
      </c>
      <c r="BB96" s="187">
        <v>101.48599833888797</v>
      </c>
      <c r="BC96" s="187">
        <v>100</v>
      </c>
      <c r="BD96" s="187">
        <v>100.00000000000004</v>
      </c>
      <c r="BE96" s="187">
        <v>100</v>
      </c>
      <c r="BF96" s="187">
        <v>100</v>
      </c>
      <c r="BG96" s="187">
        <v>100</v>
      </c>
      <c r="BH96" s="187">
        <v>103.35866252962178</v>
      </c>
      <c r="BI96" s="188">
        <v>99.99999999999999</v>
      </c>
      <c r="BJ96" s="189">
        <v>100</v>
      </c>
      <c r="BK96" s="187">
        <v>100</v>
      </c>
      <c r="BL96" s="187">
        <v>100.00000000000003</v>
      </c>
      <c r="BM96" s="187">
        <v>100</v>
      </c>
      <c r="BN96" s="187">
        <v>100</v>
      </c>
      <c r="BO96" s="187">
        <v>99.99999999999999</v>
      </c>
      <c r="BP96" s="187">
        <v>100</v>
      </c>
      <c r="BQ96" s="187">
        <v>100</v>
      </c>
      <c r="BR96" s="187">
        <v>100</v>
      </c>
      <c r="BS96" s="187">
        <v>100</v>
      </c>
      <c r="BT96" s="187">
        <v>100</v>
      </c>
      <c r="BU96" s="188">
        <v>100</v>
      </c>
      <c r="BV96" s="189">
        <v>100.00000000000003</v>
      </c>
      <c r="BW96" s="187">
        <v>100</v>
      </c>
      <c r="BX96" s="187">
        <v>100</v>
      </c>
      <c r="BY96" s="187">
        <v>100</v>
      </c>
      <c r="BZ96" s="187">
        <v>100</v>
      </c>
      <c r="CA96" s="187">
        <v>100</v>
      </c>
      <c r="CB96" s="187">
        <v>100</v>
      </c>
      <c r="CC96" s="187">
        <v>100</v>
      </c>
      <c r="CD96" s="187">
        <v>100</v>
      </c>
      <c r="CE96" s="187">
        <v>100</v>
      </c>
      <c r="CF96" s="187">
        <v>100</v>
      </c>
      <c r="CG96" s="187">
        <v>100</v>
      </c>
      <c r="CH96" s="189">
        <v>100</v>
      </c>
      <c r="CI96" s="187">
        <v>100</v>
      </c>
      <c r="CJ96" s="187">
        <v>105.98756912865026</v>
      </c>
      <c r="CK96" s="187">
        <v>100</v>
      </c>
      <c r="CL96" s="187">
        <v>100</v>
      </c>
      <c r="CM96" s="187">
        <v>100</v>
      </c>
      <c r="CN96" s="187">
        <v>100</v>
      </c>
      <c r="CO96" s="188">
        <v>100</v>
      </c>
      <c r="CP96" s="255" t="s">
        <v>82</v>
      </c>
      <c r="CQ96" s="37" t="s">
        <v>207</v>
      </c>
    </row>
    <row r="97" spans="1:95" ht="12">
      <c r="A97" s="256" t="s">
        <v>83</v>
      </c>
      <c r="B97" s="19" t="s">
        <v>317</v>
      </c>
      <c r="C97" s="184">
        <v>98.18356721673312</v>
      </c>
      <c r="D97" s="184">
        <v>100</v>
      </c>
      <c r="E97" s="184">
        <v>100</v>
      </c>
      <c r="F97" s="184">
        <v>100</v>
      </c>
      <c r="G97" s="184">
        <v>100</v>
      </c>
      <c r="H97" s="184">
        <v>100</v>
      </c>
      <c r="I97" s="184">
        <v>100</v>
      </c>
      <c r="J97" s="184">
        <v>101.65135511038568</v>
      </c>
      <c r="K97" s="184">
        <v>100</v>
      </c>
      <c r="L97" s="184">
        <v>100</v>
      </c>
      <c r="M97" s="185">
        <v>100</v>
      </c>
      <c r="N97" s="186">
        <v>100</v>
      </c>
      <c r="O97" s="184">
        <v>100</v>
      </c>
      <c r="P97" s="184">
        <v>100</v>
      </c>
      <c r="Q97" s="184">
        <v>100</v>
      </c>
      <c r="R97" s="184">
        <v>100</v>
      </c>
      <c r="S97" s="184">
        <v>100.37000528337249</v>
      </c>
      <c r="T97" s="184">
        <v>100</v>
      </c>
      <c r="U97" s="184">
        <v>100</v>
      </c>
      <c r="V97" s="184">
        <v>100</v>
      </c>
      <c r="W97" s="184">
        <v>100</v>
      </c>
      <c r="X97" s="184">
        <v>100</v>
      </c>
      <c r="Y97" s="185">
        <v>100</v>
      </c>
      <c r="Z97" s="186">
        <v>100</v>
      </c>
      <c r="AA97" s="184">
        <v>99.99999999999997</v>
      </c>
      <c r="AB97" s="184">
        <v>100</v>
      </c>
      <c r="AC97" s="184">
        <v>100</v>
      </c>
      <c r="AD97" s="184">
        <v>100.71271929824562</v>
      </c>
      <c r="AE97" s="184">
        <v>99.99999999999997</v>
      </c>
      <c r="AF97" s="184">
        <v>99.99999999999999</v>
      </c>
      <c r="AG97" s="184">
        <v>100.00000000000003</v>
      </c>
      <c r="AH97" s="184">
        <v>99.99999999999999</v>
      </c>
      <c r="AI97" s="184">
        <v>100.00000000000003</v>
      </c>
      <c r="AJ97" s="184">
        <v>100.28899834266365</v>
      </c>
      <c r="AK97" s="185">
        <v>100</v>
      </c>
      <c r="AL97" s="186">
        <v>99.61326650578552</v>
      </c>
      <c r="AM97" s="184">
        <v>98.73151692434321</v>
      </c>
      <c r="AN97" s="184">
        <v>98.70551506897209</v>
      </c>
      <c r="AO97" s="184">
        <v>95.40517989360227</v>
      </c>
      <c r="AP97" s="184">
        <v>99.99999999999997</v>
      </c>
      <c r="AQ97" s="184">
        <v>99.30128576463024</v>
      </c>
      <c r="AR97" s="184">
        <v>100.00000000000003</v>
      </c>
      <c r="AS97" s="184">
        <v>99.71986912285418</v>
      </c>
      <c r="AT97" s="184">
        <v>99.99999999999999</v>
      </c>
      <c r="AU97" s="184">
        <v>98.02117654919552</v>
      </c>
      <c r="AV97" s="184">
        <v>99.99999999999997</v>
      </c>
      <c r="AW97" s="185">
        <v>100</v>
      </c>
      <c r="AX97" s="186">
        <v>98.99724110783744</v>
      </c>
      <c r="AY97" s="184">
        <v>99.99999999999999</v>
      </c>
      <c r="AZ97" s="184">
        <v>100</v>
      </c>
      <c r="BA97" s="184">
        <v>100.00000000000003</v>
      </c>
      <c r="BB97" s="184">
        <v>99.99999999999999</v>
      </c>
      <c r="BC97" s="184">
        <v>100</v>
      </c>
      <c r="BD97" s="184">
        <v>100.00000000000003</v>
      </c>
      <c r="BE97" s="184">
        <v>100</v>
      </c>
      <c r="BF97" s="184">
        <v>99.5374211472941</v>
      </c>
      <c r="BG97" s="184">
        <v>100</v>
      </c>
      <c r="BH97" s="184">
        <v>100</v>
      </c>
      <c r="BI97" s="185">
        <v>100</v>
      </c>
      <c r="BJ97" s="186">
        <v>99.99999999999997</v>
      </c>
      <c r="BK97" s="184">
        <v>100</v>
      </c>
      <c r="BL97" s="184">
        <v>97.98694759966263</v>
      </c>
      <c r="BM97" s="184">
        <v>100</v>
      </c>
      <c r="BN97" s="184">
        <v>100</v>
      </c>
      <c r="BO97" s="184">
        <v>100.32346880736762</v>
      </c>
      <c r="BP97" s="184">
        <v>99.99999999999997</v>
      </c>
      <c r="BQ97" s="184">
        <v>100.05373764338049</v>
      </c>
      <c r="BR97" s="184">
        <v>100</v>
      </c>
      <c r="BS97" s="184">
        <v>99.99999999999996</v>
      </c>
      <c r="BT97" s="184">
        <v>100</v>
      </c>
      <c r="BU97" s="185">
        <v>100</v>
      </c>
      <c r="BV97" s="186">
        <v>99.78952902012092</v>
      </c>
      <c r="BW97" s="184">
        <v>100</v>
      </c>
      <c r="BX97" s="184">
        <v>100</v>
      </c>
      <c r="BY97" s="184">
        <v>100</v>
      </c>
      <c r="BZ97" s="184">
        <v>100</v>
      </c>
      <c r="CA97" s="184">
        <v>100</v>
      </c>
      <c r="CB97" s="184">
        <v>100</v>
      </c>
      <c r="CC97" s="184">
        <v>100.00770351177866</v>
      </c>
      <c r="CD97" s="184">
        <v>100</v>
      </c>
      <c r="CE97" s="184">
        <v>100</v>
      </c>
      <c r="CF97" s="184">
        <v>101.62679447501833</v>
      </c>
      <c r="CG97" s="184">
        <v>102.76437816899823</v>
      </c>
      <c r="CH97" s="186">
        <v>101.79733805469291</v>
      </c>
      <c r="CI97" s="184">
        <v>100</v>
      </c>
      <c r="CJ97" s="184">
        <v>100.26027911890714</v>
      </c>
      <c r="CK97" s="184">
        <v>100.18543101814204</v>
      </c>
      <c r="CL97" s="184">
        <v>100</v>
      </c>
      <c r="CM97" s="184">
        <v>100</v>
      </c>
      <c r="CN97" s="184">
        <v>100</v>
      </c>
      <c r="CO97" s="185">
        <v>100</v>
      </c>
      <c r="CP97" s="266" t="s">
        <v>83</v>
      </c>
      <c r="CQ97" s="36" t="s">
        <v>208</v>
      </c>
    </row>
    <row r="98" spans="1:95" ht="12">
      <c r="A98" s="254" t="s">
        <v>719</v>
      </c>
      <c r="B98" s="20" t="s">
        <v>414</v>
      </c>
      <c r="C98" s="187">
        <v>98.18356721673312</v>
      </c>
      <c r="D98" s="187">
        <v>100</v>
      </c>
      <c r="E98" s="187">
        <v>100</v>
      </c>
      <c r="F98" s="187">
        <v>100</v>
      </c>
      <c r="G98" s="187">
        <v>100</v>
      </c>
      <c r="H98" s="187">
        <v>100</v>
      </c>
      <c r="I98" s="187">
        <v>100</v>
      </c>
      <c r="J98" s="187">
        <v>101.65135511038568</v>
      </c>
      <c r="K98" s="187">
        <v>100</v>
      </c>
      <c r="L98" s="187">
        <v>100</v>
      </c>
      <c r="M98" s="188">
        <v>100</v>
      </c>
      <c r="N98" s="189">
        <v>100</v>
      </c>
      <c r="O98" s="187">
        <v>100</v>
      </c>
      <c r="P98" s="187">
        <v>100</v>
      </c>
      <c r="Q98" s="187">
        <v>100</v>
      </c>
      <c r="R98" s="187">
        <v>100</v>
      </c>
      <c r="S98" s="187">
        <v>100.37000528337249</v>
      </c>
      <c r="T98" s="187">
        <v>100</v>
      </c>
      <c r="U98" s="187">
        <v>100</v>
      </c>
      <c r="V98" s="187">
        <v>100</v>
      </c>
      <c r="W98" s="187">
        <v>100</v>
      </c>
      <c r="X98" s="187">
        <v>100</v>
      </c>
      <c r="Y98" s="188">
        <v>100</v>
      </c>
      <c r="Z98" s="189">
        <v>100</v>
      </c>
      <c r="AA98" s="187">
        <v>99.99999999999997</v>
      </c>
      <c r="AB98" s="187">
        <v>100</v>
      </c>
      <c r="AC98" s="187">
        <v>100</v>
      </c>
      <c r="AD98" s="187">
        <v>100.71271929824562</v>
      </c>
      <c r="AE98" s="187">
        <v>99.99999999999997</v>
      </c>
      <c r="AF98" s="187">
        <v>99.99999999999999</v>
      </c>
      <c r="AG98" s="187">
        <v>100.00000000000003</v>
      </c>
      <c r="AH98" s="187">
        <v>99.99999999999999</v>
      </c>
      <c r="AI98" s="187">
        <v>100.00000000000003</v>
      </c>
      <c r="AJ98" s="187">
        <v>100.28899834266365</v>
      </c>
      <c r="AK98" s="188">
        <v>100</v>
      </c>
      <c r="AL98" s="189">
        <v>99.61326650578552</v>
      </c>
      <c r="AM98" s="187">
        <v>98.73151692434321</v>
      </c>
      <c r="AN98" s="187">
        <v>98.70551506897209</v>
      </c>
      <c r="AO98" s="187">
        <v>95.40517989360227</v>
      </c>
      <c r="AP98" s="187">
        <v>99.99999999999997</v>
      </c>
      <c r="AQ98" s="187">
        <v>99.30128576463024</v>
      </c>
      <c r="AR98" s="187">
        <v>100.00000000000003</v>
      </c>
      <c r="AS98" s="187">
        <v>99.71986912285418</v>
      </c>
      <c r="AT98" s="187">
        <v>99.99999999999999</v>
      </c>
      <c r="AU98" s="187">
        <v>98.02117654919552</v>
      </c>
      <c r="AV98" s="187">
        <v>99.99999999999997</v>
      </c>
      <c r="AW98" s="188">
        <v>100</v>
      </c>
      <c r="AX98" s="189">
        <v>98.99724110783744</v>
      </c>
      <c r="AY98" s="187">
        <v>99.99999999999999</v>
      </c>
      <c r="AZ98" s="187">
        <v>100</v>
      </c>
      <c r="BA98" s="187">
        <v>100.00000000000003</v>
      </c>
      <c r="BB98" s="187">
        <v>99.99999999999999</v>
      </c>
      <c r="BC98" s="187">
        <v>100</v>
      </c>
      <c r="BD98" s="187">
        <v>100.00000000000003</v>
      </c>
      <c r="BE98" s="187">
        <v>100</v>
      </c>
      <c r="BF98" s="187">
        <v>99.5374211472941</v>
      </c>
      <c r="BG98" s="187">
        <v>100</v>
      </c>
      <c r="BH98" s="187">
        <v>100</v>
      </c>
      <c r="BI98" s="188">
        <v>100</v>
      </c>
      <c r="BJ98" s="189">
        <v>99.99999999999997</v>
      </c>
      <c r="BK98" s="187">
        <v>100</v>
      </c>
      <c r="BL98" s="187">
        <v>97.98694759966263</v>
      </c>
      <c r="BM98" s="187">
        <v>100</v>
      </c>
      <c r="BN98" s="187">
        <v>100</v>
      </c>
      <c r="BO98" s="187">
        <v>100.32346880736762</v>
      </c>
      <c r="BP98" s="187">
        <v>99.99999999999997</v>
      </c>
      <c r="BQ98" s="187">
        <v>100.05373764338049</v>
      </c>
      <c r="BR98" s="187">
        <v>100</v>
      </c>
      <c r="BS98" s="187">
        <v>99.99999999999996</v>
      </c>
      <c r="BT98" s="187">
        <v>100</v>
      </c>
      <c r="BU98" s="188">
        <v>100</v>
      </c>
      <c r="BV98" s="189">
        <v>99.78952902012092</v>
      </c>
      <c r="BW98" s="187">
        <v>100</v>
      </c>
      <c r="BX98" s="187">
        <v>100</v>
      </c>
      <c r="BY98" s="187">
        <v>100</v>
      </c>
      <c r="BZ98" s="187">
        <v>100</v>
      </c>
      <c r="CA98" s="187">
        <v>100</v>
      </c>
      <c r="CB98" s="187">
        <v>100</v>
      </c>
      <c r="CC98" s="187">
        <v>100.00770351177866</v>
      </c>
      <c r="CD98" s="187">
        <v>100</v>
      </c>
      <c r="CE98" s="187">
        <v>100</v>
      </c>
      <c r="CF98" s="187">
        <v>101.62679447501833</v>
      </c>
      <c r="CG98" s="187">
        <v>102.76437816899823</v>
      </c>
      <c r="CH98" s="189">
        <v>101.79733805469291</v>
      </c>
      <c r="CI98" s="187">
        <v>100</v>
      </c>
      <c r="CJ98" s="187">
        <v>100.26027911890714</v>
      </c>
      <c r="CK98" s="187">
        <v>100.18543101814204</v>
      </c>
      <c r="CL98" s="187">
        <v>100</v>
      </c>
      <c r="CM98" s="187">
        <v>100</v>
      </c>
      <c r="CN98" s="187">
        <v>100</v>
      </c>
      <c r="CO98" s="188">
        <v>100</v>
      </c>
      <c r="CP98" s="255" t="s">
        <v>719</v>
      </c>
      <c r="CQ98" s="37" t="s">
        <v>450</v>
      </c>
    </row>
    <row r="99" spans="1:95" ht="12">
      <c r="A99" s="256" t="s">
        <v>84</v>
      </c>
      <c r="B99" s="19" t="s">
        <v>318</v>
      </c>
      <c r="C99" s="184">
        <v>100.94563085841983</v>
      </c>
      <c r="D99" s="184">
        <v>100.39148458606834</v>
      </c>
      <c r="E99" s="184">
        <v>100</v>
      </c>
      <c r="F99" s="184">
        <v>100.50303789509196</v>
      </c>
      <c r="G99" s="184">
        <v>100</v>
      </c>
      <c r="H99" s="184">
        <v>100</v>
      </c>
      <c r="I99" s="184">
        <v>100</v>
      </c>
      <c r="J99" s="184">
        <v>100</v>
      </c>
      <c r="K99" s="184">
        <v>100</v>
      </c>
      <c r="L99" s="184">
        <v>101.07289009244829</v>
      </c>
      <c r="M99" s="185">
        <v>100.10199723348533</v>
      </c>
      <c r="N99" s="186">
        <v>100.84779723598693</v>
      </c>
      <c r="O99" s="184">
        <v>100.39786113334257</v>
      </c>
      <c r="P99" s="184">
        <v>99.87019442673166</v>
      </c>
      <c r="Q99" s="184">
        <v>99.36924578187669</v>
      </c>
      <c r="R99" s="184">
        <v>99.75373849771884</v>
      </c>
      <c r="S99" s="184">
        <v>100.83720679266959</v>
      </c>
      <c r="T99" s="184">
        <v>99.49409488379828</v>
      </c>
      <c r="U99" s="184">
        <v>100</v>
      </c>
      <c r="V99" s="184">
        <v>98.51051974820278</v>
      </c>
      <c r="W99" s="184">
        <v>101.39457189164037</v>
      </c>
      <c r="X99" s="184">
        <v>100</v>
      </c>
      <c r="Y99" s="185">
        <v>100</v>
      </c>
      <c r="Z99" s="186">
        <v>100</v>
      </c>
      <c r="AA99" s="184">
        <v>100</v>
      </c>
      <c r="AB99" s="184">
        <v>100</v>
      </c>
      <c r="AC99" s="184">
        <v>100</v>
      </c>
      <c r="AD99" s="184">
        <v>100.15491235222179</v>
      </c>
      <c r="AE99" s="184">
        <v>99.99968856083964</v>
      </c>
      <c r="AF99" s="184">
        <v>100</v>
      </c>
      <c r="AG99" s="184">
        <v>99.99999999999999</v>
      </c>
      <c r="AH99" s="184">
        <v>100</v>
      </c>
      <c r="AI99" s="184">
        <v>99.99999999999997</v>
      </c>
      <c r="AJ99" s="184">
        <v>99.99750823062573</v>
      </c>
      <c r="AK99" s="185">
        <v>100</v>
      </c>
      <c r="AL99" s="186">
        <v>97.32756378017599</v>
      </c>
      <c r="AM99" s="184">
        <v>96.53168313231883</v>
      </c>
      <c r="AN99" s="184">
        <v>100</v>
      </c>
      <c r="AO99" s="184">
        <v>100.60937657885276</v>
      </c>
      <c r="AP99" s="184">
        <v>101.13592065980595</v>
      </c>
      <c r="AQ99" s="184">
        <v>99.06776444514259</v>
      </c>
      <c r="AR99" s="184">
        <v>100.58117746244864</v>
      </c>
      <c r="AS99" s="184">
        <v>99.92171621410196</v>
      </c>
      <c r="AT99" s="184">
        <v>102.20411066994146</v>
      </c>
      <c r="AU99" s="184">
        <v>100.36578489001064</v>
      </c>
      <c r="AV99" s="184">
        <v>99.83090620843089</v>
      </c>
      <c r="AW99" s="185">
        <v>100.05865224813462</v>
      </c>
      <c r="AX99" s="186">
        <v>98.31278560148023</v>
      </c>
      <c r="AY99" s="184">
        <v>98.4816827671019</v>
      </c>
      <c r="AZ99" s="184">
        <v>99.44161685645231</v>
      </c>
      <c r="BA99" s="184">
        <v>100.00000000000007</v>
      </c>
      <c r="BB99" s="184">
        <v>100.34526445786642</v>
      </c>
      <c r="BC99" s="184">
        <v>99.021444062899</v>
      </c>
      <c r="BD99" s="184">
        <v>99.57347706800772</v>
      </c>
      <c r="BE99" s="184">
        <v>99.8390724996618</v>
      </c>
      <c r="BF99" s="184">
        <v>100.34287160609092</v>
      </c>
      <c r="BG99" s="184">
        <v>100</v>
      </c>
      <c r="BH99" s="184">
        <v>99.51067428515256</v>
      </c>
      <c r="BI99" s="185">
        <v>100</v>
      </c>
      <c r="BJ99" s="186">
        <v>100</v>
      </c>
      <c r="BK99" s="184">
        <v>100</v>
      </c>
      <c r="BL99" s="184">
        <v>100.29743988046025</v>
      </c>
      <c r="BM99" s="184">
        <v>100</v>
      </c>
      <c r="BN99" s="184">
        <v>100.33306868951446</v>
      </c>
      <c r="BO99" s="184">
        <v>98.00018241438133</v>
      </c>
      <c r="BP99" s="184">
        <v>100.09603172016509</v>
      </c>
      <c r="BQ99" s="184">
        <v>100</v>
      </c>
      <c r="BR99" s="184">
        <v>98.83135747641946</v>
      </c>
      <c r="BS99" s="184">
        <v>100.16331097584658</v>
      </c>
      <c r="BT99" s="184">
        <v>102.62769151325111</v>
      </c>
      <c r="BU99" s="185">
        <v>99.20517001566527</v>
      </c>
      <c r="BV99" s="186">
        <v>99.65652789511411</v>
      </c>
      <c r="BW99" s="184">
        <v>100.31959738921175</v>
      </c>
      <c r="BX99" s="184">
        <v>99.97044961921155</v>
      </c>
      <c r="BY99" s="184">
        <v>98.69602993709677</v>
      </c>
      <c r="BZ99" s="184">
        <v>99.62562937386531</v>
      </c>
      <c r="CA99" s="184">
        <v>99.70888253985596</v>
      </c>
      <c r="CB99" s="184">
        <v>101.29571116044886</v>
      </c>
      <c r="CC99" s="184">
        <v>100</v>
      </c>
      <c r="CD99" s="184">
        <v>100</v>
      </c>
      <c r="CE99" s="184">
        <v>100</v>
      </c>
      <c r="CF99" s="184">
        <v>100.14882153244578</v>
      </c>
      <c r="CG99" s="184">
        <v>100</v>
      </c>
      <c r="CH99" s="186">
        <v>100</v>
      </c>
      <c r="CI99" s="184">
        <v>100.09995021214577</v>
      </c>
      <c r="CJ99" s="184">
        <v>100</v>
      </c>
      <c r="CK99" s="184">
        <v>100</v>
      </c>
      <c r="CL99" s="184">
        <v>99.76397052554883</v>
      </c>
      <c r="CM99" s="184">
        <v>100.40983804323635</v>
      </c>
      <c r="CN99" s="184">
        <v>100.10904858858167</v>
      </c>
      <c r="CO99" s="185">
        <v>100</v>
      </c>
      <c r="CP99" s="266" t="s">
        <v>84</v>
      </c>
      <c r="CQ99" s="36" t="s">
        <v>209</v>
      </c>
    </row>
    <row r="100" spans="1:95" ht="12">
      <c r="A100" s="254" t="s">
        <v>85</v>
      </c>
      <c r="B100" s="20" t="s">
        <v>319</v>
      </c>
      <c r="C100" s="187">
        <v>100.90440051721421</v>
      </c>
      <c r="D100" s="187">
        <v>99.98696595624631</v>
      </c>
      <c r="E100" s="187">
        <v>100</v>
      </c>
      <c r="F100" s="187">
        <v>100</v>
      </c>
      <c r="G100" s="187">
        <v>100</v>
      </c>
      <c r="H100" s="187">
        <v>100</v>
      </c>
      <c r="I100" s="187">
        <v>100</v>
      </c>
      <c r="J100" s="187">
        <v>100</v>
      </c>
      <c r="K100" s="187">
        <v>100</v>
      </c>
      <c r="L100" s="187">
        <v>102.54091730161939</v>
      </c>
      <c r="M100" s="188">
        <v>100</v>
      </c>
      <c r="N100" s="189">
        <v>103.24096395505092</v>
      </c>
      <c r="O100" s="187">
        <v>100</v>
      </c>
      <c r="P100" s="187">
        <v>100</v>
      </c>
      <c r="Q100" s="187">
        <v>100</v>
      </c>
      <c r="R100" s="187">
        <v>100</v>
      </c>
      <c r="S100" s="187">
        <v>101.01541558888105</v>
      </c>
      <c r="T100" s="187">
        <v>100</v>
      </c>
      <c r="U100" s="187">
        <v>100</v>
      </c>
      <c r="V100" s="187">
        <v>96.48908226362087</v>
      </c>
      <c r="W100" s="187">
        <v>100</v>
      </c>
      <c r="X100" s="187">
        <v>100</v>
      </c>
      <c r="Y100" s="188">
        <v>100</v>
      </c>
      <c r="Z100" s="189">
        <v>100</v>
      </c>
      <c r="AA100" s="187">
        <v>100</v>
      </c>
      <c r="AB100" s="187">
        <v>100</v>
      </c>
      <c r="AC100" s="187">
        <v>100</v>
      </c>
      <c r="AD100" s="187">
        <v>100.42600896860986</v>
      </c>
      <c r="AE100" s="187">
        <v>100</v>
      </c>
      <c r="AF100" s="187">
        <v>100</v>
      </c>
      <c r="AG100" s="187">
        <v>99.99999999999996</v>
      </c>
      <c r="AH100" s="187">
        <v>100.00000000000003</v>
      </c>
      <c r="AI100" s="187">
        <v>99.99999999999996</v>
      </c>
      <c r="AJ100" s="187">
        <v>100.00000000000004</v>
      </c>
      <c r="AK100" s="188">
        <v>99.99999999999996</v>
      </c>
      <c r="AL100" s="189">
        <v>100</v>
      </c>
      <c r="AM100" s="187">
        <v>100</v>
      </c>
      <c r="AN100" s="187">
        <v>100.00000000000004</v>
      </c>
      <c r="AO100" s="187">
        <v>97.20605355064032</v>
      </c>
      <c r="AP100" s="187">
        <v>99.99999999999997</v>
      </c>
      <c r="AQ100" s="187">
        <v>100.00000000000003</v>
      </c>
      <c r="AR100" s="187">
        <v>99.09577019845509</v>
      </c>
      <c r="AS100" s="187">
        <v>100</v>
      </c>
      <c r="AT100" s="187">
        <v>100.00000000000003</v>
      </c>
      <c r="AU100" s="187">
        <v>99.92612656981036</v>
      </c>
      <c r="AV100" s="187">
        <v>100.00000000000003</v>
      </c>
      <c r="AW100" s="188">
        <v>100</v>
      </c>
      <c r="AX100" s="189">
        <v>97.43107605233061</v>
      </c>
      <c r="AY100" s="187">
        <v>100.00000000000003</v>
      </c>
      <c r="AZ100" s="187">
        <v>100.06311570045987</v>
      </c>
      <c r="BA100" s="187">
        <v>100</v>
      </c>
      <c r="BB100" s="187">
        <v>101.3058380233812</v>
      </c>
      <c r="BC100" s="187">
        <v>100</v>
      </c>
      <c r="BD100" s="187">
        <v>100</v>
      </c>
      <c r="BE100" s="187">
        <v>100</v>
      </c>
      <c r="BF100" s="187">
        <v>100</v>
      </c>
      <c r="BG100" s="187">
        <v>100</v>
      </c>
      <c r="BH100" s="187">
        <v>100</v>
      </c>
      <c r="BI100" s="188">
        <v>100</v>
      </c>
      <c r="BJ100" s="189">
        <v>100</v>
      </c>
      <c r="BK100" s="187">
        <v>100</v>
      </c>
      <c r="BL100" s="187">
        <v>101.16387337057726</v>
      </c>
      <c r="BM100" s="187">
        <v>100</v>
      </c>
      <c r="BN100" s="187">
        <v>101.15048320294527</v>
      </c>
      <c r="BO100" s="187">
        <v>101.1373976342129</v>
      </c>
      <c r="BP100" s="187">
        <v>100</v>
      </c>
      <c r="BQ100" s="187">
        <v>100</v>
      </c>
      <c r="BR100" s="187">
        <v>100</v>
      </c>
      <c r="BS100" s="187">
        <v>101.61648595405404</v>
      </c>
      <c r="BT100" s="187">
        <v>100</v>
      </c>
      <c r="BU100" s="188">
        <v>100</v>
      </c>
      <c r="BV100" s="189">
        <v>98.89621567993173</v>
      </c>
      <c r="BW100" s="187">
        <v>99.78532961489182</v>
      </c>
      <c r="BX100" s="187">
        <v>100</v>
      </c>
      <c r="BY100" s="187">
        <v>100</v>
      </c>
      <c r="BZ100" s="187">
        <v>100</v>
      </c>
      <c r="CA100" s="187">
        <v>100</v>
      </c>
      <c r="CB100" s="187">
        <v>100</v>
      </c>
      <c r="CC100" s="187">
        <v>100</v>
      </c>
      <c r="CD100" s="187">
        <v>100</v>
      </c>
      <c r="CE100" s="187">
        <v>100</v>
      </c>
      <c r="CF100" s="187">
        <v>100</v>
      </c>
      <c r="CG100" s="187">
        <v>100</v>
      </c>
      <c r="CH100" s="189">
        <v>100</v>
      </c>
      <c r="CI100" s="187">
        <v>100</v>
      </c>
      <c r="CJ100" s="187">
        <v>100</v>
      </c>
      <c r="CK100" s="187">
        <v>100</v>
      </c>
      <c r="CL100" s="187">
        <v>100</v>
      </c>
      <c r="CM100" s="187">
        <v>100.82025066817086</v>
      </c>
      <c r="CN100" s="187">
        <v>100.30000454592465</v>
      </c>
      <c r="CO100" s="188">
        <v>100</v>
      </c>
      <c r="CP100" s="255" t="s">
        <v>85</v>
      </c>
      <c r="CQ100" s="37" t="s">
        <v>210</v>
      </c>
    </row>
    <row r="101" spans="1:95" ht="12">
      <c r="A101" s="254" t="s">
        <v>86</v>
      </c>
      <c r="B101" s="20" t="s">
        <v>320</v>
      </c>
      <c r="C101" s="187">
        <v>102.13208958129832</v>
      </c>
      <c r="D101" s="187">
        <v>100</v>
      </c>
      <c r="E101" s="187">
        <v>100</v>
      </c>
      <c r="F101" s="187">
        <v>100</v>
      </c>
      <c r="G101" s="187">
        <v>100</v>
      </c>
      <c r="H101" s="187">
        <v>100</v>
      </c>
      <c r="I101" s="187">
        <v>100</v>
      </c>
      <c r="J101" s="187">
        <v>100</v>
      </c>
      <c r="K101" s="187">
        <v>100</v>
      </c>
      <c r="L101" s="187">
        <v>100</v>
      </c>
      <c r="M101" s="188">
        <v>100</v>
      </c>
      <c r="N101" s="189">
        <v>100.88743858561806</v>
      </c>
      <c r="O101" s="187">
        <v>100</v>
      </c>
      <c r="P101" s="187">
        <v>98.09765793950316</v>
      </c>
      <c r="Q101" s="187">
        <v>100</v>
      </c>
      <c r="R101" s="187">
        <v>99.09704115830252</v>
      </c>
      <c r="S101" s="187">
        <v>100.98093871536962</v>
      </c>
      <c r="T101" s="187">
        <v>100</v>
      </c>
      <c r="U101" s="187">
        <v>100</v>
      </c>
      <c r="V101" s="187">
        <v>100</v>
      </c>
      <c r="W101" s="187">
        <v>100</v>
      </c>
      <c r="X101" s="187">
        <v>100</v>
      </c>
      <c r="Y101" s="188">
        <v>100</v>
      </c>
      <c r="Z101" s="189">
        <v>100</v>
      </c>
      <c r="AA101" s="187">
        <v>100</v>
      </c>
      <c r="AB101" s="187">
        <v>100.00000000000003</v>
      </c>
      <c r="AC101" s="187">
        <v>100.00000000000007</v>
      </c>
      <c r="AD101" s="187">
        <v>100</v>
      </c>
      <c r="AE101" s="187">
        <v>99.998858056412</v>
      </c>
      <c r="AF101" s="187">
        <v>100.00000000000003</v>
      </c>
      <c r="AG101" s="187">
        <v>100.00000000000003</v>
      </c>
      <c r="AH101" s="187">
        <v>100</v>
      </c>
      <c r="AI101" s="187">
        <v>100</v>
      </c>
      <c r="AJ101" s="187">
        <v>99.99086351229428</v>
      </c>
      <c r="AK101" s="188">
        <v>100.00000000000004</v>
      </c>
      <c r="AL101" s="189">
        <v>91.98269134052796</v>
      </c>
      <c r="AM101" s="187">
        <v>89.59504939695651</v>
      </c>
      <c r="AN101" s="187">
        <v>100</v>
      </c>
      <c r="AO101" s="187">
        <v>103.87110116244276</v>
      </c>
      <c r="AP101" s="187">
        <v>100</v>
      </c>
      <c r="AQ101" s="187">
        <v>96.91052891744933</v>
      </c>
      <c r="AR101" s="187">
        <v>101.61312460975726</v>
      </c>
      <c r="AS101" s="187">
        <v>99.76514864230583</v>
      </c>
      <c r="AT101" s="187">
        <v>106.61233200982439</v>
      </c>
      <c r="AU101" s="187">
        <v>100.98699875564319</v>
      </c>
      <c r="AV101" s="187">
        <v>100.41898520912291</v>
      </c>
      <c r="AW101" s="188">
        <v>100</v>
      </c>
      <c r="AX101" s="189">
        <v>95.76249799773734</v>
      </c>
      <c r="AY101" s="187">
        <v>100</v>
      </c>
      <c r="AZ101" s="187">
        <v>98.3420466675652</v>
      </c>
      <c r="BA101" s="187">
        <v>100.00000000000003</v>
      </c>
      <c r="BB101" s="187">
        <v>100.30649445545731</v>
      </c>
      <c r="BC101" s="187">
        <v>97.07058389437219</v>
      </c>
      <c r="BD101" s="187">
        <v>100</v>
      </c>
      <c r="BE101" s="187">
        <v>99.51143892461945</v>
      </c>
      <c r="BF101" s="187">
        <v>101.04435379886947</v>
      </c>
      <c r="BG101" s="187">
        <v>100</v>
      </c>
      <c r="BH101" s="187">
        <v>98.51990823276535</v>
      </c>
      <c r="BI101" s="188">
        <v>100</v>
      </c>
      <c r="BJ101" s="189">
        <v>100</v>
      </c>
      <c r="BK101" s="187">
        <v>100</v>
      </c>
      <c r="BL101" s="187">
        <v>100</v>
      </c>
      <c r="BM101" s="187">
        <v>100</v>
      </c>
      <c r="BN101" s="187">
        <v>100</v>
      </c>
      <c r="BO101" s="187">
        <v>96.30869692387022</v>
      </c>
      <c r="BP101" s="187">
        <v>100</v>
      </c>
      <c r="BQ101" s="187">
        <v>100</v>
      </c>
      <c r="BR101" s="187">
        <v>96.4065209243653</v>
      </c>
      <c r="BS101" s="187">
        <v>100</v>
      </c>
      <c r="BT101" s="187">
        <v>101.64866369749237</v>
      </c>
      <c r="BU101" s="188">
        <v>96.93787809214984</v>
      </c>
      <c r="BV101" s="189">
        <v>101.2495459368681</v>
      </c>
      <c r="BW101" s="187">
        <v>101.04663989207776</v>
      </c>
      <c r="BX101" s="187">
        <v>99.91085767881019</v>
      </c>
      <c r="BY101" s="187">
        <v>97.87757765828867</v>
      </c>
      <c r="BZ101" s="187">
        <v>98.86054270858622</v>
      </c>
      <c r="CA101" s="187">
        <v>99.47922794376922</v>
      </c>
      <c r="CB101" s="187">
        <v>99.70920437037358</v>
      </c>
      <c r="CC101" s="187">
        <v>100</v>
      </c>
      <c r="CD101" s="187">
        <v>100</v>
      </c>
      <c r="CE101" s="187">
        <v>100</v>
      </c>
      <c r="CF101" s="187">
        <v>100.46480136629783</v>
      </c>
      <c r="CG101" s="187">
        <v>100</v>
      </c>
      <c r="CH101" s="189">
        <v>100</v>
      </c>
      <c r="CI101" s="187">
        <v>100.39133887089466</v>
      </c>
      <c r="CJ101" s="187">
        <v>100</v>
      </c>
      <c r="CK101" s="187">
        <v>100</v>
      </c>
      <c r="CL101" s="187">
        <v>100</v>
      </c>
      <c r="CM101" s="187">
        <v>100.97453344904066</v>
      </c>
      <c r="CN101" s="187">
        <v>100.22819985755045</v>
      </c>
      <c r="CO101" s="188">
        <v>100</v>
      </c>
      <c r="CP101" s="255" t="s">
        <v>86</v>
      </c>
      <c r="CQ101" s="37" t="s">
        <v>211</v>
      </c>
    </row>
    <row r="102" spans="1:95" ht="12">
      <c r="A102" s="254" t="s">
        <v>87</v>
      </c>
      <c r="B102" s="20" t="s">
        <v>321</v>
      </c>
      <c r="C102" s="187">
        <v>99.93349151255134</v>
      </c>
      <c r="D102" s="187">
        <v>101.3296794383002</v>
      </c>
      <c r="E102" s="187">
        <v>100</v>
      </c>
      <c r="F102" s="187">
        <v>101.66907387031796</v>
      </c>
      <c r="G102" s="187">
        <v>100</v>
      </c>
      <c r="H102" s="187">
        <v>100</v>
      </c>
      <c r="I102" s="187">
        <v>100</v>
      </c>
      <c r="J102" s="187">
        <v>100</v>
      </c>
      <c r="K102" s="187">
        <v>100</v>
      </c>
      <c r="L102" s="187">
        <v>100</v>
      </c>
      <c r="M102" s="188">
        <v>100.33813354200605</v>
      </c>
      <c r="N102" s="189">
        <v>97.46168661462929</v>
      </c>
      <c r="O102" s="187">
        <v>101.3129417400305</v>
      </c>
      <c r="P102" s="187">
        <v>101.28374946266163</v>
      </c>
      <c r="Q102" s="187">
        <v>97.91851108019304</v>
      </c>
      <c r="R102" s="187">
        <v>100</v>
      </c>
      <c r="S102" s="187">
        <v>100.4583557475436</v>
      </c>
      <c r="T102" s="187">
        <v>98.33051311653435</v>
      </c>
      <c r="U102" s="187">
        <v>100</v>
      </c>
      <c r="V102" s="187">
        <v>100</v>
      </c>
      <c r="W102" s="187">
        <v>104.6020872424131</v>
      </c>
      <c r="X102" s="187">
        <v>100</v>
      </c>
      <c r="Y102" s="188">
        <v>100</v>
      </c>
      <c r="Z102" s="189">
        <v>100</v>
      </c>
      <c r="AA102" s="187">
        <v>100</v>
      </c>
      <c r="AB102" s="187">
        <v>100</v>
      </c>
      <c r="AC102" s="187">
        <v>100</v>
      </c>
      <c r="AD102" s="187">
        <v>100</v>
      </c>
      <c r="AE102" s="187">
        <v>100</v>
      </c>
      <c r="AF102" s="187">
        <v>100</v>
      </c>
      <c r="AG102" s="187">
        <v>100</v>
      </c>
      <c r="AH102" s="187">
        <v>100</v>
      </c>
      <c r="AI102" s="187">
        <v>100</v>
      </c>
      <c r="AJ102" s="187">
        <v>100</v>
      </c>
      <c r="AK102" s="188">
        <v>100</v>
      </c>
      <c r="AL102" s="189">
        <v>100</v>
      </c>
      <c r="AM102" s="187">
        <v>100</v>
      </c>
      <c r="AN102" s="187">
        <v>100</v>
      </c>
      <c r="AO102" s="187">
        <v>98.75529898821824</v>
      </c>
      <c r="AP102" s="187">
        <v>102.63296136030324</v>
      </c>
      <c r="AQ102" s="187">
        <v>100</v>
      </c>
      <c r="AR102" s="187">
        <v>100</v>
      </c>
      <c r="AS102" s="187">
        <v>100</v>
      </c>
      <c r="AT102" s="187">
        <v>100</v>
      </c>
      <c r="AU102" s="187">
        <v>100</v>
      </c>
      <c r="AV102" s="187">
        <v>100</v>
      </c>
      <c r="AW102" s="188">
        <v>100</v>
      </c>
      <c r="AX102" s="189">
        <v>100</v>
      </c>
      <c r="AY102" s="187">
        <v>95.01408004238556</v>
      </c>
      <c r="AZ102" s="187">
        <v>100</v>
      </c>
      <c r="BA102" s="187">
        <v>100</v>
      </c>
      <c r="BB102" s="187">
        <v>100</v>
      </c>
      <c r="BC102" s="187">
        <v>100</v>
      </c>
      <c r="BD102" s="187">
        <v>98.69475344611888</v>
      </c>
      <c r="BE102" s="187">
        <v>100</v>
      </c>
      <c r="BF102" s="187">
        <v>100</v>
      </c>
      <c r="BG102" s="187">
        <v>100</v>
      </c>
      <c r="BH102" s="187">
        <v>100</v>
      </c>
      <c r="BI102" s="188">
        <v>100</v>
      </c>
      <c r="BJ102" s="189">
        <v>100</v>
      </c>
      <c r="BK102" s="187">
        <v>100</v>
      </c>
      <c r="BL102" s="187">
        <v>100.66964285714289</v>
      </c>
      <c r="BM102" s="187">
        <v>100</v>
      </c>
      <c r="BN102" s="187">
        <v>100.66518847006647</v>
      </c>
      <c r="BO102" s="187">
        <v>97.35682819383261</v>
      </c>
      <c r="BP102" s="187">
        <v>100</v>
      </c>
      <c r="BQ102" s="187">
        <v>100</v>
      </c>
      <c r="BR102" s="187">
        <v>100</v>
      </c>
      <c r="BS102" s="187">
        <v>100</v>
      </c>
      <c r="BT102" s="187">
        <v>103.54124570265766</v>
      </c>
      <c r="BU102" s="188">
        <v>101.96655842915976</v>
      </c>
      <c r="BV102" s="189">
        <v>99.1526602219655</v>
      </c>
      <c r="BW102" s="187">
        <v>100</v>
      </c>
      <c r="BX102" s="187">
        <v>99.99999999999999</v>
      </c>
      <c r="BY102" s="187">
        <v>97.39045657400375</v>
      </c>
      <c r="BZ102" s="187">
        <v>100</v>
      </c>
      <c r="CA102" s="187">
        <v>100</v>
      </c>
      <c r="CB102" s="187">
        <v>105.29800771395969</v>
      </c>
      <c r="CC102" s="187">
        <v>100</v>
      </c>
      <c r="CD102" s="187">
        <v>100</v>
      </c>
      <c r="CE102" s="187">
        <v>100</v>
      </c>
      <c r="CF102" s="187">
        <v>100</v>
      </c>
      <c r="CG102" s="187">
        <v>100</v>
      </c>
      <c r="CH102" s="189">
        <v>100</v>
      </c>
      <c r="CI102" s="187">
        <v>100</v>
      </c>
      <c r="CJ102" s="187">
        <v>100</v>
      </c>
      <c r="CK102" s="187">
        <v>100</v>
      </c>
      <c r="CL102" s="187">
        <v>100</v>
      </c>
      <c r="CM102" s="187">
        <v>100</v>
      </c>
      <c r="CN102" s="187">
        <v>100</v>
      </c>
      <c r="CO102" s="188">
        <v>100</v>
      </c>
      <c r="CP102" s="255" t="s">
        <v>87</v>
      </c>
      <c r="CQ102" s="37" t="s">
        <v>212</v>
      </c>
    </row>
    <row r="103" spans="1:95" ht="12">
      <c r="A103" s="254" t="s">
        <v>720</v>
      </c>
      <c r="B103" s="20" t="s">
        <v>724</v>
      </c>
      <c r="C103" s="187">
        <v>100</v>
      </c>
      <c r="D103" s="187">
        <v>100</v>
      </c>
      <c r="E103" s="187">
        <v>100</v>
      </c>
      <c r="F103" s="187">
        <v>100</v>
      </c>
      <c r="G103" s="187">
        <v>100</v>
      </c>
      <c r="H103" s="187">
        <v>100</v>
      </c>
      <c r="I103" s="187">
        <v>100</v>
      </c>
      <c r="J103" s="187">
        <v>100</v>
      </c>
      <c r="K103" s="187">
        <v>100</v>
      </c>
      <c r="L103" s="187">
        <v>100</v>
      </c>
      <c r="M103" s="188">
        <v>100</v>
      </c>
      <c r="N103" s="189">
        <v>100</v>
      </c>
      <c r="O103" s="187">
        <v>100</v>
      </c>
      <c r="P103" s="187">
        <v>100</v>
      </c>
      <c r="Q103" s="187">
        <v>100</v>
      </c>
      <c r="R103" s="187">
        <v>100</v>
      </c>
      <c r="S103" s="187">
        <v>100</v>
      </c>
      <c r="T103" s="187">
        <v>100</v>
      </c>
      <c r="U103" s="187">
        <v>100</v>
      </c>
      <c r="V103" s="187">
        <v>100</v>
      </c>
      <c r="W103" s="187">
        <v>100</v>
      </c>
      <c r="X103" s="187">
        <v>100</v>
      </c>
      <c r="Y103" s="188">
        <v>100</v>
      </c>
      <c r="Z103" s="189">
        <v>100</v>
      </c>
      <c r="AA103" s="187">
        <v>100</v>
      </c>
      <c r="AB103" s="187">
        <v>100</v>
      </c>
      <c r="AC103" s="187">
        <v>100.00000000000004</v>
      </c>
      <c r="AD103" s="187">
        <v>99.99999999999996</v>
      </c>
      <c r="AE103" s="187">
        <v>100</v>
      </c>
      <c r="AF103" s="187">
        <v>100.00000000000004</v>
      </c>
      <c r="AG103" s="187">
        <v>100</v>
      </c>
      <c r="AH103" s="187">
        <v>99.99999999999996</v>
      </c>
      <c r="AI103" s="187">
        <v>100.00000000000004</v>
      </c>
      <c r="AJ103" s="187">
        <v>99.99999999999996</v>
      </c>
      <c r="AK103" s="188">
        <v>100.00000000000004</v>
      </c>
      <c r="AL103" s="189">
        <v>100</v>
      </c>
      <c r="AM103" s="187">
        <v>100</v>
      </c>
      <c r="AN103" s="187">
        <v>100</v>
      </c>
      <c r="AO103" s="187">
        <v>99.99999999999996</v>
      </c>
      <c r="AP103" s="187">
        <v>101.08472086676036</v>
      </c>
      <c r="AQ103" s="187">
        <v>100.40987018516962</v>
      </c>
      <c r="AR103" s="187">
        <v>100.54426280924211</v>
      </c>
      <c r="AS103" s="187">
        <v>100</v>
      </c>
      <c r="AT103" s="187">
        <v>100</v>
      </c>
      <c r="AU103" s="187">
        <v>100.18404765222</v>
      </c>
      <c r="AV103" s="187">
        <v>98.70322678263766</v>
      </c>
      <c r="AW103" s="188">
        <v>100.24633944216525</v>
      </c>
      <c r="AX103" s="189">
        <v>99.99999999999996</v>
      </c>
      <c r="AY103" s="187">
        <v>100.62490316169455</v>
      </c>
      <c r="AZ103" s="187">
        <v>99.98732607401533</v>
      </c>
      <c r="BA103" s="187">
        <v>100</v>
      </c>
      <c r="BB103" s="187">
        <v>100.48800800018287</v>
      </c>
      <c r="BC103" s="187">
        <v>100.00630698763192</v>
      </c>
      <c r="BD103" s="187">
        <v>100</v>
      </c>
      <c r="BE103" s="187">
        <v>100</v>
      </c>
      <c r="BF103" s="187">
        <v>100</v>
      </c>
      <c r="BG103" s="187">
        <v>100</v>
      </c>
      <c r="BH103" s="187">
        <v>100</v>
      </c>
      <c r="BI103" s="188">
        <v>100</v>
      </c>
      <c r="BJ103" s="189">
        <v>100</v>
      </c>
      <c r="BK103" s="187">
        <v>100</v>
      </c>
      <c r="BL103" s="187">
        <v>99.84619814970202</v>
      </c>
      <c r="BM103" s="187">
        <v>100</v>
      </c>
      <c r="BN103" s="187">
        <v>100</v>
      </c>
      <c r="BO103" s="187">
        <v>100.00000000000004</v>
      </c>
      <c r="BP103" s="187">
        <v>100.39837611578022</v>
      </c>
      <c r="BQ103" s="187">
        <v>100</v>
      </c>
      <c r="BR103" s="187">
        <v>100</v>
      </c>
      <c r="BS103" s="187">
        <v>100</v>
      </c>
      <c r="BT103" s="187">
        <v>103.74109744531485</v>
      </c>
      <c r="BU103" s="188">
        <v>97.96681770836271</v>
      </c>
      <c r="BV103" s="189">
        <v>99.73297102091098</v>
      </c>
      <c r="BW103" s="187">
        <v>100</v>
      </c>
      <c r="BX103" s="187">
        <v>100</v>
      </c>
      <c r="BY103" s="187">
        <v>100.31317565600224</v>
      </c>
      <c r="BZ103" s="187">
        <v>100</v>
      </c>
      <c r="CA103" s="187">
        <v>99.58789873491736</v>
      </c>
      <c r="CB103" s="187">
        <v>99.9874604070551</v>
      </c>
      <c r="CC103" s="187">
        <v>100</v>
      </c>
      <c r="CD103" s="187">
        <v>100</v>
      </c>
      <c r="CE103" s="187">
        <v>100</v>
      </c>
      <c r="CF103" s="187">
        <v>100</v>
      </c>
      <c r="CG103" s="187">
        <v>100</v>
      </c>
      <c r="CH103" s="189">
        <v>100</v>
      </c>
      <c r="CI103" s="187">
        <v>99.91117247838297</v>
      </c>
      <c r="CJ103" s="187">
        <v>100</v>
      </c>
      <c r="CK103" s="187">
        <v>100</v>
      </c>
      <c r="CL103" s="187">
        <v>99.18409949466287</v>
      </c>
      <c r="CM103" s="187">
        <v>100</v>
      </c>
      <c r="CN103" s="187">
        <v>100</v>
      </c>
      <c r="CO103" s="188">
        <v>100</v>
      </c>
      <c r="CP103" s="255" t="s">
        <v>720</v>
      </c>
      <c r="CQ103" s="37" t="s">
        <v>725</v>
      </c>
    </row>
    <row r="104" spans="1:95" ht="12">
      <c r="A104" s="256" t="s">
        <v>88</v>
      </c>
      <c r="B104" s="19" t="s">
        <v>322</v>
      </c>
      <c r="C104" s="184">
        <v>100.64344754915753</v>
      </c>
      <c r="D104" s="184">
        <v>100</v>
      </c>
      <c r="E104" s="184">
        <v>100</v>
      </c>
      <c r="F104" s="184">
        <v>100</v>
      </c>
      <c r="G104" s="184">
        <v>100</v>
      </c>
      <c r="H104" s="184">
        <v>102.07864646976724</v>
      </c>
      <c r="I104" s="184">
        <v>100</v>
      </c>
      <c r="J104" s="184">
        <v>100</v>
      </c>
      <c r="K104" s="184">
        <v>100</v>
      </c>
      <c r="L104" s="184">
        <v>100.93101069822093</v>
      </c>
      <c r="M104" s="185">
        <v>100</v>
      </c>
      <c r="N104" s="186">
        <v>100.16582118905217</v>
      </c>
      <c r="O104" s="184">
        <v>101.68511394528517</v>
      </c>
      <c r="P104" s="184">
        <v>100.09343858716304</v>
      </c>
      <c r="Q104" s="184">
        <v>100</v>
      </c>
      <c r="R104" s="184">
        <v>100</v>
      </c>
      <c r="S104" s="184">
        <v>100</v>
      </c>
      <c r="T104" s="184">
        <v>101.0019846463247</v>
      </c>
      <c r="U104" s="184">
        <v>100</v>
      </c>
      <c r="V104" s="184">
        <v>99.2307840753347</v>
      </c>
      <c r="W104" s="184">
        <v>100.0565426023905</v>
      </c>
      <c r="X104" s="184">
        <v>100</v>
      </c>
      <c r="Y104" s="185">
        <v>100</v>
      </c>
      <c r="Z104" s="186">
        <v>100.10696513806417</v>
      </c>
      <c r="AA104" s="184">
        <v>100</v>
      </c>
      <c r="AB104" s="184">
        <v>100.01389615287717</v>
      </c>
      <c r="AC104" s="184">
        <v>100</v>
      </c>
      <c r="AD104" s="184">
        <v>100</v>
      </c>
      <c r="AE104" s="184">
        <v>100</v>
      </c>
      <c r="AF104" s="184">
        <v>107.34395653505612</v>
      </c>
      <c r="AG104" s="184">
        <v>100.0239727953167</v>
      </c>
      <c r="AH104" s="184">
        <v>100</v>
      </c>
      <c r="AI104" s="184">
        <v>100</v>
      </c>
      <c r="AJ104" s="184">
        <v>100</v>
      </c>
      <c r="AK104" s="185">
        <v>100</v>
      </c>
      <c r="AL104" s="186">
        <v>100</v>
      </c>
      <c r="AM104" s="184">
        <v>100</v>
      </c>
      <c r="AN104" s="184">
        <v>100</v>
      </c>
      <c r="AO104" s="184">
        <v>100</v>
      </c>
      <c r="AP104" s="184">
        <v>100</v>
      </c>
      <c r="AQ104" s="184">
        <v>100</v>
      </c>
      <c r="AR104" s="184">
        <v>101.35875520490902</v>
      </c>
      <c r="AS104" s="184">
        <v>100</v>
      </c>
      <c r="AT104" s="184">
        <v>100</v>
      </c>
      <c r="AU104" s="184">
        <v>100</v>
      </c>
      <c r="AV104" s="184">
        <v>100</v>
      </c>
      <c r="AW104" s="185">
        <v>100</v>
      </c>
      <c r="AX104" s="186">
        <v>92.76136034088236</v>
      </c>
      <c r="AY104" s="184">
        <v>100</v>
      </c>
      <c r="AZ104" s="184">
        <v>100</v>
      </c>
      <c r="BA104" s="184">
        <v>100</v>
      </c>
      <c r="BB104" s="184">
        <v>100</v>
      </c>
      <c r="BC104" s="184">
        <v>100</v>
      </c>
      <c r="BD104" s="184">
        <v>100</v>
      </c>
      <c r="BE104" s="184">
        <v>100</v>
      </c>
      <c r="BF104" s="184">
        <v>100</v>
      </c>
      <c r="BG104" s="184">
        <v>100.3232295327723</v>
      </c>
      <c r="BH104" s="184">
        <v>100</v>
      </c>
      <c r="BI104" s="185">
        <v>100</v>
      </c>
      <c r="BJ104" s="186">
        <v>100</v>
      </c>
      <c r="BK104" s="184">
        <v>100</v>
      </c>
      <c r="BL104" s="184">
        <v>100</v>
      </c>
      <c r="BM104" s="184">
        <v>100</v>
      </c>
      <c r="BN104" s="184">
        <v>100</v>
      </c>
      <c r="BO104" s="184">
        <v>100.5883005883006</v>
      </c>
      <c r="BP104" s="184">
        <v>100</v>
      </c>
      <c r="BQ104" s="184">
        <v>100</v>
      </c>
      <c r="BR104" s="184">
        <v>100</v>
      </c>
      <c r="BS104" s="184">
        <v>100</v>
      </c>
      <c r="BT104" s="184">
        <v>100</v>
      </c>
      <c r="BU104" s="185">
        <v>100</v>
      </c>
      <c r="BV104" s="186">
        <v>100.01611480640828</v>
      </c>
      <c r="BW104" s="184">
        <v>100.5076915365645</v>
      </c>
      <c r="BX104" s="184">
        <v>100</v>
      </c>
      <c r="BY104" s="184">
        <v>100</v>
      </c>
      <c r="BZ104" s="184">
        <v>99.49487295071363</v>
      </c>
      <c r="CA104" s="184">
        <v>100</v>
      </c>
      <c r="CB104" s="184">
        <v>100</v>
      </c>
      <c r="CC104" s="184">
        <v>100</v>
      </c>
      <c r="CD104" s="184">
        <v>100</v>
      </c>
      <c r="CE104" s="184">
        <v>100</v>
      </c>
      <c r="CF104" s="184">
        <v>100</v>
      </c>
      <c r="CG104" s="184">
        <v>100</v>
      </c>
      <c r="CH104" s="186">
        <v>100</v>
      </c>
      <c r="CI104" s="184">
        <v>100</v>
      </c>
      <c r="CJ104" s="184">
        <v>100</v>
      </c>
      <c r="CK104" s="184">
        <v>100</v>
      </c>
      <c r="CL104" s="184">
        <v>100</v>
      </c>
      <c r="CM104" s="184">
        <v>100</v>
      </c>
      <c r="CN104" s="184">
        <v>100</v>
      </c>
      <c r="CO104" s="185">
        <v>100</v>
      </c>
      <c r="CP104" s="266" t="s">
        <v>88</v>
      </c>
      <c r="CQ104" s="36" t="s">
        <v>213</v>
      </c>
    </row>
    <row r="105" spans="1:95" ht="12">
      <c r="A105" s="254" t="s">
        <v>89</v>
      </c>
      <c r="B105" s="20" t="s">
        <v>323</v>
      </c>
      <c r="C105" s="187">
        <v>100</v>
      </c>
      <c r="D105" s="187">
        <v>100</v>
      </c>
      <c r="E105" s="187">
        <v>100</v>
      </c>
      <c r="F105" s="187">
        <v>100</v>
      </c>
      <c r="G105" s="187">
        <v>100</v>
      </c>
      <c r="H105" s="187">
        <v>100</v>
      </c>
      <c r="I105" s="187">
        <v>100</v>
      </c>
      <c r="J105" s="187">
        <v>100</v>
      </c>
      <c r="K105" s="187">
        <v>100</v>
      </c>
      <c r="L105" s="187">
        <v>100</v>
      </c>
      <c r="M105" s="188">
        <v>100</v>
      </c>
      <c r="N105" s="189">
        <v>100.00000000000003</v>
      </c>
      <c r="O105" s="187">
        <v>89.08692960567949</v>
      </c>
      <c r="P105" s="187">
        <v>100</v>
      </c>
      <c r="Q105" s="187">
        <v>100</v>
      </c>
      <c r="R105" s="187">
        <v>100</v>
      </c>
      <c r="S105" s="187">
        <v>100</v>
      </c>
      <c r="T105" s="187">
        <v>100</v>
      </c>
      <c r="U105" s="187">
        <v>100</v>
      </c>
      <c r="V105" s="187">
        <v>100</v>
      </c>
      <c r="W105" s="187">
        <v>100</v>
      </c>
      <c r="X105" s="187">
        <v>100</v>
      </c>
      <c r="Y105" s="188">
        <v>100</v>
      </c>
      <c r="Z105" s="189">
        <v>100</v>
      </c>
      <c r="AA105" s="187">
        <v>100</v>
      </c>
      <c r="AB105" s="187">
        <v>100</v>
      </c>
      <c r="AC105" s="187">
        <v>100</v>
      </c>
      <c r="AD105" s="187">
        <v>100</v>
      </c>
      <c r="AE105" s="187">
        <v>100</v>
      </c>
      <c r="AF105" s="187">
        <v>100</v>
      </c>
      <c r="AG105" s="187">
        <v>100</v>
      </c>
      <c r="AH105" s="187">
        <v>100.00000000000003</v>
      </c>
      <c r="AI105" s="187">
        <v>100</v>
      </c>
      <c r="AJ105" s="187">
        <v>100.00000000000003</v>
      </c>
      <c r="AK105" s="188">
        <v>100</v>
      </c>
      <c r="AL105" s="189">
        <v>100</v>
      </c>
      <c r="AM105" s="187">
        <v>100</v>
      </c>
      <c r="AN105" s="187">
        <v>100.00000000000003</v>
      </c>
      <c r="AO105" s="187">
        <v>100</v>
      </c>
      <c r="AP105" s="187">
        <v>100</v>
      </c>
      <c r="AQ105" s="187">
        <v>100.00000000000003</v>
      </c>
      <c r="AR105" s="187">
        <v>100</v>
      </c>
      <c r="AS105" s="187">
        <v>100</v>
      </c>
      <c r="AT105" s="187">
        <v>100.00000000000003</v>
      </c>
      <c r="AU105" s="187">
        <v>100</v>
      </c>
      <c r="AV105" s="187">
        <v>100.00000000000003</v>
      </c>
      <c r="AW105" s="188">
        <v>100</v>
      </c>
      <c r="AX105" s="189">
        <v>99.99999999999999</v>
      </c>
      <c r="AY105" s="187">
        <v>100.00000000000003</v>
      </c>
      <c r="AZ105" s="187">
        <v>100</v>
      </c>
      <c r="BA105" s="187">
        <v>99.99999999999999</v>
      </c>
      <c r="BB105" s="187">
        <v>100.00000000000003</v>
      </c>
      <c r="BC105" s="187">
        <v>100</v>
      </c>
      <c r="BD105" s="187">
        <v>99.99999999999999</v>
      </c>
      <c r="BE105" s="187">
        <v>100</v>
      </c>
      <c r="BF105" s="187">
        <v>100</v>
      </c>
      <c r="BG105" s="187">
        <v>100</v>
      </c>
      <c r="BH105" s="187">
        <v>100</v>
      </c>
      <c r="BI105" s="188">
        <v>100.00000000000003</v>
      </c>
      <c r="BJ105" s="189">
        <v>100</v>
      </c>
      <c r="BK105" s="187">
        <v>100</v>
      </c>
      <c r="BL105" s="187">
        <v>100</v>
      </c>
      <c r="BM105" s="187">
        <v>100</v>
      </c>
      <c r="BN105" s="187">
        <v>100</v>
      </c>
      <c r="BO105" s="187">
        <v>100</v>
      </c>
      <c r="BP105" s="187">
        <v>100</v>
      </c>
      <c r="BQ105" s="187">
        <v>100</v>
      </c>
      <c r="BR105" s="187">
        <v>100</v>
      </c>
      <c r="BS105" s="187">
        <v>100</v>
      </c>
      <c r="BT105" s="187">
        <v>100</v>
      </c>
      <c r="BU105" s="188">
        <v>100</v>
      </c>
      <c r="BV105" s="189">
        <v>100.00000000000003</v>
      </c>
      <c r="BW105" s="187">
        <v>100</v>
      </c>
      <c r="BX105" s="187">
        <v>100</v>
      </c>
      <c r="BY105" s="187">
        <v>100</v>
      </c>
      <c r="BZ105" s="187">
        <v>100</v>
      </c>
      <c r="CA105" s="187">
        <v>100</v>
      </c>
      <c r="CB105" s="187">
        <v>100</v>
      </c>
      <c r="CC105" s="187">
        <v>100</v>
      </c>
      <c r="CD105" s="187">
        <v>100</v>
      </c>
      <c r="CE105" s="187">
        <v>100</v>
      </c>
      <c r="CF105" s="187">
        <v>100</v>
      </c>
      <c r="CG105" s="187">
        <v>100</v>
      </c>
      <c r="CH105" s="189">
        <v>100</v>
      </c>
      <c r="CI105" s="187">
        <v>100</v>
      </c>
      <c r="CJ105" s="187">
        <v>100</v>
      </c>
      <c r="CK105" s="187">
        <v>100</v>
      </c>
      <c r="CL105" s="187">
        <v>100</v>
      </c>
      <c r="CM105" s="187">
        <v>100</v>
      </c>
      <c r="CN105" s="187">
        <v>100</v>
      </c>
      <c r="CO105" s="188">
        <v>100</v>
      </c>
      <c r="CP105" s="255" t="s">
        <v>89</v>
      </c>
      <c r="CQ105" s="37" t="s">
        <v>214</v>
      </c>
    </row>
    <row r="106" spans="1:95" ht="12">
      <c r="A106" s="254" t="s">
        <v>90</v>
      </c>
      <c r="B106" s="20" t="s">
        <v>464</v>
      </c>
      <c r="C106" s="187">
        <v>100.69811258416897</v>
      </c>
      <c r="D106" s="187">
        <v>100</v>
      </c>
      <c r="E106" s="187">
        <v>100</v>
      </c>
      <c r="F106" s="187">
        <v>100</v>
      </c>
      <c r="G106" s="187">
        <v>100</v>
      </c>
      <c r="H106" s="187">
        <v>102.25401666324214</v>
      </c>
      <c r="I106" s="187">
        <v>100</v>
      </c>
      <c r="J106" s="187">
        <v>100</v>
      </c>
      <c r="K106" s="187">
        <v>100</v>
      </c>
      <c r="L106" s="187">
        <v>101.00782630118535</v>
      </c>
      <c r="M106" s="188">
        <v>100</v>
      </c>
      <c r="N106" s="189">
        <v>100.1796396214732</v>
      </c>
      <c r="O106" s="187">
        <v>102.7349626402523</v>
      </c>
      <c r="P106" s="187">
        <v>100.10122513609328</v>
      </c>
      <c r="Q106" s="187">
        <v>100</v>
      </c>
      <c r="R106" s="187">
        <v>100</v>
      </c>
      <c r="S106" s="187">
        <v>100</v>
      </c>
      <c r="T106" s="187">
        <v>101.08548336685175</v>
      </c>
      <c r="U106" s="187">
        <v>100</v>
      </c>
      <c r="V106" s="187">
        <v>99.16668274827927</v>
      </c>
      <c r="W106" s="187">
        <v>100.06125448592304</v>
      </c>
      <c r="X106" s="187">
        <v>100</v>
      </c>
      <c r="Y106" s="188">
        <v>100</v>
      </c>
      <c r="Z106" s="189">
        <v>100.1158788995695</v>
      </c>
      <c r="AA106" s="187">
        <v>99.99999999999999</v>
      </c>
      <c r="AB106" s="187">
        <v>100.01642272612754</v>
      </c>
      <c r="AC106" s="187">
        <v>99.99999999999999</v>
      </c>
      <c r="AD106" s="187">
        <v>100</v>
      </c>
      <c r="AE106" s="187">
        <v>99.99999999999999</v>
      </c>
      <c r="AF106" s="187">
        <v>108.67922135961179</v>
      </c>
      <c r="AG106" s="187">
        <v>100.02833148537427</v>
      </c>
      <c r="AH106" s="187">
        <v>99.99999999999997</v>
      </c>
      <c r="AI106" s="187">
        <v>99.99999999999999</v>
      </c>
      <c r="AJ106" s="187">
        <v>100</v>
      </c>
      <c r="AK106" s="188">
        <v>99.99999999999997</v>
      </c>
      <c r="AL106" s="189">
        <v>100</v>
      </c>
      <c r="AM106" s="187">
        <v>100</v>
      </c>
      <c r="AN106" s="187">
        <v>100</v>
      </c>
      <c r="AO106" s="187">
        <v>100</v>
      </c>
      <c r="AP106" s="187">
        <v>100</v>
      </c>
      <c r="AQ106" s="187">
        <v>100</v>
      </c>
      <c r="AR106" s="187">
        <v>101.51404151404154</v>
      </c>
      <c r="AS106" s="187">
        <v>100</v>
      </c>
      <c r="AT106" s="187">
        <v>100</v>
      </c>
      <c r="AU106" s="187">
        <v>100</v>
      </c>
      <c r="AV106" s="187">
        <v>100</v>
      </c>
      <c r="AW106" s="188">
        <v>100</v>
      </c>
      <c r="AX106" s="189">
        <v>91.93966641562614</v>
      </c>
      <c r="AY106" s="187">
        <v>100</v>
      </c>
      <c r="AZ106" s="187">
        <v>100</v>
      </c>
      <c r="BA106" s="187">
        <v>100</v>
      </c>
      <c r="BB106" s="187">
        <v>100</v>
      </c>
      <c r="BC106" s="187">
        <v>100</v>
      </c>
      <c r="BD106" s="187">
        <v>100</v>
      </c>
      <c r="BE106" s="187">
        <v>100</v>
      </c>
      <c r="BF106" s="187">
        <v>100</v>
      </c>
      <c r="BG106" s="187">
        <v>100.36313764907021</v>
      </c>
      <c r="BH106" s="187">
        <v>100</v>
      </c>
      <c r="BI106" s="188">
        <v>100</v>
      </c>
      <c r="BJ106" s="189">
        <v>100</v>
      </c>
      <c r="BK106" s="187">
        <v>100</v>
      </c>
      <c r="BL106" s="187">
        <v>100</v>
      </c>
      <c r="BM106" s="187">
        <v>100</v>
      </c>
      <c r="BN106" s="187">
        <v>100</v>
      </c>
      <c r="BO106" s="187">
        <v>100.65553494124921</v>
      </c>
      <c r="BP106" s="187">
        <v>100</v>
      </c>
      <c r="BQ106" s="187">
        <v>100</v>
      </c>
      <c r="BR106" s="187">
        <v>100</v>
      </c>
      <c r="BS106" s="187">
        <v>100</v>
      </c>
      <c r="BT106" s="187">
        <v>100</v>
      </c>
      <c r="BU106" s="188">
        <v>100</v>
      </c>
      <c r="BV106" s="189">
        <v>100.02004857684155</v>
      </c>
      <c r="BW106" s="187">
        <v>100.56942475277273</v>
      </c>
      <c r="BX106" s="187">
        <v>100</v>
      </c>
      <c r="BY106" s="187">
        <v>100</v>
      </c>
      <c r="BZ106" s="187">
        <v>99.43379933397001</v>
      </c>
      <c r="CA106" s="187">
        <v>100</v>
      </c>
      <c r="CB106" s="187">
        <v>100</v>
      </c>
      <c r="CC106" s="187">
        <v>100</v>
      </c>
      <c r="CD106" s="187">
        <v>100</v>
      </c>
      <c r="CE106" s="187">
        <v>100</v>
      </c>
      <c r="CF106" s="187">
        <v>100</v>
      </c>
      <c r="CG106" s="187">
        <v>100</v>
      </c>
      <c r="CH106" s="189">
        <v>100</v>
      </c>
      <c r="CI106" s="187">
        <v>100</v>
      </c>
      <c r="CJ106" s="187">
        <v>100</v>
      </c>
      <c r="CK106" s="187">
        <v>100</v>
      </c>
      <c r="CL106" s="187">
        <v>100</v>
      </c>
      <c r="CM106" s="187">
        <v>100</v>
      </c>
      <c r="CN106" s="187">
        <v>100</v>
      </c>
      <c r="CO106" s="188">
        <v>100</v>
      </c>
      <c r="CP106" s="255" t="s">
        <v>90</v>
      </c>
      <c r="CQ106" s="37" t="s">
        <v>215</v>
      </c>
    </row>
    <row r="107" spans="1:95" ht="12">
      <c r="A107" s="256" t="s">
        <v>91</v>
      </c>
      <c r="B107" s="19" t="s">
        <v>324</v>
      </c>
      <c r="C107" s="184">
        <v>99.99387307332549</v>
      </c>
      <c r="D107" s="184">
        <v>99.91019297833823</v>
      </c>
      <c r="E107" s="184">
        <v>100</v>
      </c>
      <c r="F107" s="184">
        <v>99.96094830852427</v>
      </c>
      <c r="G107" s="184">
        <v>99.88653541837115</v>
      </c>
      <c r="H107" s="184">
        <v>99.99699789584415</v>
      </c>
      <c r="I107" s="184">
        <v>99.42484425591161</v>
      </c>
      <c r="J107" s="184">
        <v>99.6037465940163</v>
      </c>
      <c r="K107" s="184">
        <v>99.93590367599535</v>
      </c>
      <c r="L107" s="184">
        <v>100.69971577655006</v>
      </c>
      <c r="M107" s="185">
        <v>99.58884011891563</v>
      </c>
      <c r="N107" s="186">
        <v>95.24226590662218</v>
      </c>
      <c r="O107" s="184">
        <v>98.9998906294134</v>
      </c>
      <c r="P107" s="184">
        <v>100</v>
      </c>
      <c r="Q107" s="184">
        <v>100</v>
      </c>
      <c r="R107" s="184">
        <v>99.7003905046198</v>
      </c>
      <c r="S107" s="184">
        <v>99.79334575950588</v>
      </c>
      <c r="T107" s="184">
        <v>100</v>
      </c>
      <c r="U107" s="184">
        <v>100.8699513494817</v>
      </c>
      <c r="V107" s="184">
        <v>100.05791201357563</v>
      </c>
      <c r="W107" s="184">
        <v>100</v>
      </c>
      <c r="X107" s="184">
        <v>100.02219292103011</v>
      </c>
      <c r="Y107" s="185">
        <v>100</v>
      </c>
      <c r="Z107" s="186">
        <v>100</v>
      </c>
      <c r="AA107" s="184">
        <v>99.60890662775115</v>
      </c>
      <c r="AB107" s="184">
        <v>99.45828327282177</v>
      </c>
      <c r="AC107" s="184">
        <v>100.00000000000003</v>
      </c>
      <c r="AD107" s="184">
        <v>106.08209459219296</v>
      </c>
      <c r="AE107" s="184">
        <v>103.60618675077716</v>
      </c>
      <c r="AF107" s="184">
        <v>100.00000000000003</v>
      </c>
      <c r="AG107" s="184">
        <v>100</v>
      </c>
      <c r="AH107" s="184">
        <v>100.293626710782</v>
      </c>
      <c r="AI107" s="184">
        <v>99.5695277741636</v>
      </c>
      <c r="AJ107" s="184">
        <v>100.02177048466542</v>
      </c>
      <c r="AK107" s="185">
        <v>100.00000000000003</v>
      </c>
      <c r="AL107" s="186">
        <v>100.52396956422429</v>
      </c>
      <c r="AM107" s="184">
        <v>100.02950174320797</v>
      </c>
      <c r="AN107" s="184">
        <v>100</v>
      </c>
      <c r="AO107" s="184">
        <v>99.83187621050263</v>
      </c>
      <c r="AP107" s="184">
        <v>99.79355688381908</v>
      </c>
      <c r="AQ107" s="184">
        <v>100.02122378150293</v>
      </c>
      <c r="AR107" s="184">
        <v>100.3967898771527</v>
      </c>
      <c r="AS107" s="184">
        <v>94.71470075568456</v>
      </c>
      <c r="AT107" s="184">
        <v>100.09911623874945</v>
      </c>
      <c r="AU107" s="184">
        <v>100.10114800307326</v>
      </c>
      <c r="AV107" s="184">
        <v>99.34378597873584</v>
      </c>
      <c r="AW107" s="185">
        <v>100</v>
      </c>
      <c r="AX107" s="186">
        <v>100</v>
      </c>
      <c r="AY107" s="184">
        <v>100</v>
      </c>
      <c r="AZ107" s="184">
        <v>99.88548830115744</v>
      </c>
      <c r="BA107" s="184">
        <v>99.95432062793051</v>
      </c>
      <c r="BB107" s="184">
        <v>99.85975845213582</v>
      </c>
      <c r="BC107" s="184">
        <v>99.85956149900824</v>
      </c>
      <c r="BD107" s="184">
        <v>100.27144083029921</v>
      </c>
      <c r="BE107" s="184">
        <v>103.39719170395996</v>
      </c>
      <c r="BF107" s="184">
        <v>100</v>
      </c>
      <c r="BG107" s="184">
        <v>99.8357208010893</v>
      </c>
      <c r="BH107" s="184">
        <v>100.2529393273066</v>
      </c>
      <c r="BI107" s="185">
        <v>100</v>
      </c>
      <c r="BJ107" s="186">
        <v>100</v>
      </c>
      <c r="BK107" s="184">
        <v>100</v>
      </c>
      <c r="BL107" s="184">
        <v>100.12920417439486</v>
      </c>
      <c r="BM107" s="184">
        <v>99.98906849922716</v>
      </c>
      <c r="BN107" s="184">
        <v>100</v>
      </c>
      <c r="BO107" s="184">
        <v>100.2947429388924</v>
      </c>
      <c r="BP107" s="184">
        <v>100.00738754440353</v>
      </c>
      <c r="BQ107" s="184">
        <v>99.69313480127346</v>
      </c>
      <c r="BR107" s="184">
        <v>100.11701249553981</v>
      </c>
      <c r="BS107" s="184">
        <v>100.05643872262682</v>
      </c>
      <c r="BT107" s="184">
        <v>100</v>
      </c>
      <c r="BU107" s="185">
        <v>100.27246437844266</v>
      </c>
      <c r="BV107" s="186">
        <v>99.75632547653373</v>
      </c>
      <c r="BW107" s="184">
        <v>99.93593636738082</v>
      </c>
      <c r="BX107" s="184">
        <v>99.8565183734186</v>
      </c>
      <c r="BY107" s="184">
        <v>100.11566264691058</v>
      </c>
      <c r="BZ107" s="184">
        <v>99.76415221681498</v>
      </c>
      <c r="CA107" s="184">
        <v>100</v>
      </c>
      <c r="CB107" s="184">
        <v>100.92637057839929</v>
      </c>
      <c r="CC107" s="184">
        <v>100.27498290175596</v>
      </c>
      <c r="CD107" s="184">
        <v>99.9781308088776</v>
      </c>
      <c r="CE107" s="184">
        <v>100</v>
      </c>
      <c r="CF107" s="184">
        <v>99.96828273656355</v>
      </c>
      <c r="CG107" s="184">
        <v>99.94529771297212</v>
      </c>
      <c r="CH107" s="186">
        <v>99.97263388659616</v>
      </c>
      <c r="CI107" s="184">
        <v>100</v>
      </c>
      <c r="CJ107" s="184">
        <v>100.02862938326125</v>
      </c>
      <c r="CK107" s="184">
        <v>100</v>
      </c>
      <c r="CL107" s="184">
        <v>100.0612993244514</v>
      </c>
      <c r="CM107" s="184">
        <v>100.10689488442341</v>
      </c>
      <c r="CN107" s="184">
        <v>100.01529908890645</v>
      </c>
      <c r="CO107" s="185">
        <v>100.06118699457305</v>
      </c>
      <c r="CP107" s="266" t="s">
        <v>91</v>
      </c>
      <c r="CQ107" s="36" t="s">
        <v>216</v>
      </c>
    </row>
    <row r="108" spans="1:95" ht="12">
      <c r="A108" s="254" t="s">
        <v>92</v>
      </c>
      <c r="B108" s="20" t="s">
        <v>451</v>
      </c>
      <c r="C108" s="187">
        <v>100</v>
      </c>
      <c r="D108" s="187">
        <v>100</v>
      </c>
      <c r="E108" s="187">
        <v>100</v>
      </c>
      <c r="F108" s="187">
        <v>100</v>
      </c>
      <c r="G108" s="187">
        <v>99.75073179088099</v>
      </c>
      <c r="H108" s="187">
        <v>100.00000000000007</v>
      </c>
      <c r="I108" s="187">
        <v>98.4751157736656</v>
      </c>
      <c r="J108" s="187">
        <v>98.93929934246718</v>
      </c>
      <c r="K108" s="187">
        <v>99.87172578009996</v>
      </c>
      <c r="L108" s="187">
        <v>101.96315642369376</v>
      </c>
      <c r="M108" s="188">
        <v>99.54537862181797</v>
      </c>
      <c r="N108" s="189">
        <v>89.94159789245458</v>
      </c>
      <c r="O108" s="187">
        <v>97.91991181722727</v>
      </c>
      <c r="P108" s="187">
        <v>100</v>
      </c>
      <c r="Q108" s="187">
        <v>100</v>
      </c>
      <c r="R108" s="187">
        <v>99.20244796300207</v>
      </c>
      <c r="S108" s="187">
        <v>99.32995772485958</v>
      </c>
      <c r="T108" s="187">
        <v>100</v>
      </c>
      <c r="U108" s="187">
        <v>102.23255273601097</v>
      </c>
      <c r="V108" s="187">
        <v>100.15416014881397</v>
      </c>
      <c r="W108" s="187">
        <v>100</v>
      </c>
      <c r="X108" s="187">
        <v>100</v>
      </c>
      <c r="Y108" s="188">
        <v>100</v>
      </c>
      <c r="Z108" s="189">
        <v>100</v>
      </c>
      <c r="AA108" s="187">
        <v>100.00000000000003</v>
      </c>
      <c r="AB108" s="187">
        <v>98.55796533187767</v>
      </c>
      <c r="AC108" s="187">
        <v>100.00000000000003</v>
      </c>
      <c r="AD108" s="187">
        <v>100</v>
      </c>
      <c r="AE108" s="187">
        <v>102.41240703349916</v>
      </c>
      <c r="AF108" s="187">
        <v>100.00000000000003</v>
      </c>
      <c r="AG108" s="187">
        <v>100.00000000000003</v>
      </c>
      <c r="AH108" s="187">
        <v>100.78162603292667</v>
      </c>
      <c r="AI108" s="187">
        <v>99.08112643421029</v>
      </c>
      <c r="AJ108" s="187">
        <v>100.05795241692623</v>
      </c>
      <c r="AK108" s="188">
        <v>100.00000000000003</v>
      </c>
      <c r="AL108" s="189">
        <v>101.43853462177954</v>
      </c>
      <c r="AM108" s="187">
        <v>100.20565797807195</v>
      </c>
      <c r="AN108" s="187">
        <v>100</v>
      </c>
      <c r="AO108" s="187">
        <v>99.17562362331529</v>
      </c>
      <c r="AP108" s="187">
        <v>99.43321980830343</v>
      </c>
      <c r="AQ108" s="187">
        <v>100.05826892739897</v>
      </c>
      <c r="AR108" s="187">
        <v>101.08936857181928</v>
      </c>
      <c r="AS108" s="187">
        <v>83.21595595662843</v>
      </c>
      <c r="AT108" s="187">
        <v>100.27211912820304</v>
      </c>
      <c r="AU108" s="187">
        <v>100.00000000000003</v>
      </c>
      <c r="AV108" s="187">
        <v>100.00000000000003</v>
      </c>
      <c r="AW108" s="188">
        <v>100</v>
      </c>
      <c r="AX108" s="189">
        <v>100</v>
      </c>
      <c r="AY108" s="187">
        <v>100</v>
      </c>
      <c r="AZ108" s="187">
        <v>100</v>
      </c>
      <c r="BA108" s="187">
        <v>100</v>
      </c>
      <c r="BB108" s="187">
        <v>99.58705252492412</v>
      </c>
      <c r="BC108" s="187">
        <v>99.58534019774048</v>
      </c>
      <c r="BD108" s="187">
        <v>100.80366521172108</v>
      </c>
      <c r="BE108" s="187">
        <v>109.95035973517813</v>
      </c>
      <c r="BF108" s="187">
        <v>100</v>
      </c>
      <c r="BG108" s="187">
        <v>99.54501655821842</v>
      </c>
      <c r="BH108" s="187">
        <v>100</v>
      </c>
      <c r="BI108" s="188">
        <v>100</v>
      </c>
      <c r="BJ108" s="189">
        <v>100.00000000000003</v>
      </c>
      <c r="BK108" s="187">
        <v>100</v>
      </c>
      <c r="BL108" s="187">
        <v>100.00000000000004</v>
      </c>
      <c r="BM108" s="187">
        <v>99.96994928483721</v>
      </c>
      <c r="BN108" s="187">
        <v>100</v>
      </c>
      <c r="BO108" s="187">
        <v>100.62756755817539</v>
      </c>
      <c r="BP108" s="187">
        <v>100.00000000000003</v>
      </c>
      <c r="BQ108" s="187">
        <v>98.85724050939425</v>
      </c>
      <c r="BR108" s="187">
        <v>100</v>
      </c>
      <c r="BS108" s="187">
        <v>100</v>
      </c>
      <c r="BT108" s="187">
        <v>100</v>
      </c>
      <c r="BU108" s="188">
        <v>100</v>
      </c>
      <c r="BV108" s="189">
        <v>99.40442250332268</v>
      </c>
      <c r="BW108" s="187">
        <v>99.61994477964754</v>
      </c>
      <c r="BX108" s="187">
        <v>99.6110143562579</v>
      </c>
      <c r="BY108" s="187">
        <v>100.30038819290137</v>
      </c>
      <c r="BZ108" s="187">
        <v>99.4010228707717</v>
      </c>
      <c r="CA108" s="187">
        <v>100</v>
      </c>
      <c r="CB108" s="187">
        <v>103.12178335302897</v>
      </c>
      <c r="CC108" s="187">
        <v>100</v>
      </c>
      <c r="CD108" s="187">
        <v>99.94156554853294</v>
      </c>
      <c r="CE108" s="187">
        <v>100</v>
      </c>
      <c r="CF108" s="187">
        <v>99.91522050493985</v>
      </c>
      <c r="CG108" s="187">
        <v>99.85370442814573</v>
      </c>
      <c r="CH108" s="189">
        <v>99.92674504531801</v>
      </c>
      <c r="CI108" s="187">
        <v>100</v>
      </c>
      <c r="CJ108" s="187">
        <v>100.07330865690538</v>
      </c>
      <c r="CK108" s="187">
        <v>100</v>
      </c>
      <c r="CL108" s="187">
        <v>100.16409109848767</v>
      </c>
      <c r="CM108" s="187">
        <v>100.08776193609341</v>
      </c>
      <c r="CN108" s="187">
        <v>100.04091965829257</v>
      </c>
      <c r="CO108" s="188">
        <v>100.16361168382831</v>
      </c>
      <c r="CP108" s="255" t="s">
        <v>92</v>
      </c>
      <c r="CQ108" s="37" t="s">
        <v>490</v>
      </c>
    </row>
    <row r="109" spans="1:95" ht="12">
      <c r="A109" s="254" t="s">
        <v>93</v>
      </c>
      <c r="B109" s="20" t="s">
        <v>325</v>
      </c>
      <c r="C109" s="187">
        <v>100</v>
      </c>
      <c r="D109" s="187">
        <v>100</v>
      </c>
      <c r="E109" s="187">
        <v>100</v>
      </c>
      <c r="F109" s="187">
        <v>100</v>
      </c>
      <c r="G109" s="187">
        <v>100</v>
      </c>
      <c r="H109" s="187">
        <v>100</v>
      </c>
      <c r="I109" s="187">
        <v>100</v>
      </c>
      <c r="J109" s="187">
        <v>100</v>
      </c>
      <c r="K109" s="187">
        <v>100</v>
      </c>
      <c r="L109" s="187">
        <v>100</v>
      </c>
      <c r="M109" s="188">
        <v>100</v>
      </c>
      <c r="N109" s="189">
        <v>98.94670897232093</v>
      </c>
      <c r="O109" s="187">
        <v>100</v>
      </c>
      <c r="P109" s="187">
        <v>100</v>
      </c>
      <c r="Q109" s="187">
        <v>100</v>
      </c>
      <c r="R109" s="187">
        <v>100</v>
      </c>
      <c r="S109" s="187">
        <v>100</v>
      </c>
      <c r="T109" s="187">
        <v>100</v>
      </c>
      <c r="U109" s="187">
        <v>100</v>
      </c>
      <c r="V109" s="187">
        <v>100</v>
      </c>
      <c r="W109" s="187">
        <v>100</v>
      </c>
      <c r="X109" s="187">
        <v>100</v>
      </c>
      <c r="Y109" s="188">
        <v>100</v>
      </c>
      <c r="Z109" s="189">
        <v>100</v>
      </c>
      <c r="AA109" s="187">
        <v>99.26815200638579</v>
      </c>
      <c r="AB109" s="187">
        <v>100</v>
      </c>
      <c r="AC109" s="187">
        <v>100</v>
      </c>
      <c r="AD109" s="187">
        <v>111.38134532598482</v>
      </c>
      <c r="AE109" s="187">
        <v>104.83723741838888</v>
      </c>
      <c r="AF109" s="187">
        <v>100</v>
      </c>
      <c r="AG109" s="187">
        <v>100</v>
      </c>
      <c r="AH109" s="187">
        <v>100</v>
      </c>
      <c r="AI109" s="187">
        <v>100</v>
      </c>
      <c r="AJ109" s="187">
        <v>100</v>
      </c>
      <c r="AK109" s="188">
        <v>100</v>
      </c>
      <c r="AL109" s="189">
        <v>100</v>
      </c>
      <c r="AM109" s="187">
        <v>100</v>
      </c>
      <c r="AN109" s="187">
        <v>100</v>
      </c>
      <c r="AO109" s="187">
        <v>100</v>
      </c>
      <c r="AP109" s="187">
        <v>100</v>
      </c>
      <c r="AQ109" s="187">
        <v>100</v>
      </c>
      <c r="AR109" s="187">
        <v>100</v>
      </c>
      <c r="AS109" s="187">
        <v>101.34191954888294</v>
      </c>
      <c r="AT109" s="187">
        <v>100</v>
      </c>
      <c r="AU109" s="187">
        <v>100.00695803927933</v>
      </c>
      <c r="AV109" s="187">
        <v>98.71313873752092</v>
      </c>
      <c r="AW109" s="188">
        <v>100</v>
      </c>
      <c r="AX109" s="189">
        <v>100</v>
      </c>
      <c r="AY109" s="187">
        <v>100</v>
      </c>
      <c r="AZ109" s="187">
        <v>99.78323255093251</v>
      </c>
      <c r="BA109" s="187">
        <v>100.08941269853689</v>
      </c>
      <c r="BB109" s="187">
        <v>100</v>
      </c>
      <c r="BC109" s="187">
        <v>100</v>
      </c>
      <c r="BD109" s="187">
        <v>100</v>
      </c>
      <c r="BE109" s="187">
        <v>100</v>
      </c>
      <c r="BF109" s="187">
        <v>100</v>
      </c>
      <c r="BG109" s="187">
        <v>100</v>
      </c>
      <c r="BH109" s="187">
        <v>100</v>
      </c>
      <c r="BI109" s="188">
        <v>100</v>
      </c>
      <c r="BJ109" s="189">
        <v>100</v>
      </c>
      <c r="BK109" s="187">
        <v>100</v>
      </c>
      <c r="BL109" s="187">
        <v>100</v>
      </c>
      <c r="BM109" s="187">
        <v>100</v>
      </c>
      <c r="BN109" s="187">
        <v>100</v>
      </c>
      <c r="BO109" s="187">
        <v>100.1305580884443</v>
      </c>
      <c r="BP109" s="187">
        <v>100</v>
      </c>
      <c r="BQ109" s="187">
        <v>100</v>
      </c>
      <c r="BR109" s="187">
        <v>100</v>
      </c>
      <c r="BS109" s="187">
        <v>100</v>
      </c>
      <c r="BT109" s="187">
        <v>100</v>
      </c>
      <c r="BU109" s="188">
        <v>100</v>
      </c>
      <c r="BV109" s="189">
        <v>99.99812414595979</v>
      </c>
      <c r="BW109" s="187">
        <v>100</v>
      </c>
      <c r="BX109" s="187">
        <v>100</v>
      </c>
      <c r="BY109" s="187">
        <v>100</v>
      </c>
      <c r="BZ109" s="187">
        <v>100</v>
      </c>
      <c r="CA109" s="187">
        <v>100</v>
      </c>
      <c r="CB109" s="187">
        <v>100</v>
      </c>
      <c r="CC109" s="187">
        <v>100</v>
      </c>
      <c r="CD109" s="187">
        <v>100</v>
      </c>
      <c r="CE109" s="187">
        <v>100</v>
      </c>
      <c r="CF109" s="187">
        <v>100</v>
      </c>
      <c r="CG109" s="187">
        <v>100</v>
      </c>
      <c r="CH109" s="189">
        <v>100</v>
      </c>
      <c r="CI109" s="187">
        <v>100</v>
      </c>
      <c r="CJ109" s="187">
        <v>100</v>
      </c>
      <c r="CK109" s="187">
        <v>100</v>
      </c>
      <c r="CL109" s="187">
        <v>100</v>
      </c>
      <c r="CM109" s="187">
        <v>100</v>
      </c>
      <c r="CN109" s="187">
        <v>100</v>
      </c>
      <c r="CO109" s="188">
        <v>100</v>
      </c>
      <c r="CP109" s="255" t="s">
        <v>93</v>
      </c>
      <c r="CQ109" s="37" t="s">
        <v>217</v>
      </c>
    </row>
    <row r="110" spans="1:95" ht="12">
      <c r="A110" s="254" t="s">
        <v>721</v>
      </c>
      <c r="B110" s="20" t="s">
        <v>447</v>
      </c>
      <c r="C110" s="187">
        <v>99.93266744319043</v>
      </c>
      <c r="D110" s="187">
        <v>99.01245105930047</v>
      </c>
      <c r="E110" s="187">
        <v>100</v>
      </c>
      <c r="F110" s="187">
        <v>99.56668056377248</v>
      </c>
      <c r="G110" s="187">
        <v>99.78477057181324</v>
      </c>
      <c r="H110" s="187">
        <v>99.9665224936323</v>
      </c>
      <c r="I110" s="187">
        <v>100</v>
      </c>
      <c r="J110" s="187">
        <v>100</v>
      </c>
      <c r="K110" s="187">
        <v>99.8177779671267</v>
      </c>
      <c r="L110" s="187">
        <v>99.68685336455239</v>
      </c>
      <c r="M110" s="188">
        <v>97.3136740601384</v>
      </c>
      <c r="N110" s="189">
        <v>95.37159998722939</v>
      </c>
      <c r="O110" s="187">
        <v>97.56856411388223</v>
      </c>
      <c r="P110" s="187">
        <v>100</v>
      </c>
      <c r="Q110" s="187">
        <v>100</v>
      </c>
      <c r="R110" s="187">
        <v>100</v>
      </c>
      <c r="S110" s="187">
        <v>100.50090294597538</v>
      </c>
      <c r="T110" s="187">
        <v>100</v>
      </c>
      <c r="U110" s="187">
        <v>100.3476212232507</v>
      </c>
      <c r="V110" s="187">
        <v>100</v>
      </c>
      <c r="W110" s="187">
        <v>100</v>
      </c>
      <c r="X110" s="187">
        <v>100.2467330632174</v>
      </c>
      <c r="Y110" s="188">
        <v>100</v>
      </c>
      <c r="Z110" s="189">
        <v>100</v>
      </c>
      <c r="AA110" s="187">
        <v>100</v>
      </c>
      <c r="AB110" s="187">
        <v>100</v>
      </c>
      <c r="AC110" s="187">
        <v>100</v>
      </c>
      <c r="AD110" s="187">
        <v>100</v>
      </c>
      <c r="AE110" s="187">
        <v>101.27808336830341</v>
      </c>
      <c r="AF110" s="187">
        <v>100</v>
      </c>
      <c r="AG110" s="187">
        <v>100</v>
      </c>
      <c r="AH110" s="187">
        <v>100</v>
      </c>
      <c r="AI110" s="187">
        <v>99.05181014635234</v>
      </c>
      <c r="AJ110" s="187">
        <v>100</v>
      </c>
      <c r="AK110" s="188">
        <v>100</v>
      </c>
      <c r="AL110" s="189">
        <v>100</v>
      </c>
      <c r="AM110" s="187">
        <v>99.63913549633926</v>
      </c>
      <c r="AN110" s="187">
        <v>100</v>
      </c>
      <c r="AO110" s="187">
        <v>101.05021097387137</v>
      </c>
      <c r="AP110" s="187">
        <v>100</v>
      </c>
      <c r="AQ110" s="187">
        <v>100</v>
      </c>
      <c r="AR110" s="187">
        <v>100</v>
      </c>
      <c r="AS110" s="187">
        <v>101.14286480156936</v>
      </c>
      <c r="AT110" s="187">
        <v>100</v>
      </c>
      <c r="AU110" s="187">
        <v>100.77566207576592</v>
      </c>
      <c r="AV110" s="187">
        <v>100</v>
      </c>
      <c r="AW110" s="188">
        <v>100</v>
      </c>
      <c r="AX110" s="189">
        <v>100</v>
      </c>
      <c r="AY110" s="187">
        <v>100</v>
      </c>
      <c r="AZ110" s="187">
        <v>100</v>
      </c>
      <c r="BA110" s="187">
        <v>99.30079412178627</v>
      </c>
      <c r="BB110" s="187">
        <v>100</v>
      </c>
      <c r="BC110" s="187">
        <v>100</v>
      </c>
      <c r="BD110" s="187">
        <v>100</v>
      </c>
      <c r="BE110" s="187">
        <v>100.14082583818134</v>
      </c>
      <c r="BF110" s="187">
        <v>100</v>
      </c>
      <c r="BG110" s="187">
        <v>100</v>
      </c>
      <c r="BH110" s="187">
        <v>101.97587267028028</v>
      </c>
      <c r="BI110" s="188">
        <v>100</v>
      </c>
      <c r="BJ110" s="189">
        <v>100</v>
      </c>
      <c r="BK110" s="187">
        <v>100</v>
      </c>
      <c r="BL110" s="187">
        <v>101.02683317545373</v>
      </c>
      <c r="BM110" s="187">
        <v>100</v>
      </c>
      <c r="BN110" s="187">
        <v>100</v>
      </c>
      <c r="BO110" s="187">
        <v>100</v>
      </c>
      <c r="BP110" s="187">
        <v>100.05835501263877</v>
      </c>
      <c r="BQ110" s="187">
        <v>100.86927668927963</v>
      </c>
      <c r="BR110" s="187">
        <v>100.913051710674</v>
      </c>
      <c r="BS110" s="187">
        <v>100.43691891902107</v>
      </c>
      <c r="BT110" s="187">
        <v>100</v>
      </c>
      <c r="BU110" s="188">
        <v>102.10128550956182</v>
      </c>
      <c r="BV110" s="189">
        <v>99.84141176629082</v>
      </c>
      <c r="BW110" s="187">
        <v>100.57327367824828</v>
      </c>
      <c r="BX110" s="187">
        <v>100</v>
      </c>
      <c r="BY110" s="187">
        <v>100.03813703494191</v>
      </c>
      <c r="BZ110" s="187">
        <v>99.88814475585073</v>
      </c>
      <c r="CA110" s="187">
        <v>100</v>
      </c>
      <c r="CB110" s="187">
        <v>98.3646654927064</v>
      </c>
      <c r="CC110" s="187">
        <v>102.09505367761516</v>
      </c>
      <c r="CD110" s="187">
        <v>100</v>
      </c>
      <c r="CE110" s="187">
        <v>100</v>
      </c>
      <c r="CF110" s="187">
        <v>100</v>
      </c>
      <c r="CG110" s="187">
        <v>100</v>
      </c>
      <c r="CH110" s="189">
        <v>100</v>
      </c>
      <c r="CI110" s="187">
        <v>100</v>
      </c>
      <c r="CJ110" s="187">
        <v>100.00938428608379</v>
      </c>
      <c r="CK110" s="187">
        <v>100</v>
      </c>
      <c r="CL110" s="187">
        <v>100</v>
      </c>
      <c r="CM110" s="187">
        <v>100.55400768411495</v>
      </c>
      <c r="CN110" s="187">
        <v>100</v>
      </c>
      <c r="CO110" s="188">
        <v>100</v>
      </c>
      <c r="CP110" s="255" t="s">
        <v>721</v>
      </c>
      <c r="CQ110" s="37" t="s">
        <v>448</v>
      </c>
    </row>
    <row r="111" spans="1:95" s="253" customFormat="1" ht="12">
      <c r="A111" s="257" t="s">
        <v>889</v>
      </c>
      <c r="B111" s="19" t="s">
        <v>946</v>
      </c>
      <c r="C111" s="184" t="s">
        <v>950</v>
      </c>
      <c r="D111" s="184" t="s">
        <v>950</v>
      </c>
      <c r="E111" s="184" t="s">
        <v>950</v>
      </c>
      <c r="F111" s="184" t="s">
        <v>950</v>
      </c>
      <c r="G111" s="184" t="s">
        <v>950</v>
      </c>
      <c r="H111" s="184" t="s">
        <v>950</v>
      </c>
      <c r="I111" s="184" t="s">
        <v>950</v>
      </c>
      <c r="J111" s="184" t="s">
        <v>950</v>
      </c>
      <c r="K111" s="184" t="s">
        <v>950</v>
      </c>
      <c r="L111" s="184" t="s">
        <v>950</v>
      </c>
      <c r="M111" s="185" t="s">
        <v>950</v>
      </c>
      <c r="N111" s="186" t="s">
        <v>950</v>
      </c>
      <c r="O111" s="184" t="s">
        <v>950</v>
      </c>
      <c r="P111" s="184" t="s">
        <v>950</v>
      </c>
      <c r="Q111" s="184" t="s">
        <v>950</v>
      </c>
      <c r="R111" s="184" t="s">
        <v>950</v>
      </c>
      <c r="S111" s="184" t="s">
        <v>950</v>
      </c>
      <c r="T111" s="184" t="s">
        <v>950</v>
      </c>
      <c r="U111" s="184" t="s">
        <v>950</v>
      </c>
      <c r="V111" s="184" t="s">
        <v>950</v>
      </c>
      <c r="W111" s="184" t="s">
        <v>950</v>
      </c>
      <c r="X111" s="184" t="s">
        <v>950</v>
      </c>
      <c r="Y111" s="185" t="s">
        <v>950</v>
      </c>
      <c r="Z111" s="186" t="s">
        <v>950</v>
      </c>
      <c r="AA111" s="184" t="s">
        <v>950</v>
      </c>
      <c r="AB111" s="184" t="s">
        <v>950</v>
      </c>
      <c r="AC111" s="184" t="s">
        <v>950</v>
      </c>
      <c r="AD111" s="184" t="s">
        <v>950</v>
      </c>
      <c r="AE111" s="184" t="s">
        <v>950</v>
      </c>
      <c r="AF111" s="184" t="s">
        <v>950</v>
      </c>
      <c r="AG111" s="184" t="s">
        <v>950</v>
      </c>
      <c r="AH111" s="184" t="s">
        <v>950</v>
      </c>
      <c r="AI111" s="184" t="s">
        <v>950</v>
      </c>
      <c r="AJ111" s="184" t="s">
        <v>950</v>
      </c>
      <c r="AK111" s="185" t="s">
        <v>950</v>
      </c>
      <c r="AL111" s="186" t="s">
        <v>950</v>
      </c>
      <c r="AM111" s="184" t="s">
        <v>950</v>
      </c>
      <c r="AN111" s="184" t="s">
        <v>950</v>
      </c>
      <c r="AO111" s="184" t="s">
        <v>950</v>
      </c>
      <c r="AP111" s="184" t="s">
        <v>950</v>
      </c>
      <c r="AQ111" s="184" t="s">
        <v>950</v>
      </c>
      <c r="AR111" s="184" t="s">
        <v>950</v>
      </c>
      <c r="AS111" s="184" t="s">
        <v>950</v>
      </c>
      <c r="AT111" s="184" t="s">
        <v>950</v>
      </c>
      <c r="AU111" s="184" t="s">
        <v>950</v>
      </c>
      <c r="AV111" s="184" t="s">
        <v>950</v>
      </c>
      <c r="AW111" s="185" t="s">
        <v>950</v>
      </c>
      <c r="AX111" s="186" t="s">
        <v>950</v>
      </c>
      <c r="AY111" s="184" t="s">
        <v>950</v>
      </c>
      <c r="AZ111" s="184" t="s">
        <v>950</v>
      </c>
      <c r="BA111" s="184" t="s">
        <v>950</v>
      </c>
      <c r="BB111" s="184" t="s">
        <v>950</v>
      </c>
      <c r="BC111" s="184" t="s">
        <v>950</v>
      </c>
      <c r="BD111" s="184" t="s">
        <v>950</v>
      </c>
      <c r="BE111" s="184" t="s">
        <v>950</v>
      </c>
      <c r="BF111" s="184" t="s">
        <v>950</v>
      </c>
      <c r="BG111" s="184" t="s">
        <v>950</v>
      </c>
      <c r="BH111" s="184" t="s">
        <v>950</v>
      </c>
      <c r="BI111" s="185" t="s">
        <v>950</v>
      </c>
      <c r="BJ111" s="186" t="s">
        <v>950</v>
      </c>
      <c r="BK111" s="184" t="s">
        <v>950</v>
      </c>
      <c r="BL111" s="184" t="s">
        <v>950</v>
      </c>
      <c r="BM111" s="184" t="s">
        <v>950</v>
      </c>
      <c r="BN111" s="184" t="s">
        <v>950</v>
      </c>
      <c r="BO111" s="184" t="s">
        <v>950</v>
      </c>
      <c r="BP111" s="184" t="s">
        <v>950</v>
      </c>
      <c r="BQ111" s="184" t="s">
        <v>950</v>
      </c>
      <c r="BR111" s="184" t="s">
        <v>950</v>
      </c>
      <c r="BS111" s="184" t="s">
        <v>950</v>
      </c>
      <c r="BT111" s="184" t="s">
        <v>950</v>
      </c>
      <c r="BU111" s="185" t="s">
        <v>950</v>
      </c>
      <c r="BV111" s="186">
        <v>100</v>
      </c>
      <c r="BW111" s="184">
        <v>100</v>
      </c>
      <c r="BX111" s="184">
        <v>100</v>
      </c>
      <c r="BY111" s="184">
        <v>100</v>
      </c>
      <c r="BZ111" s="184">
        <v>100</v>
      </c>
      <c r="CA111" s="184">
        <v>100</v>
      </c>
      <c r="CB111" s="184">
        <v>100</v>
      </c>
      <c r="CC111" s="184">
        <v>100</v>
      </c>
      <c r="CD111" s="184">
        <v>100</v>
      </c>
      <c r="CE111" s="184">
        <v>100</v>
      </c>
      <c r="CF111" s="184">
        <v>100</v>
      </c>
      <c r="CG111" s="184">
        <v>100</v>
      </c>
      <c r="CH111" s="186">
        <v>100</v>
      </c>
      <c r="CI111" s="184">
        <v>96.30286199592206</v>
      </c>
      <c r="CJ111" s="184">
        <v>100</v>
      </c>
      <c r="CK111" s="184">
        <v>100</v>
      </c>
      <c r="CL111" s="184">
        <v>100</v>
      </c>
      <c r="CM111" s="184">
        <v>100</v>
      </c>
      <c r="CN111" s="184">
        <v>100</v>
      </c>
      <c r="CO111" s="185">
        <v>100</v>
      </c>
      <c r="CP111" s="267" t="s">
        <v>889</v>
      </c>
      <c r="CQ111" s="36" t="s">
        <v>948</v>
      </c>
    </row>
    <row r="112" spans="1:95" ht="12">
      <c r="A112" s="258" t="s">
        <v>892</v>
      </c>
      <c r="B112" s="20" t="s">
        <v>947</v>
      </c>
      <c r="C112" s="187" t="s">
        <v>950</v>
      </c>
      <c r="D112" s="187" t="s">
        <v>950</v>
      </c>
      <c r="E112" s="187" t="s">
        <v>950</v>
      </c>
      <c r="F112" s="187" t="s">
        <v>950</v>
      </c>
      <c r="G112" s="187" t="s">
        <v>950</v>
      </c>
      <c r="H112" s="187" t="s">
        <v>950</v>
      </c>
      <c r="I112" s="187" t="s">
        <v>950</v>
      </c>
      <c r="J112" s="187" t="s">
        <v>950</v>
      </c>
      <c r="K112" s="187" t="s">
        <v>950</v>
      </c>
      <c r="L112" s="187" t="s">
        <v>950</v>
      </c>
      <c r="M112" s="188" t="s">
        <v>950</v>
      </c>
      <c r="N112" s="189" t="s">
        <v>950</v>
      </c>
      <c r="O112" s="187" t="s">
        <v>950</v>
      </c>
      <c r="P112" s="187" t="s">
        <v>950</v>
      </c>
      <c r="Q112" s="187" t="s">
        <v>950</v>
      </c>
      <c r="R112" s="187" t="s">
        <v>950</v>
      </c>
      <c r="S112" s="187" t="s">
        <v>950</v>
      </c>
      <c r="T112" s="187" t="s">
        <v>950</v>
      </c>
      <c r="U112" s="187" t="s">
        <v>950</v>
      </c>
      <c r="V112" s="187" t="s">
        <v>950</v>
      </c>
      <c r="W112" s="187" t="s">
        <v>950</v>
      </c>
      <c r="X112" s="187" t="s">
        <v>950</v>
      </c>
      <c r="Y112" s="188" t="s">
        <v>950</v>
      </c>
      <c r="Z112" s="189" t="s">
        <v>950</v>
      </c>
      <c r="AA112" s="187" t="s">
        <v>950</v>
      </c>
      <c r="AB112" s="187" t="s">
        <v>950</v>
      </c>
      <c r="AC112" s="187" t="s">
        <v>950</v>
      </c>
      <c r="AD112" s="187" t="s">
        <v>950</v>
      </c>
      <c r="AE112" s="187" t="s">
        <v>950</v>
      </c>
      <c r="AF112" s="187" t="s">
        <v>950</v>
      </c>
      <c r="AG112" s="187" t="s">
        <v>950</v>
      </c>
      <c r="AH112" s="187" t="s">
        <v>950</v>
      </c>
      <c r="AI112" s="187" t="s">
        <v>950</v>
      </c>
      <c r="AJ112" s="187" t="s">
        <v>950</v>
      </c>
      <c r="AK112" s="188" t="s">
        <v>950</v>
      </c>
      <c r="AL112" s="189" t="s">
        <v>950</v>
      </c>
      <c r="AM112" s="187" t="s">
        <v>950</v>
      </c>
      <c r="AN112" s="187" t="s">
        <v>950</v>
      </c>
      <c r="AO112" s="187" t="s">
        <v>950</v>
      </c>
      <c r="AP112" s="187" t="s">
        <v>950</v>
      </c>
      <c r="AQ112" s="187" t="s">
        <v>950</v>
      </c>
      <c r="AR112" s="187" t="s">
        <v>950</v>
      </c>
      <c r="AS112" s="187" t="s">
        <v>950</v>
      </c>
      <c r="AT112" s="187" t="s">
        <v>950</v>
      </c>
      <c r="AU112" s="187" t="s">
        <v>950</v>
      </c>
      <c r="AV112" s="187" t="s">
        <v>950</v>
      </c>
      <c r="AW112" s="188" t="s">
        <v>950</v>
      </c>
      <c r="AX112" s="189" t="s">
        <v>950</v>
      </c>
      <c r="AY112" s="187" t="s">
        <v>950</v>
      </c>
      <c r="AZ112" s="187" t="s">
        <v>950</v>
      </c>
      <c r="BA112" s="187" t="s">
        <v>950</v>
      </c>
      <c r="BB112" s="187" t="s">
        <v>950</v>
      </c>
      <c r="BC112" s="187" t="s">
        <v>950</v>
      </c>
      <c r="BD112" s="187" t="s">
        <v>950</v>
      </c>
      <c r="BE112" s="187" t="s">
        <v>950</v>
      </c>
      <c r="BF112" s="187" t="s">
        <v>950</v>
      </c>
      <c r="BG112" s="187" t="s">
        <v>950</v>
      </c>
      <c r="BH112" s="187" t="s">
        <v>950</v>
      </c>
      <c r="BI112" s="188" t="s">
        <v>950</v>
      </c>
      <c r="BJ112" s="189" t="s">
        <v>950</v>
      </c>
      <c r="BK112" s="187" t="s">
        <v>950</v>
      </c>
      <c r="BL112" s="187" t="s">
        <v>950</v>
      </c>
      <c r="BM112" s="187" t="s">
        <v>950</v>
      </c>
      <c r="BN112" s="187" t="s">
        <v>950</v>
      </c>
      <c r="BO112" s="187" t="s">
        <v>950</v>
      </c>
      <c r="BP112" s="187" t="s">
        <v>950</v>
      </c>
      <c r="BQ112" s="187" t="s">
        <v>950</v>
      </c>
      <c r="BR112" s="187" t="s">
        <v>950</v>
      </c>
      <c r="BS112" s="187" t="s">
        <v>950</v>
      </c>
      <c r="BT112" s="187" t="s">
        <v>950</v>
      </c>
      <c r="BU112" s="188" t="s">
        <v>950</v>
      </c>
      <c r="BV112" s="189">
        <v>100</v>
      </c>
      <c r="BW112" s="187">
        <v>100</v>
      </c>
      <c r="BX112" s="187">
        <v>100</v>
      </c>
      <c r="BY112" s="187">
        <v>100</v>
      </c>
      <c r="BZ112" s="187">
        <v>100</v>
      </c>
      <c r="CA112" s="187">
        <v>100</v>
      </c>
      <c r="CB112" s="187">
        <v>100</v>
      </c>
      <c r="CC112" s="187">
        <v>100</v>
      </c>
      <c r="CD112" s="187">
        <v>100</v>
      </c>
      <c r="CE112" s="187">
        <v>100</v>
      </c>
      <c r="CF112" s="187">
        <v>100</v>
      </c>
      <c r="CG112" s="187">
        <v>100</v>
      </c>
      <c r="CH112" s="189">
        <v>100</v>
      </c>
      <c r="CI112" s="187">
        <v>96.30286199592206</v>
      </c>
      <c r="CJ112" s="187">
        <v>100</v>
      </c>
      <c r="CK112" s="187">
        <v>100</v>
      </c>
      <c r="CL112" s="187">
        <v>100</v>
      </c>
      <c r="CM112" s="187">
        <v>100</v>
      </c>
      <c r="CN112" s="187">
        <v>100</v>
      </c>
      <c r="CO112" s="188">
        <v>100</v>
      </c>
      <c r="CP112" s="268" t="s">
        <v>892</v>
      </c>
      <c r="CQ112" s="37" t="s">
        <v>949</v>
      </c>
    </row>
    <row r="113" spans="1:95" ht="12">
      <c r="A113" s="256" t="s">
        <v>94</v>
      </c>
      <c r="B113" s="19" t="s">
        <v>494</v>
      </c>
      <c r="C113" s="184">
        <v>100</v>
      </c>
      <c r="D113" s="184">
        <v>100</v>
      </c>
      <c r="E113" s="184">
        <v>100</v>
      </c>
      <c r="F113" s="184">
        <v>100</v>
      </c>
      <c r="G113" s="184">
        <v>99.96090743106494</v>
      </c>
      <c r="H113" s="184">
        <v>100</v>
      </c>
      <c r="I113" s="184">
        <v>100</v>
      </c>
      <c r="J113" s="184">
        <v>100</v>
      </c>
      <c r="K113" s="184">
        <v>100</v>
      </c>
      <c r="L113" s="184">
        <v>100.28244603087737</v>
      </c>
      <c r="M113" s="185">
        <v>99.79548242205192</v>
      </c>
      <c r="N113" s="186">
        <v>99.70884040134908</v>
      </c>
      <c r="O113" s="184">
        <v>100</v>
      </c>
      <c r="P113" s="184">
        <v>100</v>
      </c>
      <c r="Q113" s="184">
        <v>100</v>
      </c>
      <c r="R113" s="184">
        <v>99.87957629224171</v>
      </c>
      <c r="S113" s="184">
        <v>100</v>
      </c>
      <c r="T113" s="184">
        <v>100</v>
      </c>
      <c r="U113" s="184">
        <v>99.77644918846863</v>
      </c>
      <c r="V113" s="184">
        <v>100</v>
      </c>
      <c r="W113" s="184">
        <v>100</v>
      </c>
      <c r="X113" s="184">
        <v>100</v>
      </c>
      <c r="Y113" s="185">
        <v>100</v>
      </c>
      <c r="Z113" s="186">
        <v>100</v>
      </c>
      <c r="AA113" s="184">
        <v>100.00000000000003</v>
      </c>
      <c r="AB113" s="184">
        <v>100</v>
      </c>
      <c r="AC113" s="184">
        <v>100.00000000000003</v>
      </c>
      <c r="AD113" s="184">
        <v>100.00000000000003</v>
      </c>
      <c r="AE113" s="184">
        <v>100</v>
      </c>
      <c r="AF113" s="184">
        <v>100</v>
      </c>
      <c r="AG113" s="184">
        <v>100</v>
      </c>
      <c r="AH113" s="184">
        <v>100</v>
      </c>
      <c r="AI113" s="184">
        <v>100</v>
      </c>
      <c r="AJ113" s="184">
        <v>100</v>
      </c>
      <c r="AK113" s="185">
        <v>100</v>
      </c>
      <c r="AL113" s="186">
        <v>100</v>
      </c>
      <c r="AM113" s="184">
        <v>100</v>
      </c>
      <c r="AN113" s="184">
        <v>100</v>
      </c>
      <c r="AO113" s="184">
        <v>100.19315455347619</v>
      </c>
      <c r="AP113" s="184">
        <v>100.00000000000003</v>
      </c>
      <c r="AQ113" s="184">
        <v>100.00000000000003</v>
      </c>
      <c r="AR113" s="184">
        <v>100.00000000000003</v>
      </c>
      <c r="AS113" s="184">
        <v>100.00000000000003</v>
      </c>
      <c r="AT113" s="184">
        <v>100</v>
      </c>
      <c r="AU113" s="184">
        <v>100</v>
      </c>
      <c r="AV113" s="184">
        <v>100</v>
      </c>
      <c r="AW113" s="185">
        <v>100</v>
      </c>
      <c r="AX113" s="186">
        <v>100</v>
      </c>
      <c r="AY113" s="184">
        <v>100</v>
      </c>
      <c r="AZ113" s="184">
        <v>100</v>
      </c>
      <c r="BA113" s="184">
        <v>100</v>
      </c>
      <c r="BB113" s="184">
        <v>100</v>
      </c>
      <c r="BC113" s="184">
        <v>100</v>
      </c>
      <c r="BD113" s="184">
        <v>100</v>
      </c>
      <c r="BE113" s="184">
        <v>100</v>
      </c>
      <c r="BF113" s="184">
        <v>100</v>
      </c>
      <c r="BG113" s="184">
        <v>100</v>
      </c>
      <c r="BH113" s="184">
        <v>100</v>
      </c>
      <c r="BI113" s="185">
        <v>100</v>
      </c>
      <c r="BJ113" s="186">
        <v>100</v>
      </c>
      <c r="BK113" s="184">
        <v>100</v>
      </c>
      <c r="BL113" s="184">
        <v>100</v>
      </c>
      <c r="BM113" s="184">
        <v>100</v>
      </c>
      <c r="BN113" s="184">
        <v>100</v>
      </c>
      <c r="BO113" s="184">
        <v>100</v>
      </c>
      <c r="BP113" s="184">
        <v>100</v>
      </c>
      <c r="BQ113" s="184">
        <v>100</v>
      </c>
      <c r="BR113" s="184">
        <v>100</v>
      </c>
      <c r="BS113" s="184">
        <v>100</v>
      </c>
      <c r="BT113" s="184">
        <v>100</v>
      </c>
      <c r="BU113" s="185">
        <v>100</v>
      </c>
      <c r="BV113" s="186">
        <v>100</v>
      </c>
      <c r="BW113" s="184">
        <v>100</v>
      </c>
      <c r="BX113" s="184">
        <v>100</v>
      </c>
      <c r="BY113" s="184">
        <v>100</v>
      </c>
      <c r="BZ113" s="184">
        <v>100</v>
      </c>
      <c r="CA113" s="184">
        <v>100</v>
      </c>
      <c r="CB113" s="184">
        <v>100</v>
      </c>
      <c r="CC113" s="184">
        <v>100.02439669942858</v>
      </c>
      <c r="CD113" s="184">
        <v>100</v>
      </c>
      <c r="CE113" s="184">
        <v>100</v>
      </c>
      <c r="CF113" s="184">
        <v>100</v>
      </c>
      <c r="CG113" s="184">
        <v>100</v>
      </c>
      <c r="CH113" s="186">
        <v>100</v>
      </c>
      <c r="CI113" s="184">
        <v>100</v>
      </c>
      <c r="CJ113" s="184">
        <v>100</v>
      </c>
      <c r="CK113" s="184">
        <v>100</v>
      </c>
      <c r="CL113" s="184">
        <v>100</v>
      </c>
      <c r="CM113" s="184">
        <v>100</v>
      </c>
      <c r="CN113" s="184">
        <v>100</v>
      </c>
      <c r="CO113" s="185">
        <v>100</v>
      </c>
      <c r="CP113" s="266" t="s">
        <v>94</v>
      </c>
      <c r="CQ113" s="36" t="s">
        <v>218</v>
      </c>
    </row>
    <row r="114" spans="1:95" ht="12">
      <c r="A114" s="256" t="s">
        <v>95</v>
      </c>
      <c r="B114" s="19" t="s">
        <v>326</v>
      </c>
      <c r="C114" s="184">
        <v>100</v>
      </c>
      <c r="D114" s="184">
        <v>100</v>
      </c>
      <c r="E114" s="184">
        <v>100</v>
      </c>
      <c r="F114" s="184">
        <v>100</v>
      </c>
      <c r="G114" s="184">
        <v>99.96090743106494</v>
      </c>
      <c r="H114" s="184">
        <v>100</v>
      </c>
      <c r="I114" s="184">
        <v>100</v>
      </c>
      <c r="J114" s="184">
        <v>100</v>
      </c>
      <c r="K114" s="184">
        <v>100</v>
      </c>
      <c r="L114" s="184">
        <v>100.28244603087737</v>
      </c>
      <c r="M114" s="185">
        <v>99.79548242205192</v>
      </c>
      <c r="N114" s="186">
        <v>99.70884040134908</v>
      </c>
      <c r="O114" s="184">
        <v>100</v>
      </c>
      <c r="P114" s="184">
        <v>100</v>
      </c>
      <c r="Q114" s="184">
        <v>100</v>
      </c>
      <c r="R114" s="184">
        <v>99.87957629224171</v>
      </c>
      <c r="S114" s="184">
        <v>100</v>
      </c>
      <c r="T114" s="184">
        <v>100</v>
      </c>
      <c r="U114" s="184">
        <v>99.77644918846863</v>
      </c>
      <c r="V114" s="184">
        <v>100</v>
      </c>
      <c r="W114" s="184">
        <v>100</v>
      </c>
      <c r="X114" s="184">
        <v>100</v>
      </c>
      <c r="Y114" s="185">
        <v>100</v>
      </c>
      <c r="Z114" s="186">
        <v>100</v>
      </c>
      <c r="AA114" s="184">
        <v>100.00000000000003</v>
      </c>
      <c r="AB114" s="184">
        <v>100</v>
      </c>
      <c r="AC114" s="184">
        <v>100.00000000000003</v>
      </c>
      <c r="AD114" s="184">
        <v>100.00000000000003</v>
      </c>
      <c r="AE114" s="184">
        <v>100</v>
      </c>
      <c r="AF114" s="184">
        <v>100</v>
      </c>
      <c r="AG114" s="184">
        <v>100</v>
      </c>
      <c r="AH114" s="184">
        <v>100</v>
      </c>
      <c r="AI114" s="184">
        <v>100</v>
      </c>
      <c r="AJ114" s="184">
        <v>100</v>
      </c>
      <c r="AK114" s="185">
        <v>100</v>
      </c>
      <c r="AL114" s="186">
        <v>100</v>
      </c>
      <c r="AM114" s="184">
        <v>100</v>
      </c>
      <c r="AN114" s="184">
        <v>100</v>
      </c>
      <c r="AO114" s="184">
        <v>100.19315455347619</v>
      </c>
      <c r="AP114" s="184">
        <v>100.00000000000003</v>
      </c>
      <c r="AQ114" s="184">
        <v>100.00000000000003</v>
      </c>
      <c r="AR114" s="184">
        <v>100.00000000000003</v>
      </c>
      <c r="AS114" s="184">
        <v>100.00000000000003</v>
      </c>
      <c r="AT114" s="184">
        <v>100</v>
      </c>
      <c r="AU114" s="184">
        <v>100</v>
      </c>
      <c r="AV114" s="184">
        <v>100</v>
      </c>
      <c r="AW114" s="185">
        <v>100</v>
      </c>
      <c r="AX114" s="186">
        <v>100</v>
      </c>
      <c r="AY114" s="184">
        <v>100</v>
      </c>
      <c r="AZ114" s="184">
        <v>100</v>
      </c>
      <c r="BA114" s="184">
        <v>100</v>
      </c>
      <c r="BB114" s="184">
        <v>100</v>
      </c>
      <c r="BC114" s="184">
        <v>100</v>
      </c>
      <c r="BD114" s="184">
        <v>100</v>
      </c>
      <c r="BE114" s="184">
        <v>100</v>
      </c>
      <c r="BF114" s="184">
        <v>100</v>
      </c>
      <c r="BG114" s="184">
        <v>100</v>
      </c>
      <c r="BH114" s="184">
        <v>100</v>
      </c>
      <c r="BI114" s="185">
        <v>100</v>
      </c>
      <c r="BJ114" s="186">
        <v>100</v>
      </c>
      <c r="BK114" s="184">
        <v>100</v>
      </c>
      <c r="BL114" s="184">
        <v>100</v>
      </c>
      <c r="BM114" s="184">
        <v>100</v>
      </c>
      <c r="BN114" s="184">
        <v>100</v>
      </c>
      <c r="BO114" s="184">
        <v>100</v>
      </c>
      <c r="BP114" s="184">
        <v>100</v>
      </c>
      <c r="BQ114" s="184">
        <v>100</v>
      </c>
      <c r="BR114" s="184">
        <v>100</v>
      </c>
      <c r="BS114" s="184">
        <v>100</v>
      </c>
      <c r="BT114" s="184">
        <v>100</v>
      </c>
      <c r="BU114" s="185">
        <v>100</v>
      </c>
      <c r="BV114" s="186">
        <v>100</v>
      </c>
      <c r="BW114" s="184">
        <v>100</v>
      </c>
      <c r="BX114" s="184">
        <v>100</v>
      </c>
      <c r="BY114" s="184">
        <v>100</v>
      </c>
      <c r="BZ114" s="184">
        <v>100</v>
      </c>
      <c r="CA114" s="184">
        <v>100</v>
      </c>
      <c r="CB114" s="184">
        <v>100</v>
      </c>
      <c r="CC114" s="184">
        <v>100.02439669942858</v>
      </c>
      <c r="CD114" s="184">
        <v>100</v>
      </c>
      <c r="CE114" s="184">
        <v>100</v>
      </c>
      <c r="CF114" s="184">
        <v>100</v>
      </c>
      <c r="CG114" s="184">
        <v>100</v>
      </c>
      <c r="CH114" s="186">
        <v>100</v>
      </c>
      <c r="CI114" s="184">
        <v>100</v>
      </c>
      <c r="CJ114" s="184">
        <v>100</v>
      </c>
      <c r="CK114" s="184">
        <v>100</v>
      </c>
      <c r="CL114" s="184">
        <v>100</v>
      </c>
      <c r="CM114" s="184">
        <v>100</v>
      </c>
      <c r="CN114" s="184">
        <v>100</v>
      </c>
      <c r="CO114" s="185">
        <v>100</v>
      </c>
      <c r="CP114" s="266" t="s">
        <v>95</v>
      </c>
      <c r="CQ114" s="36" t="s">
        <v>219</v>
      </c>
    </row>
    <row r="115" spans="1:95" ht="12">
      <c r="A115" s="254" t="s">
        <v>96</v>
      </c>
      <c r="B115" s="20" t="s">
        <v>415</v>
      </c>
      <c r="C115" s="187">
        <v>100</v>
      </c>
      <c r="D115" s="187">
        <v>100</v>
      </c>
      <c r="E115" s="187">
        <v>100</v>
      </c>
      <c r="F115" s="187">
        <v>100</v>
      </c>
      <c r="G115" s="187">
        <v>99.96090743106494</v>
      </c>
      <c r="H115" s="187">
        <v>100</v>
      </c>
      <c r="I115" s="187">
        <v>100</v>
      </c>
      <c r="J115" s="187">
        <v>100</v>
      </c>
      <c r="K115" s="187">
        <v>100</v>
      </c>
      <c r="L115" s="187">
        <v>100.28244603087737</v>
      </c>
      <c r="M115" s="188">
        <v>99.79548242205192</v>
      </c>
      <c r="N115" s="189">
        <v>99.70884040134908</v>
      </c>
      <c r="O115" s="187">
        <v>100</v>
      </c>
      <c r="P115" s="187">
        <v>100</v>
      </c>
      <c r="Q115" s="187">
        <v>100</v>
      </c>
      <c r="R115" s="187">
        <v>99.87957629224171</v>
      </c>
      <c r="S115" s="187">
        <v>100</v>
      </c>
      <c r="T115" s="187">
        <v>100</v>
      </c>
      <c r="U115" s="187">
        <v>99.77644918846863</v>
      </c>
      <c r="V115" s="187">
        <v>100</v>
      </c>
      <c r="W115" s="187">
        <v>100</v>
      </c>
      <c r="X115" s="187">
        <v>100</v>
      </c>
      <c r="Y115" s="188">
        <v>100</v>
      </c>
      <c r="Z115" s="189">
        <v>100</v>
      </c>
      <c r="AA115" s="187">
        <v>100.00000000000003</v>
      </c>
      <c r="AB115" s="187">
        <v>100</v>
      </c>
      <c r="AC115" s="187">
        <v>100.00000000000003</v>
      </c>
      <c r="AD115" s="187">
        <v>100.00000000000003</v>
      </c>
      <c r="AE115" s="187">
        <v>100</v>
      </c>
      <c r="AF115" s="187">
        <v>100</v>
      </c>
      <c r="AG115" s="187">
        <v>100</v>
      </c>
      <c r="AH115" s="187">
        <v>100</v>
      </c>
      <c r="AI115" s="187">
        <v>100</v>
      </c>
      <c r="AJ115" s="187">
        <v>100</v>
      </c>
      <c r="AK115" s="188">
        <v>100</v>
      </c>
      <c r="AL115" s="189">
        <v>100</v>
      </c>
      <c r="AM115" s="187">
        <v>100</v>
      </c>
      <c r="AN115" s="187">
        <v>100</v>
      </c>
      <c r="AO115" s="187">
        <v>100.19315455347619</v>
      </c>
      <c r="AP115" s="187">
        <v>100.00000000000003</v>
      </c>
      <c r="AQ115" s="187">
        <v>100.00000000000003</v>
      </c>
      <c r="AR115" s="187">
        <v>100.00000000000003</v>
      </c>
      <c r="AS115" s="187">
        <v>100.00000000000003</v>
      </c>
      <c r="AT115" s="187">
        <v>100</v>
      </c>
      <c r="AU115" s="187">
        <v>100</v>
      </c>
      <c r="AV115" s="187">
        <v>100</v>
      </c>
      <c r="AW115" s="188">
        <v>100</v>
      </c>
      <c r="AX115" s="189">
        <v>100</v>
      </c>
      <c r="AY115" s="187">
        <v>100</v>
      </c>
      <c r="AZ115" s="187">
        <v>100</v>
      </c>
      <c r="BA115" s="187">
        <v>100</v>
      </c>
      <c r="BB115" s="187">
        <v>100</v>
      </c>
      <c r="BC115" s="187">
        <v>100</v>
      </c>
      <c r="BD115" s="187">
        <v>100</v>
      </c>
      <c r="BE115" s="187">
        <v>100</v>
      </c>
      <c r="BF115" s="187">
        <v>100</v>
      </c>
      <c r="BG115" s="187">
        <v>100</v>
      </c>
      <c r="BH115" s="187">
        <v>100</v>
      </c>
      <c r="BI115" s="188">
        <v>100</v>
      </c>
      <c r="BJ115" s="189">
        <v>100</v>
      </c>
      <c r="BK115" s="187">
        <v>100</v>
      </c>
      <c r="BL115" s="187">
        <v>100</v>
      </c>
      <c r="BM115" s="187">
        <v>100</v>
      </c>
      <c r="BN115" s="187">
        <v>100</v>
      </c>
      <c r="BO115" s="187">
        <v>100</v>
      </c>
      <c r="BP115" s="187">
        <v>100</v>
      </c>
      <c r="BQ115" s="187">
        <v>100</v>
      </c>
      <c r="BR115" s="187">
        <v>100</v>
      </c>
      <c r="BS115" s="187">
        <v>100</v>
      </c>
      <c r="BT115" s="187">
        <v>100</v>
      </c>
      <c r="BU115" s="188">
        <v>100</v>
      </c>
      <c r="BV115" s="189">
        <v>100</v>
      </c>
      <c r="BW115" s="187">
        <v>100</v>
      </c>
      <c r="BX115" s="187">
        <v>100</v>
      </c>
      <c r="BY115" s="187">
        <v>100</v>
      </c>
      <c r="BZ115" s="187">
        <v>100</v>
      </c>
      <c r="CA115" s="187">
        <v>100</v>
      </c>
      <c r="CB115" s="187">
        <v>100</v>
      </c>
      <c r="CC115" s="187">
        <v>100.02439669942858</v>
      </c>
      <c r="CD115" s="187">
        <v>100</v>
      </c>
      <c r="CE115" s="187">
        <v>100</v>
      </c>
      <c r="CF115" s="187">
        <v>100</v>
      </c>
      <c r="CG115" s="187">
        <v>100</v>
      </c>
      <c r="CH115" s="189">
        <v>100</v>
      </c>
      <c r="CI115" s="187">
        <v>100</v>
      </c>
      <c r="CJ115" s="187">
        <v>100</v>
      </c>
      <c r="CK115" s="187">
        <v>100</v>
      </c>
      <c r="CL115" s="187">
        <v>100</v>
      </c>
      <c r="CM115" s="187">
        <v>100</v>
      </c>
      <c r="CN115" s="187">
        <v>100</v>
      </c>
      <c r="CO115" s="188">
        <v>100</v>
      </c>
      <c r="CP115" s="255" t="s">
        <v>96</v>
      </c>
      <c r="CQ115" s="37" t="s">
        <v>449</v>
      </c>
    </row>
    <row r="116" spans="1:95" ht="12">
      <c r="A116" s="256" t="s">
        <v>97</v>
      </c>
      <c r="B116" s="19" t="s">
        <v>327</v>
      </c>
      <c r="C116" s="184">
        <v>100.03046109970937</v>
      </c>
      <c r="D116" s="184">
        <v>100</v>
      </c>
      <c r="E116" s="184">
        <v>100</v>
      </c>
      <c r="F116" s="184">
        <v>100.04798445990441</v>
      </c>
      <c r="G116" s="184">
        <v>100.0111742950339</v>
      </c>
      <c r="H116" s="184">
        <v>100.15808346705694</v>
      </c>
      <c r="I116" s="184">
        <v>100.00830408315204</v>
      </c>
      <c r="J116" s="184">
        <v>100</v>
      </c>
      <c r="K116" s="184">
        <v>100.16625567780267</v>
      </c>
      <c r="L116" s="184">
        <v>100.03502683496434</v>
      </c>
      <c r="M116" s="185">
        <v>99.85702985134</v>
      </c>
      <c r="N116" s="186">
        <v>103.3379401163312</v>
      </c>
      <c r="O116" s="184">
        <v>100.04135283851319</v>
      </c>
      <c r="P116" s="184">
        <v>100.2221083412018</v>
      </c>
      <c r="Q116" s="184">
        <v>100.03505557041</v>
      </c>
      <c r="R116" s="184">
        <v>100.07480392203473</v>
      </c>
      <c r="S116" s="184">
        <v>100.4810504156616</v>
      </c>
      <c r="T116" s="184">
        <v>99.96122454767536</v>
      </c>
      <c r="U116" s="184">
        <v>99.98291848022824</v>
      </c>
      <c r="V116" s="184">
        <v>98.84805864688518</v>
      </c>
      <c r="W116" s="184">
        <v>100</v>
      </c>
      <c r="X116" s="184">
        <v>100.09819479017732</v>
      </c>
      <c r="Y116" s="185">
        <v>100</v>
      </c>
      <c r="Z116" s="186">
        <v>99.8460057950602</v>
      </c>
      <c r="AA116" s="184">
        <v>99.99227099698537</v>
      </c>
      <c r="AB116" s="184">
        <v>100</v>
      </c>
      <c r="AC116" s="184">
        <v>100.23659499296996</v>
      </c>
      <c r="AD116" s="184">
        <v>103.637880821973</v>
      </c>
      <c r="AE116" s="184">
        <v>103.5563371566175</v>
      </c>
      <c r="AF116" s="184">
        <v>103.89005712404025</v>
      </c>
      <c r="AG116" s="184">
        <v>100.52060078831464</v>
      </c>
      <c r="AH116" s="184">
        <v>95.01955859018231</v>
      </c>
      <c r="AI116" s="184">
        <v>97.25584069640583</v>
      </c>
      <c r="AJ116" s="184">
        <v>98.56320227715389</v>
      </c>
      <c r="AK116" s="185">
        <v>99.86002357103038</v>
      </c>
      <c r="AL116" s="186">
        <v>99.61962969160724</v>
      </c>
      <c r="AM116" s="184">
        <v>99.96484635639969</v>
      </c>
      <c r="AN116" s="184">
        <v>100.14435891677391</v>
      </c>
      <c r="AO116" s="184">
        <v>100.014904247335</v>
      </c>
      <c r="AP116" s="184">
        <v>100.84622344762748</v>
      </c>
      <c r="AQ116" s="184">
        <v>101.41067197940276</v>
      </c>
      <c r="AR116" s="184">
        <v>102.9433841711713</v>
      </c>
      <c r="AS116" s="184">
        <v>99.6657987251632</v>
      </c>
      <c r="AT116" s="184">
        <v>98.09967216940372</v>
      </c>
      <c r="AU116" s="184">
        <v>98.2292959797488</v>
      </c>
      <c r="AV116" s="184">
        <v>99.37555046670845</v>
      </c>
      <c r="AW116" s="185">
        <v>99.84301699292695</v>
      </c>
      <c r="AX116" s="186">
        <v>100.83838058590749</v>
      </c>
      <c r="AY116" s="184">
        <v>100.0064014169827</v>
      </c>
      <c r="AZ116" s="184">
        <v>99.43290348761981</v>
      </c>
      <c r="BA116" s="184">
        <v>100.0000840853831</v>
      </c>
      <c r="BB116" s="184">
        <v>100.95416909312603</v>
      </c>
      <c r="BC116" s="184">
        <v>102.35166685339576</v>
      </c>
      <c r="BD116" s="184">
        <v>102.16022610338959</v>
      </c>
      <c r="BE116" s="184">
        <v>99.9522380300111</v>
      </c>
      <c r="BF116" s="184">
        <v>96.4279352574773</v>
      </c>
      <c r="BG116" s="184">
        <v>98.22260351510681</v>
      </c>
      <c r="BH116" s="184">
        <v>99.3938112393499</v>
      </c>
      <c r="BI116" s="185">
        <v>100.50800279029173</v>
      </c>
      <c r="BJ116" s="186">
        <v>99.95092579862715</v>
      </c>
      <c r="BK116" s="184">
        <v>99.82266845100564</v>
      </c>
      <c r="BL116" s="184">
        <v>99.8087062712042</v>
      </c>
      <c r="BM116" s="184">
        <v>100.03228194743654</v>
      </c>
      <c r="BN116" s="184">
        <v>101.33664243199354</v>
      </c>
      <c r="BO116" s="184">
        <v>106.81525886781851</v>
      </c>
      <c r="BP116" s="184">
        <v>103.11010181251154</v>
      </c>
      <c r="BQ116" s="184">
        <v>99.5222736445911</v>
      </c>
      <c r="BR116" s="184">
        <v>97.82499976948226</v>
      </c>
      <c r="BS116" s="184">
        <v>96.28153369049974</v>
      </c>
      <c r="BT116" s="184">
        <v>99.44689264551529</v>
      </c>
      <c r="BU116" s="185">
        <v>99.73243724499305</v>
      </c>
      <c r="BV116" s="186">
        <v>99.64747692804846</v>
      </c>
      <c r="BW116" s="184">
        <v>99.9589106977054</v>
      </c>
      <c r="BX116" s="184">
        <v>99.86765285394262</v>
      </c>
      <c r="BY116" s="184">
        <v>100.16238264084608</v>
      </c>
      <c r="BZ116" s="184">
        <v>101.54511459335023</v>
      </c>
      <c r="CA116" s="184">
        <v>103.50827129576604</v>
      </c>
      <c r="CB116" s="184">
        <v>103.15354458670154</v>
      </c>
      <c r="CC116" s="184">
        <v>99.93711310814327</v>
      </c>
      <c r="CD116" s="184">
        <v>98.24157487525314</v>
      </c>
      <c r="CE116" s="184">
        <v>97.23921826430923</v>
      </c>
      <c r="CF116" s="184">
        <v>100.00951599170563</v>
      </c>
      <c r="CG116" s="184">
        <v>99.61106694477485</v>
      </c>
      <c r="CH116" s="186">
        <v>100.01555250129933</v>
      </c>
      <c r="CI116" s="184">
        <v>100</v>
      </c>
      <c r="CJ116" s="184">
        <v>100.01981628365009</v>
      </c>
      <c r="CK116" s="184">
        <v>100</v>
      </c>
      <c r="CL116" s="184">
        <v>103.11462692726097</v>
      </c>
      <c r="CM116" s="184">
        <v>103.2351566765903</v>
      </c>
      <c r="CN116" s="184">
        <v>105.82189070146445</v>
      </c>
      <c r="CO116" s="185">
        <v>98.9587052757824</v>
      </c>
      <c r="CP116" s="266" t="s">
        <v>97</v>
      </c>
      <c r="CQ116" s="36" t="s">
        <v>220</v>
      </c>
    </row>
    <row r="117" spans="1:95" ht="12">
      <c r="A117" s="256" t="s">
        <v>98</v>
      </c>
      <c r="B117" s="19" t="s">
        <v>328</v>
      </c>
      <c r="C117" s="184">
        <v>100.03266215847928</v>
      </c>
      <c r="D117" s="184">
        <v>100</v>
      </c>
      <c r="E117" s="184">
        <v>100</v>
      </c>
      <c r="F117" s="184">
        <v>100.05145058988309</v>
      </c>
      <c r="G117" s="184">
        <v>100.01198104875621</v>
      </c>
      <c r="H117" s="184">
        <v>100.16949529634576</v>
      </c>
      <c r="I117" s="184">
        <v>100.00890252922004</v>
      </c>
      <c r="J117" s="184">
        <v>100</v>
      </c>
      <c r="K117" s="184">
        <v>100.04836024953234</v>
      </c>
      <c r="L117" s="184">
        <v>100.03759512043182</v>
      </c>
      <c r="M117" s="185">
        <v>99.84655073832538</v>
      </c>
      <c r="N117" s="186">
        <v>103.57981983490592</v>
      </c>
      <c r="O117" s="184">
        <v>100.04434942101412</v>
      </c>
      <c r="P117" s="184">
        <v>100.23820314853526</v>
      </c>
      <c r="Q117" s="184">
        <v>100.03759582913536</v>
      </c>
      <c r="R117" s="184">
        <v>100.08022449609524</v>
      </c>
      <c r="S117" s="184">
        <v>100.35647910817183</v>
      </c>
      <c r="T117" s="184">
        <v>100.01838126978417</v>
      </c>
      <c r="U117" s="184">
        <v>99.9816806889404</v>
      </c>
      <c r="V117" s="184">
        <v>98.70335091432814</v>
      </c>
      <c r="W117" s="184">
        <v>100</v>
      </c>
      <c r="X117" s="184">
        <v>100.10531035468293</v>
      </c>
      <c r="Y117" s="185">
        <v>100</v>
      </c>
      <c r="Z117" s="186">
        <v>99.83484679470224</v>
      </c>
      <c r="AA117" s="184">
        <v>99.98889424809546</v>
      </c>
      <c r="AB117" s="184">
        <v>100</v>
      </c>
      <c r="AC117" s="184">
        <v>100.21565847378551</v>
      </c>
      <c r="AD117" s="184">
        <v>100.47875949161971</v>
      </c>
      <c r="AE117" s="184">
        <v>100.27979515755514</v>
      </c>
      <c r="AF117" s="184">
        <v>100.63169254158836</v>
      </c>
      <c r="AG117" s="184">
        <v>100.7500398296606</v>
      </c>
      <c r="AH117" s="184">
        <v>100.0572780462917</v>
      </c>
      <c r="AI117" s="184">
        <v>100</v>
      </c>
      <c r="AJ117" s="184">
        <v>99.41914053174006</v>
      </c>
      <c r="AK117" s="185">
        <v>100.01515871989672</v>
      </c>
      <c r="AL117" s="186">
        <v>100</v>
      </c>
      <c r="AM117" s="184">
        <v>100</v>
      </c>
      <c r="AN117" s="184">
        <v>100</v>
      </c>
      <c r="AO117" s="184">
        <v>100</v>
      </c>
      <c r="AP117" s="184">
        <v>99.81302352257345</v>
      </c>
      <c r="AQ117" s="184">
        <v>98.90264165366334</v>
      </c>
      <c r="AR117" s="184">
        <v>100.3950500059781</v>
      </c>
      <c r="AS117" s="184">
        <v>100.18414891804532</v>
      </c>
      <c r="AT117" s="184">
        <v>100</v>
      </c>
      <c r="AU117" s="184">
        <v>100</v>
      </c>
      <c r="AV117" s="184">
        <v>100</v>
      </c>
      <c r="AW117" s="185">
        <v>99.96737901604025</v>
      </c>
      <c r="AX117" s="186">
        <v>100.16941314287631</v>
      </c>
      <c r="AY117" s="184">
        <v>100</v>
      </c>
      <c r="AZ117" s="184">
        <v>100.00926290777952</v>
      </c>
      <c r="BA117" s="184">
        <v>100</v>
      </c>
      <c r="BB117" s="184">
        <v>100.00687404016226</v>
      </c>
      <c r="BC117" s="184">
        <v>100.49207787057605</v>
      </c>
      <c r="BD117" s="184">
        <v>100.0527357488298</v>
      </c>
      <c r="BE117" s="184">
        <v>100</v>
      </c>
      <c r="BF117" s="184">
        <v>99.65435290868885</v>
      </c>
      <c r="BG117" s="184">
        <v>99.86115704447559</v>
      </c>
      <c r="BH117" s="184">
        <v>100.035875869097</v>
      </c>
      <c r="BI117" s="185">
        <v>100</v>
      </c>
      <c r="BJ117" s="186">
        <v>99.82984909024151</v>
      </c>
      <c r="BK117" s="184">
        <v>99.8708106572887</v>
      </c>
      <c r="BL117" s="184">
        <v>100.04564460025678</v>
      </c>
      <c r="BM117" s="184">
        <v>99.96555898771736</v>
      </c>
      <c r="BN117" s="184">
        <v>100.87660478903295</v>
      </c>
      <c r="BO117" s="184">
        <v>101.53392677630745</v>
      </c>
      <c r="BP117" s="184">
        <v>100</v>
      </c>
      <c r="BQ117" s="184">
        <v>100</v>
      </c>
      <c r="BR117" s="184">
        <v>99.97154969145866</v>
      </c>
      <c r="BS117" s="184">
        <v>100</v>
      </c>
      <c r="BT117" s="184">
        <v>100.1223967726604</v>
      </c>
      <c r="BU117" s="185">
        <v>99.92059355146588</v>
      </c>
      <c r="BV117" s="186">
        <v>99.98538996921482</v>
      </c>
      <c r="BW117" s="184">
        <v>99.962298997002</v>
      </c>
      <c r="BX117" s="184">
        <v>99.72351326445632</v>
      </c>
      <c r="BY117" s="184">
        <v>99.83504729646656</v>
      </c>
      <c r="BZ117" s="184">
        <v>100</v>
      </c>
      <c r="CA117" s="184">
        <v>100.01493845032728</v>
      </c>
      <c r="CB117" s="184">
        <v>100.88725555434914</v>
      </c>
      <c r="CC117" s="184">
        <v>100.1195640532802</v>
      </c>
      <c r="CD117" s="184">
        <v>100</v>
      </c>
      <c r="CE117" s="184">
        <v>100</v>
      </c>
      <c r="CF117" s="184">
        <v>100.15242274931401</v>
      </c>
      <c r="CG117" s="184">
        <v>99.89373714619938</v>
      </c>
      <c r="CH117" s="186">
        <v>99.96283831318408</v>
      </c>
      <c r="CI117" s="184">
        <v>100</v>
      </c>
      <c r="CJ117" s="184">
        <v>100.02643405377871</v>
      </c>
      <c r="CK117" s="184">
        <v>100</v>
      </c>
      <c r="CL117" s="184">
        <v>100.56619012633439</v>
      </c>
      <c r="CM117" s="184">
        <v>100.46043920493975</v>
      </c>
      <c r="CN117" s="184">
        <v>101.96361694909628</v>
      </c>
      <c r="CO117" s="185">
        <v>100.06540465081673</v>
      </c>
      <c r="CP117" s="266" t="s">
        <v>98</v>
      </c>
      <c r="CQ117" s="36" t="s">
        <v>221</v>
      </c>
    </row>
    <row r="118" spans="1:95" ht="12">
      <c r="A118" s="254" t="s">
        <v>99</v>
      </c>
      <c r="B118" s="20" t="s">
        <v>329</v>
      </c>
      <c r="C118" s="187">
        <v>100.03266215847928</v>
      </c>
      <c r="D118" s="187">
        <v>100</v>
      </c>
      <c r="E118" s="187">
        <v>100</v>
      </c>
      <c r="F118" s="187">
        <v>100.05145058988309</v>
      </c>
      <c r="G118" s="187">
        <v>100.01198104875621</v>
      </c>
      <c r="H118" s="187">
        <v>100.16949529634576</v>
      </c>
      <c r="I118" s="187">
        <v>100.00890252922004</v>
      </c>
      <c r="J118" s="187">
        <v>100</v>
      </c>
      <c r="K118" s="187">
        <v>100.04836024953234</v>
      </c>
      <c r="L118" s="187">
        <v>100.03759512043182</v>
      </c>
      <c r="M118" s="188">
        <v>99.84655073832538</v>
      </c>
      <c r="N118" s="189">
        <v>103.57981983490592</v>
      </c>
      <c r="O118" s="187">
        <v>100.04434942101412</v>
      </c>
      <c r="P118" s="187">
        <v>100.23820314853526</v>
      </c>
      <c r="Q118" s="187">
        <v>100.03759582913536</v>
      </c>
      <c r="R118" s="187">
        <v>100.08022449609524</v>
      </c>
      <c r="S118" s="187">
        <v>100.35647910817183</v>
      </c>
      <c r="T118" s="187">
        <v>100.01838126978417</v>
      </c>
      <c r="U118" s="187">
        <v>99.9816806889404</v>
      </c>
      <c r="V118" s="187">
        <v>98.70335091432814</v>
      </c>
      <c r="W118" s="187">
        <v>100</v>
      </c>
      <c r="X118" s="187">
        <v>100.10531035468293</v>
      </c>
      <c r="Y118" s="188">
        <v>100</v>
      </c>
      <c r="Z118" s="189">
        <v>99.83484679470224</v>
      </c>
      <c r="AA118" s="187">
        <v>99.98889424809546</v>
      </c>
      <c r="AB118" s="187">
        <v>100</v>
      </c>
      <c r="AC118" s="187">
        <v>100.21565847378551</v>
      </c>
      <c r="AD118" s="187">
        <v>100.47875949161971</v>
      </c>
      <c r="AE118" s="187">
        <v>100.27979515755514</v>
      </c>
      <c r="AF118" s="187">
        <v>100.63169254158836</v>
      </c>
      <c r="AG118" s="187">
        <v>100.7500398296606</v>
      </c>
      <c r="AH118" s="187">
        <v>100.0572780462917</v>
      </c>
      <c r="AI118" s="187">
        <v>100</v>
      </c>
      <c r="AJ118" s="187">
        <v>99.41914053174006</v>
      </c>
      <c r="AK118" s="188">
        <v>100.01515871989672</v>
      </c>
      <c r="AL118" s="189">
        <v>100</v>
      </c>
      <c r="AM118" s="187">
        <v>100</v>
      </c>
      <c r="AN118" s="187">
        <v>100</v>
      </c>
      <c r="AO118" s="187">
        <v>100</v>
      </c>
      <c r="AP118" s="187">
        <v>99.81302352257345</v>
      </c>
      <c r="AQ118" s="187">
        <v>98.90264165366334</v>
      </c>
      <c r="AR118" s="187">
        <v>100.3950500059781</v>
      </c>
      <c r="AS118" s="187">
        <v>100.18414891804532</v>
      </c>
      <c r="AT118" s="187">
        <v>100</v>
      </c>
      <c r="AU118" s="187">
        <v>100</v>
      </c>
      <c r="AV118" s="187">
        <v>100</v>
      </c>
      <c r="AW118" s="188">
        <v>99.96737901604025</v>
      </c>
      <c r="AX118" s="189">
        <v>100.16941314287631</v>
      </c>
      <c r="AY118" s="187">
        <v>100</v>
      </c>
      <c r="AZ118" s="187">
        <v>100.00926290777952</v>
      </c>
      <c r="BA118" s="187">
        <v>100</v>
      </c>
      <c r="BB118" s="187">
        <v>100.00687404016226</v>
      </c>
      <c r="BC118" s="187">
        <v>100.49207787057605</v>
      </c>
      <c r="BD118" s="187">
        <v>100.0527357488298</v>
      </c>
      <c r="BE118" s="187">
        <v>100</v>
      </c>
      <c r="BF118" s="187">
        <v>99.65435290868885</v>
      </c>
      <c r="BG118" s="187">
        <v>99.86115704447559</v>
      </c>
      <c r="BH118" s="187">
        <v>100.035875869097</v>
      </c>
      <c r="BI118" s="188">
        <v>100</v>
      </c>
      <c r="BJ118" s="189">
        <v>99.82984909024151</v>
      </c>
      <c r="BK118" s="187">
        <v>99.8708106572887</v>
      </c>
      <c r="BL118" s="187">
        <v>100.04564460025678</v>
      </c>
      <c r="BM118" s="187">
        <v>99.96555898771736</v>
      </c>
      <c r="BN118" s="187">
        <v>100.87660478903295</v>
      </c>
      <c r="BO118" s="187">
        <v>101.53392677630745</v>
      </c>
      <c r="BP118" s="187">
        <v>100</v>
      </c>
      <c r="BQ118" s="187">
        <v>100</v>
      </c>
      <c r="BR118" s="187">
        <v>99.97154969145866</v>
      </c>
      <c r="BS118" s="187">
        <v>100</v>
      </c>
      <c r="BT118" s="187">
        <v>100.1223967726604</v>
      </c>
      <c r="BU118" s="188">
        <v>99.92059355146588</v>
      </c>
      <c r="BV118" s="189">
        <v>99.98538996921482</v>
      </c>
      <c r="BW118" s="187">
        <v>99.962298997002</v>
      </c>
      <c r="BX118" s="187">
        <v>99.72351326445632</v>
      </c>
      <c r="BY118" s="187">
        <v>99.83504729646656</v>
      </c>
      <c r="BZ118" s="187">
        <v>100</v>
      </c>
      <c r="CA118" s="187">
        <v>100.01493845032728</v>
      </c>
      <c r="CB118" s="187">
        <v>100.88725555434914</v>
      </c>
      <c r="CC118" s="187">
        <v>100.1195640532802</v>
      </c>
      <c r="CD118" s="187">
        <v>100</v>
      </c>
      <c r="CE118" s="187">
        <v>100</v>
      </c>
      <c r="CF118" s="187">
        <v>100.15242274931401</v>
      </c>
      <c r="CG118" s="187">
        <v>99.89373714619938</v>
      </c>
      <c r="CH118" s="189">
        <v>99.96283831318408</v>
      </c>
      <c r="CI118" s="187">
        <v>100</v>
      </c>
      <c r="CJ118" s="187">
        <v>100.02643405377871</v>
      </c>
      <c r="CK118" s="187">
        <v>100</v>
      </c>
      <c r="CL118" s="187">
        <v>100.56619012633439</v>
      </c>
      <c r="CM118" s="187">
        <v>100.46043920493975</v>
      </c>
      <c r="CN118" s="187">
        <v>101.96361694909628</v>
      </c>
      <c r="CO118" s="188">
        <v>100.06540465081673</v>
      </c>
      <c r="CP118" s="255" t="s">
        <v>99</v>
      </c>
      <c r="CQ118" s="37" t="s">
        <v>222</v>
      </c>
    </row>
    <row r="119" spans="1:95" ht="12">
      <c r="A119" s="256" t="s">
        <v>100</v>
      </c>
      <c r="B119" s="19" t="s">
        <v>330</v>
      </c>
      <c r="C119" s="184">
        <v>100</v>
      </c>
      <c r="D119" s="184">
        <v>100</v>
      </c>
      <c r="E119" s="184">
        <v>100</v>
      </c>
      <c r="F119" s="184">
        <v>100</v>
      </c>
      <c r="G119" s="184">
        <v>100</v>
      </c>
      <c r="H119" s="184">
        <v>100</v>
      </c>
      <c r="I119" s="184">
        <v>100</v>
      </c>
      <c r="J119" s="184">
        <v>100</v>
      </c>
      <c r="K119" s="184">
        <v>101.80232724538192</v>
      </c>
      <c r="L119" s="184">
        <v>100</v>
      </c>
      <c r="M119" s="185">
        <v>100</v>
      </c>
      <c r="N119" s="186">
        <v>99.99999999999999</v>
      </c>
      <c r="O119" s="184">
        <v>100</v>
      </c>
      <c r="P119" s="184">
        <v>100</v>
      </c>
      <c r="Q119" s="184">
        <v>100</v>
      </c>
      <c r="R119" s="184">
        <v>100</v>
      </c>
      <c r="S119" s="184">
        <v>102.20013445902029</v>
      </c>
      <c r="T119" s="184">
        <v>99.17246178257352</v>
      </c>
      <c r="U119" s="184">
        <v>100</v>
      </c>
      <c r="V119" s="184">
        <v>100.8450253561725</v>
      </c>
      <c r="W119" s="184">
        <v>100</v>
      </c>
      <c r="X119" s="184">
        <v>100</v>
      </c>
      <c r="Y119" s="185">
        <v>100</v>
      </c>
      <c r="Z119" s="186">
        <v>100</v>
      </c>
      <c r="AA119" s="184">
        <v>100</v>
      </c>
      <c r="AB119" s="184">
        <v>100</v>
      </c>
      <c r="AC119" s="184">
        <v>100.28451635910325</v>
      </c>
      <c r="AD119" s="184">
        <v>110.8687585336706</v>
      </c>
      <c r="AE119" s="184">
        <v>111.05597773224905</v>
      </c>
      <c r="AF119" s="184">
        <v>111.34809161276344</v>
      </c>
      <c r="AG119" s="184">
        <v>99.99544031590041</v>
      </c>
      <c r="AH119" s="184">
        <v>83.48877850175418</v>
      </c>
      <c r="AI119" s="184">
        <v>90.97476495706806</v>
      </c>
      <c r="AJ119" s="184">
        <v>96.60405471665669</v>
      </c>
      <c r="AK119" s="185">
        <v>99.50493645251402</v>
      </c>
      <c r="AL119" s="186">
        <v>98.46517243981874</v>
      </c>
      <c r="AM119" s="184">
        <v>99.85815196441982</v>
      </c>
      <c r="AN119" s="184">
        <v>100.5825008922456</v>
      </c>
      <c r="AO119" s="184">
        <v>100.06013994538674</v>
      </c>
      <c r="AP119" s="184">
        <v>103.98207585173888</v>
      </c>
      <c r="AQ119" s="184">
        <v>109.02276402068209</v>
      </c>
      <c r="AR119" s="184">
        <v>110.67780190061731</v>
      </c>
      <c r="AS119" s="184">
        <v>98.09256042045081</v>
      </c>
      <c r="AT119" s="184">
        <v>92.3320105081203</v>
      </c>
      <c r="AU119" s="184">
        <v>92.85505395337239</v>
      </c>
      <c r="AV119" s="184">
        <v>97.48029135689377</v>
      </c>
      <c r="AW119" s="185">
        <v>99.4655673438287</v>
      </c>
      <c r="AX119" s="186">
        <v>102.9713691481797</v>
      </c>
      <c r="AY119" s="184">
        <v>100.0262568015983</v>
      </c>
      <c r="AZ119" s="184">
        <v>97.64566888036134</v>
      </c>
      <c r="BA119" s="184">
        <v>100.00035113743454</v>
      </c>
      <c r="BB119" s="184">
        <v>103.96273240823713</v>
      </c>
      <c r="BC119" s="184">
        <v>108.03290530880211</v>
      </c>
      <c r="BD119" s="184">
        <v>108.14940684917558</v>
      </c>
      <c r="BE119" s="184">
        <v>99.82666716623643</v>
      </c>
      <c r="BF119" s="184">
        <v>87.9306408942155</v>
      </c>
      <c r="BG119" s="184">
        <v>93.3318390618402</v>
      </c>
      <c r="BH119" s="184">
        <v>97.34330247683494</v>
      </c>
      <c r="BI119" s="185">
        <v>102.17524495122794</v>
      </c>
      <c r="BJ119" s="186">
        <v>100.31840422934141</v>
      </c>
      <c r="BK119" s="184">
        <v>99.67726422254447</v>
      </c>
      <c r="BL119" s="184">
        <v>99.09169029312524</v>
      </c>
      <c r="BM119" s="184">
        <v>100.23614088901157</v>
      </c>
      <c r="BN119" s="184">
        <v>102.73840317435</v>
      </c>
      <c r="BO119" s="184">
        <v>122.61615235784032</v>
      </c>
      <c r="BP119" s="184">
        <v>110.81516622528508</v>
      </c>
      <c r="BQ119" s="184">
        <v>98.45424803537614</v>
      </c>
      <c r="BR119" s="184">
        <v>92.95073631866161</v>
      </c>
      <c r="BS119" s="184">
        <v>87.20007845741979</v>
      </c>
      <c r="BT119" s="184">
        <v>97.5549728273122</v>
      </c>
      <c r="BU119" s="185">
        <v>99.19158912541604</v>
      </c>
      <c r="BV119" s="186">
        <v>97.96806672463781</v>
      </c>
      <c r="BW119" s="184">
        <v>99.9476415815512</v>
      </c>
      <c r="BX119" s="184">
        <v>100.34711580660591</v>
      </c>
      <c r="BY119" s="184">
        <v>101.24445761225599</v>
      </c>
      <c r="BZ119" s="184">
        <v>106.58170825827091</v>
      </c>
      <c r="CA119" s="184">
        <v>114.1922622359101</v>
      </c>
      <c r="CB119" s="184">
        <v>109.22422032793189</v>
      </c>
      <c r="CC119" s="184">
        <v>99.48568851917172</v>
      </c>
      <c r="CD119" s="184">
        <v>93.86311560414683</v>
      </c>
      <c r="CE119" s="184">
        <v>89.91545089041368</v>
      </c>
      <c r="CF119" s="184">
        <v>99.5878962796048</v>
      </c>
      <c r="CG119" s="184">
        <v>98.77237384228795</v>
      </c>
      <c r="CH119" s="186">
        <v>100.17373314351545</v>
      </c>
      <c r="CI119" s="184">
        <v>100</v>
      </c>
      <c r="CJ119" s="184">
        <v>100</v>
      </c>
      <c r="CK119" s="184">
        <v>100</v>
      </c>
      <c r="CL119" s="184">
        <v>110.74769590235829</v>
      </c>
      <c r="CM119" s="184">
        <v>110.78193139196286</v>
      </c>
      <c r="CN119" s="184">
        <v>115.33805201695886</v>
      </c>
      <c r="CO119" s="185">
        <v>96.54562904234413</v>
      </c>
      <c r="CP119" s="266" t="s">
        <v>100</v>
      </c>
      <c r="CQ119" s="36" t="s">
        <v>223</v>
      </c>
    </row>
    <row r="120" spans="1:95" ht="12">
      <c r="A120" s="254" t="s">
        <v>101</v>
      </c>
      <c r="B120" s="20" t="s">
        <v>331</v>
      </c>
      <c r="C120" s="187">
        <v>100</v>
      </c>
      <c r="D120" s="187">
        <v>100</v>
      </c>
      <c r="E120" s="187">
        <v>100</v>
      </c>
      <c r="F120" s="187">
        <v>100</v>
      </c>
      <c r="G120" s="187">
        <v>100</v>
      </c>
      <c r="H120" s="187">
        <v>100</v>
      </c>
      <c r="I120" s="187">
        <v>100</v>
      </c>
      <c r="J120" s="187">
        <v>100</v>
      </c>
      <c r="K120" s="187">
        <v>101.80232724538192</v>
      </c>
      <c r="L120" s="187">
        <v>100</v>
      </c>
      <c r="M120" s="188">
        <v>100</v>
      </c>
      <c r="N120" s="189">
        <v>99.99999999999999</v>
      </c>
      <c r="O120" s="187">
        <v>100</v>
      </c>
      <c r="P120" s="187">
        <v>100</v>
      </c>
      <c r="Q120" s="187">
        <v>100</v>
      </c>
      <c r="R120" s="187">
        <v>100</v>
      </c>
      <c r="S120" s="187">
        <v>102.20013445902029</v>
      </c>
      <c r="T120" s="187">
        <v>99.17246178257352</v>
      </c>
      <c r="U120" s="187">
        <v>100</v>
      </c>
      <c r="V120" s="187">
        <v>100.8450253561725</v>
      </c>
      <c r="W120" s="187">
        <v>100</v>
      </c>
      <c r="X120" s="187">
        <v>100</v>
      </c>
      <c r="Y120" s="188">
        <v>100</v>
      </c>
      <c r="Z120" s="189">
        <v>100</v>
      </c>
      <c r="AA120" s="187">
        <v>100</v>
      </c>
      <c r="AB120" s="187">
        <v>100</v>
      </c>
      <c r="AC120" s="187">
        <v>100.28451635910325</v>
      </c>
      <c r="AD120" s="187">
        <v>110.8687585336706</v>
      </c>
      <c r="AE120" s="187">
        <v>111.05597773224905</v>
      </c>
      <c r="AF120" s="187">
        <v>111.34809161276344</v>
      </c>
      <c r="AG120" s="187">
        <v>99.99544031590041</v>
      </c>
      <c r="AH120" s="187">
        <v>83.48877850175418</v>
      </c>
      <c r="AI120" s="187">
        <v>90.97476495706806</v>
      </c>
      <c r="AJ120" s="187">
        <v>96.60405471665669</v>
      </c>
      <c r="AK120" s="188">
        <v>99.50493645251402</v>
      </c>
      <c r="AL120" s="189">
        <v>98.46517243981874</v>
      </c>
      <c r="AM120" s="187">
        <v>99.85815196441982</v>
      </c>
      <c r="AN120" s="187">
        <v>100.5825008922456</v>
      </c>
      <c r="AO120" s="187">
        <v>100.06013994538674</v>
      </c>
      <c r="AP120" s="187">
        <v>103.98207585173888</v>
      </c>
      <c r="AQ120" s="187">
        <v>109.02276402068209</v>
      </c>
      <c r="AR120" s="187">
        <v>110.67780190061731</v>
      </c>
      <c r="AS120" s="187">
        <v>98.09256042045081</v>
      </c>
      <c r="AT120" s="187">
        <v>92.3320105081203</v>
      </c>
      <c r="AU120" s="187">
        <v>92.85505395337239</v>
      </c>
      <c r="AV120" s="187">
        <v>97.48029135689377</v>
      </c>
      <c r="AW120" s="188">
        <v>99.4655673438287</v>
      </c>
      <c r="AX120" s="189">
        <v>102.9713691481797</v>
      </c>
      <c r="AY120" s="187">
        <v>100.0262568015983</v>
      </c>
      <c r="AZ120" s="187">
        <v>97.64566888036134</v>
      </c>
      <c r="BA120" s="187">
        <v>100.00035113743454</v>
      </c>
      <c r="BB120" s="187">
        <v>103.96273240823713</v>
      </c>
      <c r="BC120" s="187">
        <v>108.03290530880211</v>
      </c>
      <c r="BD120" s="187">
        <v>108.14940684917558</v>
      </c>
      <c r="BE120" s="187">
        <v>99.82666716623643</v>
      </c>
      <c r="BF120" s="187">
        <v>87.9306408942155</v>
      </c>
      <c r="BG120" s="187">
        <v>93.3318390618402</v>
      </c>
      <c r="BH120" s="187">
        <v>97.34330247683494</v>
      </c>
      <c r="BI120" s="188">
        <v>102.17524495122794</v>
      </c>
      <c r="BJ120" s="189">
        <v>100.31840422934141</v>
      </c>
      <c r="BK120" s="187">
        <v>99.67726422254447</v>
      </c>
      <c r="BL120" s="187">
        <v>99.09169029312524</v>
      </c>
      <c r="BM120" s="187">
        <v>100.23614088901157</v>
      </c>
      <c r="BN120" s="187">
        <v>102.73840317435</v>
      </c>
      <c r="BO120" s="187">
        <v>122.61615235784032</v>
      </c>
      <c r="BP120" s="187">
        <v>110.81516622528508</v>
      </c>
      <c r="BQ120" s="187">
        <v>98.45424803537614</v>
      </c>
      <c r="BR120" s="187">
        <v>92.95073631866161</v>
      </c>
      <c r="BS120" s="187">
        <v>87.20007845741979</v>
      </c>
      <c r="BT120" s="187">
        <v>97.5549728273122</v>
      </c>
      <c r="BU120" s="188">
        <v>99.19158912541604</v>
      </c>
      <c r="BV120" s="189">
        <v>97.96806672463781</v>
      </c>
      <c r="BW120" s="187">
        <v>99.9476415815512</v>
      </c>
      <c r="BX120" s="187">
        <v>100.34711580660591</v>
      </c>
      <c r="BY120" s="187">
        <v>101.24445761225599</v>
      </c>
      <c r="BZ120" s="187">
        <v>106.58170825827091</v>
      </c>
      <c r="CA120" s="187">
        <v>114.1922622359101</v>
      </c>
      <c r="CB120" s="187">
        <v>109.22422032793189</v>
      </c>
      <c r="CC120" s="187">
        <v>99.48568851917172</v>
      </c>
      <c r="CD120" s="187">
        <v>93.86311560414683</v>
      </c>
      <c r="CE120" s="187">
        <v>89.91545089041368</v>
      </c>
      <c r="CF120" s="187">
        <v>99.5878962796048</v>
      </c>
      <c r="CG120" s="187">
        <v>98.77237384228795</v>
      </c>
      <c r="CH120" s="189">
        <v>100.17373314351545</v>
      </c>
      <c r="CI120" s="187">
        <v>100</v>
      </c>
      <c r="CJ120" s="187">
        <v>100</v>
      </c>
      <c r="CK120" s="187">
        <v>100</v>
      </c>
      <c r="CL120" s="187">
        <v>110.74769590235829</v>
      </c>
      <c r="CM120" s="187">
        <v>110.78193139196286</v>
      </c>
      <c r="CN120" s="187">
        <v>115.33805201695886</v>
      </c>
      <c r="CO120" s="188">
        <v>96.54562904234413</v>
      </c>
      <c r="CP120" s="255" t="s">
        <v>101</v>
      </c>
      <c r="CQ120" s="37" t="s">
        <v>224</v>
      </c>
    </row>
    <row r="121" spans="1:95" ht="12">
      <c r="A121" s="256" t="s">
        <v>102</v>
      </c>
      <c r="B121" s="19" t="s">
        <v>332</v>
      </c>
      <c r="C121" s="184">
        <v>99.76886602154742</v>
      </c>
      <c r="D121" s="184">
        <v>99.89950600132383</v>
      </c>
      <c r="E121" s="184">
        <v>99.79006655982032</v>
      </c>
      <c r="F121" s="184">
        <v>99.97324015786126</v>
      </c>
      <c r="G121" s="184">
        <v>99.75225842134947</v>
      </c>
      <c r="H121" s="184">
        <v>99.51703403563104</v>
      </c>
      <c r="I121" s="184">
        <v>99.93159598240781</v>
      </c>
      <c r="J121" s="184">
        <v>100.06492336812913</v>
      </c>
      <c r="K121" s="184">
        <v>100.07182799666899</v>
      </c>
      <c r="L121" s="184">
        <v>100.64654649242837</v>
      </c>
      <c r="M121" s="185">
        <v>99.70661649498733</v>
      </c>
      <c r="N121" s="186">
        <v>100.39376987528709</v>
      </c>
      <c r="O121" s="184">
        <v>99.82724321615079</v>
      </c>
      <c r="P121" s="184">
        <v>100.14755016219476</v>
      </c>
      <c r="Q121" s="184">
        <v>100.00703000422565</v>
      </c>
      <c r="R121" s="184">
        <v>99.96096866120303</v>
      </c>
      <c r="S121" s="184">
        <v>100.22454626413209</v>
      </c>
      <c r="T121" s="184">
        <v>100</v>
      </c>
      <c r="U121" s="184">
        <v>100.10899019872201</v>
      </c>
      <c r="V121" s="184">
        <v>102.6865796371448</v>
      </c>
      <c r="W121" s="184">
        <v>100.29067356304755</v>
      </c>
      <c r="X121" s="184">
        <v>99.8234546969007</v>
      </c>
      <c r="Y121" s="185">
        <v>99.76718424416207</v>
      </c>
      <c r="Z121" s="186">
        <v>100</v>
      </c>
      <c r="AA121" s="184">
        <v>102.20463434056792</v>
      </c>
      <c r="AB121" s="184">
        <v>98.24063738769162</v>
      </c>
      <c r="AC121" s="184">
        <v>96.63394505164764</v>
      </c>
      <c r="AD121" s="184">
        <v>97.94962623069814</v>
      </c>
      <c r="AE121" s="184">
        <v>101.58558335563652</v>
      </c>
      <c r="AF121" s="184">
        <v>100.90054421559034</v>
      </c>
      <c r="AG121" s="184">
        <v>100.15141241775665</v>
      </c>
      <c r="AH121" s="184">
        <v>99.53254013176856</v>
      </c>
      <c r="AI121" s="184">
        <v>100.00870500344685</v>
      </c>
      <c r="AJ121" s="184">
        <v>100.16287698053293</v>
      </c>
      <c r="AK121" s="185">
        <v>100.1694516472581</v>
      </c>
      <c r="AL121" s="186">
        <v>100.33949574118681</v>
      </c>
      <c r="AM121" s="184">
        <v>100.32299776135065</v>
      </c>
      <c r="AN121" s="184">
        <v>99.99278492636213</v>
      </c>
      <c r="AO121" s="184">
        <v>99.97091721674431</v>
      </c>
      <c r="AP121" s="184">
        <v>99.92725229223504</v>
      </c>
      <c r="AQ121" s="184">
        <v>101.21066276858677</v>
      </c>
      <c r="AR121" s="184">
        <v>101.44557339397633</v>
      </c>
      <c r="AS121" s="184">
        <v>100.60777692243849</v>
      </c>
      <c r="AT121" s="184">
        <v>99.71724189553801</v>
      </c>
      <c r="AU121" s="184">
        <v>100.66152301831212</v>
      </c>
      <c r="AV121" s="184">
        <v>98.7251107691594</v>
      </c>
      <c r="AW121" s="185">
        <v>100.098483510713</v>
      </c>
      <c r="AX121" s="186">
        <v>99.951258754352</v>
      </c>
      <c r="AY121" s="184">
        <v>99.96612209456998</v>
      </c>
      <c r="AZ121" s="184">
        <v>99.20797028304239</v>
      </c>
      <c r="BA121" s="184">
        <v>99.83407596302263</v>
      </c>
      <c r="BB121" s="184">
        <v>100.69977725306447</v>
      </c>
      <c r="BC121" s="184">
        <v>99.93037068077072</v>
      </c>
      <c r="BD121" s="184">
        <v>100.41287258287576</v>
      </c>
      <c r="BE121" s="184">
        <v>100.02275292396419</v>
      </c>
      <c r="BF121" s="184">
        <v>99.573690384932</v>
      </c>
      <c r="BG121" s="184">
        <v>100.11468729898199</v>
      </c>
      <c r="BH121" s="184">
        <v>99.30751112688063</v>
      </c>
      <c r="BI121" s="185">
        <v>99.9741411816914</v>
      </c>
      <c r="BJ121" s="186">
        <v>100</v>
      </c>
      <c r="BK121" s="184">
        <v>100.62692125062773</v>
      </c>
      <c r="BL121" s="184">
        <v>100.42690286189779</v>
      </c>
      <c r="BM121" s="184">
        <v>100.02108108602994</v>
      </c>
      <c r="BN121" s="184">
        <v>99.62165052648844</v>
      </c>
      <c r="BO121" s="184">
        <v>100.0340349026072</v>
      </c>
      <c r="BP121" s="184">
        <v>99.82247887739787</v>
      </c>
      <c r="BQ121" s="184">
        <v>99.90621593091377</v>
      </c>
      <c r="BR121" s="184">
        <v>100.25837933076562</v>
      </c>
      <c r="BS121" s="184">
        <v>99.46456296211709</v>
      </c>
      <c r="BT121" s="184">
        <v>100.33174929627316</v>
      </c>
      <c r="BU121" s="185">
        <v>99.98802770704063</v>
      </c>
      <c r="BV121" s="186">
        <v>100.47008625373543</v>
      </c>
      <c r="BW121" s="184">
        <v>99.51442090475858</v>
      </c>
      <c r="BX121" s="184">
        <v>99.73481313735755</v>
      </c>
      <c r="BY121" s="184">
        <v>99.68069009486821</v>
      </c>
      <c r="BZ121" s="184">
        <v>99.19656992373567</v>
      </c>
      <c r="CA121" s="184">
        <v>100.28184439067569</v>
      </c>
      <c r="CB121" s="184">
        <v>100.17896656540657</v>
      </c>
      <c r="CC121" s="184">
        <v>100.3314284307902</v>
      </c>
      <c r="CD121" s="184">
        <v>100.10955375911155</v>
      </c>
      <c r="CE121" s="184">
        <v>100.00492407678358</v>
      </c>
      <c r="CF121" s="184">
        <v>100.08193480162811</v>
      </c>
      <c r="CG121" s="184">
        <v>100.00283634970909</v>
      </c>
      <c r="CH121" s="186">
        <v>100.28602776116257</v>
      </c>
      <c r="CI121" s="184">
        <v>100.3306665292531</v>
      </c>
      <c r="CJ121" s="184">
        <v>100.16875187165692</v>
      </c>
      <c r="CK121" s="184">
        <v>100.06791606142697</v>
      </c>
      <c r="CL121" s="184">
        <v>100.61464315764294</v>
      </c>
      <c r="CM121" s="184">
        <v>99.7178423195224</v>
      </c>
      <c r="CN121" s="184">
        <v>100.66160670756233</v>
      </c>
      <c r="CO121" s="185">
        <v>100.10134221825375</v>
      </c>
      <c r="CP121" s="266" t="s">
        <v>102</v>
      </c>
      <c r="CQ121" s="36" t="s">
        <v>225</v>
      </c>
    </row>
    <row r="122" spans="1:95" ht="12">
      <c r="A122" s="256" t="s">
        <v>103</v>
      </c>
      <c r="B122" s="19" t="s">
        <v>333</v>
      </c>
      <c r="C122" s="184">
        <v>99.67090728136114</v>
      </c>
      <c r="D122" s="184">
        <v>99.88425666652196</v>
      </c>
      <c r="E122" s="184">
        <v>99.75146678682735</v>
      </c>
      <c r="F122" s="184">
        <v>99.97250891145256</v>
      </c>
      <c r="G122" s="184">
        <v>99.64806026053104</v>
      </c>
      <c r="H122" s="184">
        <v>99.41377732075293</v>
      </c>
      <c r="I122" s="184">
        <v>99.90452972336531</v>
      </c>
      <c r="J122" s="184">
        <v>100.04857820409629</v>
      </c>
      <c r="K122" s="184">
        <v>99.95547150694897</v>
      </c>
      <c r="L122" s="184">
        <v>100.74902758306096</v>
      </c>
      <c r="M122" s="185">
        <v>99.7384892663133</v>
      </c>
      <c r="N122" s="186">
        <v>100.43901996572684</v>
      </c>
      <c r="O122" s="184">
        <v>99.87994736099512</v>
      </c>
      <c r="P122" s="184">
        <v>100</v>
      </c>
      <c r="Q122" s="184">
        <v>100.00835285448318</v>
      </c>
      <c r="R122" s="184">
        <v>99.94310400715129</v>
      </c>
      <c r="S122" s="184">
        <v>100.33214719202333</v>
      </c>
      <c r="T122" s="184">
        <v>100</v>
      </c>
      <c r="U122" s="184">
        <v>100.1326447469731</v>
      </c>
      <c r="V122" s="184">
        <v>103.06656377722999</v>
      </c>
      <c r="W122" s="184">
        <v>100.00799804249046</v>
      </c>
      <c r="X122" s="184">
        <v>99.79023380653254</v>
      </c>
      <c r="Y122" s="185">
        <v>99.72337482774094</v>
      </c>
      <c r="Z122" s="186">
        <v>100</v>
      </c>
      <c r="AA122" s="184">
        <v>102.49712274837431</v>
      </c>
      <c r="AB122" s="184">
        <v>98.33369024235859</v>
      </c>
      <c r="AC122" s="184">
        <v>96.03922315214723</v>
      </c>
      <c r="AD122" s="184">
        <v>97.74357863401804</v>
      </c>
      <c r="AE122" s="184">
        <v>101.78020141493609</v>
      </c>
      <c r="AF122" s="184">
        <v>101.44758708839821</v>
      </c>
      <c r="AG122" s="184">
        <v>100.28558706403452</v>
      </c>
      <c r="AH122" s="184">
        <v>99.40820397101764</v>
      </c>
      <c r="AI122" s="184">
        <v>99.92465545804056</v>
      </c>
      <c r="AJ122" s="184">
        <v>100.12220856702538</v>
      </c>
      <c r="AK122" s="185">
        <v>100.38222040247466</v>
      </c>
      <c r="AL122" s="186">
        <v>100.41690895693219</v>
      </c>
      <c r="AM122" s="184">
        <v>100.41320991626061</v>
      </c>
      <c r="AN122" s="184">
        <v>99.9126278673542</v>
      </c>
      <c r="AO122" s="184">
        <v>99.9702487663967</v>
      </c>
      <c r="AP122" s="184">
        <v>99.99835054504926</v>
      </c>
      <c r="AQ122" s="184">
        <v>101.36656023002138</v>
      </c>
      <c r="AR122" s="184">
        <v>101.81936729796337</v>
      </c>
      <c r="AS122" s="184">
        <v>100.71989016663329</v>
      </c>
      <c r="AT122" s="184">
        <v>99.64693726983892</v>
      </c>
      <c r="AU122" s="184">
        <v>100.70872686841837</v>
      </c>
      <c r="AV122" s="184">
        <v>98.5222170833886</v>
      </c>
      <c r="AW122" s="185">
        <v>100.13263061835447</v>
      </c>
      <c r="AX122" s="186">
        <v>100.02593015431103</v>
      </c>
      <c r="AY122" s="184">
        <v>99.95277298933436</v>
      </c>
      <c r="AZ122" s="184">
        <v>99.08560195826836</v>
      </c>
      <c r="BA122" s="184">
        <v>99.7451823609662</v>
      </c>
      <c r="BB122" s="184">
        <v>100.71409628983513</v>
      </c>
      <c r="BC122" s="184">
        <v>99.91945342173636</v>
      </c>
      <c r="BD122" s="184">
        <v>100.48562694307137</v>
      </c>
      <c r="BE122" s="184">
        <v>100.02631076463754</v>
      </c>
      <c r="BF122" s="184">
        <v>99.48039017455771</v>
      </c>
      <c r="BG122" s="184">
        <v>100.05114275604139</v>
      </c>
      <c r="BH122" s="184">
        <v>99.14415846187619</v>
      </c>
      <c r="BI122" s="185">
        <v>99.90001713114192</v>
      </c>
      <c r="BJ122" s="186">
        <v>100</v>
      </c>
      <c r="BK122" s="184">
        <v>100.63832522824858</v>
      </c>
      <c r="BL122" s="184">
        <v>100.11662160824788</v>
      </c>
      <c r="BM122" s="184">
        <v>100.01034043081857</v>
      </c>
      <c r="BN122" s="184">
        <v>99.56098790500263</v>
      </c>
      <c r="BO122" s="184">
        <v>100.04759475168837</v>
      </c>
      <c r="BP122" s="184">
        <v>99.85099637557771</v>
      </c>
      <c r="BQ122" s="184">
        <v>99.98189061106001</v>
      </c>
      <c r="BR122" s="184">
        <v>100.29963593939546</v>
      </c>
      <c r="BS122" s="184">
        <v>99.37918082360343</v>
      </c>
      <c r="BT122" s="184">
        <v>100.37734372193015</v>
      </c>
      <c r="BU122" s="185">
        <v>99.98786462508683</v>
      </c>
      <c r="BV122" s="186">
        <v>100.3880765296137</v>
      </c>
      <c r="BW122" s="184">
        <v>99.4568526273526</v>
      </c>
      <c r="BX122" s="184">
        <v>99.69168457373158</v>
      </c>
      <c r="BY122" s="184">
        <v>99.62562333624881</v>
      </c>
      <c r="BZ122" s="184">
        <v>99.06491033921456</v>
      </c>
      <c r="CA122" s="184">
        <v>100.31034504871164</v>
      </c>
      <c r="CB122" s="184">
        <v>100.20834508376122</v>
      </c>
      <c r="CC122" s="184">
        <v>100.37496724514124</v>
      </c>
      <c r="CD122" s="184">
        <v>100.05068034429459</v>
      </c>
      <c r="CE122" s="184">
        <v>100.00030036629167</v>
      </c>
      <c r="CF122" s="184">
        <v>100.07084396003927</v>
      </c>
      <c r="CG122" s="184">
        <v>100.00005984107032</v>
      </c>
      <c r="CH122" s="186">
        <v>100.33369223793747</v>
      </c>
      <c r="CI122" s="184">
        <v>100.3888716134223</v>
      </c>
      <c r="CJ122" s="184">
        <v>100.19181938957138</v>
      </c>
      <c r="CK122" s="184">
        <v>100.08625405405928</v>
      </c>
      <c r="CL122" s="184">
        <v>100.67771897705768</v>
      </c>
      <c r="CM122" s="184">
        <v>99.69755463525195</v>
      </c>
      <c r="CN122" s="184">
        <v>100.76529694959993</v>
      </c>
      <c r="CO122" s="185">
        <v>100.11788527564929</v>
      </c>
      <c r="CP122" s="266" t="s">
        <v>103</v>
      </c>
      <c r="CQ122" s="36" t="s">
        <v>226</v>
      </c>
    </row>
    <row r="123" spans="1:95" ht="12">
      <c r="A123" s="254" t="s">
        <v>104</v>
      </c>
      <c r="B123" s="20" t="s">
        <v>334</v>
      </c>
      <c r="C123" s="187">
        <v>100.32808894922316</v>
      </c>
      <c r="D123" s="187">
        <v>100</v>
      </c>
      <c r="E123" s="187">
        <v>100</v>
      </c>
      <c r="F123" s="187">
        <v>100</v>
      </c>
      <c r="G123" s="187">
        <v>100</v>
      </c>
      <c r="H123" s="187">
        <v>100</v>
      </c>
      <c r="I123" s="187">
        <v>100</v>
      </c>
      <c r="J123" s="187">
        <v>100</v>
      </c>
      <c r="K123" s="187">
        <v>100</v>
      </c>
      <c r="L123" s="187">
        <v>104.70710046309446</v>
      </c>
      <c r="M123" s="188">
        <v>100</v>
      </c>
      <c r="N123" s="189">
        <v>100.47903477351379</v>
      </c>
      <c r="O123" s="187">
        <v>100</v>
      </c>
      <c r="P123" s="187">
        <v>100</v>
      </c>
      <c r="Q123" s="187">
        <v>100</v>
      </c>
      <c r="R123" s="187">
        <v>99.73952577625673</v>
      </c>
      <c r="S123" s="187">
        <v>100</v>
      </c>
      <c r="T123" s="187">
        <v>100</v>
      </c>
      <c r="U123" s="187">
        <v>100</v>
      </c>
      <c r="V123" s="187">
        <v>100</v>
      </c>
      <c r="W123" s="187">
        <v>100</v>
      </c>
      <c r="X123" s="187">
        <v>100</v>
      </c>
      <c r="Y123" s="188">
        <v>100</v>
      </c>
      <c r="Z123" s="189">
        <v>100</v>
      </c>
      <c r="AA123" s="187">
        <v>100.00000000000003</v>
      </c>
      <c r="AB123" s="187">
        <v>100</v>
      </c>
      <c r="AC123" s="187">
        <v>100</v>
      </c>
      <c r="AD123" s="187">
        <v>97.18084305998651</v>
      </c>
      <c r="AE123" s="187">
        <v>102.91008770330868</v>
      </c>
      <c r="AF123" s="187">
        <v>100.00000000000003</v>
      </c>
      <c r="AG123" s="187">
        <v>100</v>
      </c>
      <c r="AH123" s="187">
        <v>100</v>
      </c>
      <c r="AI123" s="187">
        <v>100</v>
      </c>
      <c r="AJ123" s="187">
        <v>100</v>
      </c>
      <c r="AK123" s="188">
        <v>100</v>
      </c>
      <c r="AL123" s="189">
        <v>100</v>
      </c>
      <c r="AM123" s="187">
        <v>100</v>
      </c>
      <c r="AN123" s="187">
        <v>100</v>
      </c>
      <c r="AO123" s="187">
        <v>100.61669031572313</v>
      </c>
      <c r="AP123" s="187">
        <v>100</v>
      </c>
      <c r="AQ123" s="187">
        <v>100.56972515659555</v>
      </c>
      <c r="AR123" s="187">
        <v>101.7998320037174</v>
      </c>
      <c r="AS123" s="187">
        <v>100.16489013975041</v>
      </c>
      <c r="AT123" s="187">
        <v>100</v>
      </c>
      <c r="AU123" s="187">
        <v>99.59864146249681</v>
      </c>
      <c r="AV123" s="187">
        <v>95.82028263818785</v>
      </c>
      <c r="AW123" s="188">
        <v>100.39146174115254</v>
      </c>
      <c r="AX123" s="189">
        <v>100</v>
      </c>
      <c r="AY123" s="187">
        <v>100</v>
      </c>
      <c r="AZ123" s="187">
        <v>98.45887643732927</v>
      </c>
      <c r="BA123" s="187">
        <v>100</v>
      </c>
      <c r="BB123" s="187">
        <v>100</v>
      </c>
      <c r="BC123" s="187">
        <v>100</v>
      </c>
      <c r="BD123" s="187">
        <v>101.56524593661362</v>
      </c>
      <c r="BE123" s="187">
        <v>100</v>
      </c>
      <c r="BF123" s="187">
        <v>99.68185146109842</v>
      </c>
      <c r="BG123" s="187">
        <v>101.8848306806067</v>
      </c>
      <c r="BH123" s="187">
        <v>97.83326545694521</v>
      </c>
      <c r="BI123" s="188">
        <v>99.91300495938866</v>
      </c>
      <c r="BJ123" s="189">
        <v>100</v>
      </c>
      <c r="BK123" s="187">
        <v>99.20627637765257</v>
      </c>
      <c r="BL123" s="187">
        <v>99.78361063327537</v>
      </c>
      <c r="BM123" s="187">
        <v>100</v>
      </c>
      <c r="BN123" s="187">
        <v>100.5644305138016</v>
      </c>
      <c r="BO123" s="187">
        <v>100.36024410767064</v>
      </c>
      <c r="BP123" s="187">
        <v>100</v>
      </c>
      <c r="BQ123" s="187">
        <v>100</v>
      </c>
      <c r="BR123" s="187">
        <v>101.38930605864118</v>
      </c>
      <c r="BS123" s="187">
        <v>98.33987801930124</v>
      </c>
      <c r="BT123" s="187">
        <v>101.19403362252571</v>
      </c>
      <c r="BU123" s="188">
        <v>100</v>
      </c>
      <c r="BV123" s="189">
        <v>99.98915678915208</v>
      </c>
      <c r="BW123" s="187">
        <v>100</v>
      </c>
      <c r="BX123" s="187">
        <v>100</v>
      </c>
      <c r="BY123" s="187">
        <v>100</v>
      </c>
      <c r="BZ123" s="187">
        <v>100.00000000000003</v>
      </c>
      <c r="CA123" s="187">
        <v>100.33826673143228</v>
      </c>
      <c r="CB123" s="187">
        <v>100.18890266811333</v>
      </c>
      <c r="CC123" s="187">
        <v>100</v>
      </c>
      <c r="CD123" s="187">
        <v>100</v>
      </c>
      <c r="CE123" s="187">
        <v>100</v>
      </c>
      <c r="CF123" s="187">
        <v>100</v>
      </c>
      <c r="CG123" s="187">
        <v>100</v>
      </c>
      <c r="CH123" s="189">
        <v>100.9834033527512</v>
      </c>
      <c r="CI123" s="187">
        <v>100</v>
      </c>
      <c r="CJ123" s="187">
        <v>100.85795855313684</v>
      </c>
      <c r="CK123" s="187">
        <v>99.9197961666015</v>
      </c>
      <c r="CL123" s="187">
        <v>100</v>
      </c>
      <c r="CM123" s="187">
        <v>100</v>
      </c>
      <c r="CN123" s="187">
        <v>100.09782331409993</v>
      </c>
      <c r="CO123" s="188">
        <v>100</v>
      </c>
      <c r="CP123" s="255" t="s">
        <v>104</v>
      </c>
      <c r="CQ123" s="37" t="s">
        <v>227</v>
      </c>
    </row>
    <row r="124" spans="1:95" ht="12">
      <c r="A124" s="254" t="s">
        <v>722</v>
      </c>
      <c r="B124" s="20" t="s">
        <v>335</v>
      </c>
      <c r="C124" s="187">
        <v>99.31697483225206</v>
      </c>
      <c r="D124" s="187">
        <v>99.82128720427575</v>
      </c>
      <c r="E124" s="187">
        <v>99.61601171617164</v>
      </c>
      <c r="F124" s="187">
        <v>99.95746801854392</v>
      </c>
      <c r="G124" s="187">
        <v>99.45542546159257</v>
      </c>
      <c r="H124" s="187">
        <v>99.0911504229963</v>
      </c>
      <c r="I124" s="187">
        <v>99.85150587232958</v>
      </c>
      <c r="J124" s="187">
        <v>100.07559848887615</v>
      </c>
      <c r="K124" s="187">
        <v>99.93072247202154</v>
      </c>
      <c r="L124" s="187">
        <v>98.54759682492401</v>
      </c>
      <c r="M124" s="188">
        <v>99.58394928411235</v>
      </c>
      <c r="N124" s="189">
        <v>100.4167523111843</v>
      </c>
      <c r="O124" s="187">
        <v>99.81313982548195</v>
      </c>
      <c r="P124" s="187">
        <v>100</v>
      </c>
      <c r="Q124" s="187">
        <v>100.01300109568089</v>
      </c>
      <c r="R124" s="187">
        <v>100.05639231137296</v>
      </c>
      <c r="S124" s="187">
        <v>100.51698224030407</v>
      </c>
      <c r="T124" s="187">
        <v>100</v>
      </c>
      <c r="U124" s="187">
        <v>100.20645960616736</v>
      </c>
      <c r="V124" s="187">
        <v>104.7730616114207</v>
      </c>
      <c r="W124" s="187">
        <v>100.01244883601031</v>
      </c>
      <c r="X124" s="187">
        <v>99.67350199175776</v>
      </c>
      <c r="Y124" s="188">
        <v>99.56943697037505</v>
      </c>
      <c r="Z124" s="189">
        <v>100</v>
      </c>
      <c r="AA124" s="187">
        <v>103.88673498910141</v>
      </c>
      <c r="AB124" s="187">
        <v>97.40641326425691</v>
      </c>
      <c r="AC124" s="187">
        <v>93.83510883932539</v>
      </c>
      <c r="AD124" s="187">
        <v>98.05673274006905</v>
      </c>
      <c r="AE124" s="187">
        <v>101.1514362419087</v>
      </c>
      <c r="AF124" s="187">
        <v>102.2531481041177</v>
      </c>
      <c r="AG124" s="187">
        <v>100.44451208293235</v>
      </c>
      <c r="AH124" s="187">
        <v>99.07887814735798</v>
      </c>
      <c r="AI124" s="187">
        <v>99.88272732381209</v>
      </c>
      <c r="AJ124" s="187">
        <v>100.19021584490982</v>
      </c>
      <c r="AK124" s="188">
        <v>100.59492045908189</v>
      </c>
      <c r="AL124" s="189">
        <v>100.64006769321536</v>
      </c>
      <c r="AM124" s="187">
        <v>100.63438866811794</v>
      </c>
      <c r="AN124" s="187">
        <v>99.86586021129065</v>
      </c>
      <c r="AO124" s="187">
        <v>99.62422818605188</v>
      </c>
      <c r="AP124" s="187">
        <v>99.99746764177684</v>
      </c>
      <c r="AQ124" s="187">
        <v>101.79308190832812</v>
      </c>
      <c r="AR124" s="187">
        <v>101.82982394924029</v>
      </c>
      <c r="AS124" s="187">
        <v>101.01696486981955</v>
      </c>
      <c r="AT124" s="187">
        <v>99.45795348481494</v>
      </c>
      <c r="AU124" s="187">
        <v>101.30292196121455</v>
      </c>
      <c r="AV124" s="187">
        <v>99.96848074907697</v>
      </c>
      <c r="AW124" s="188">
        <v>99.9940861584335</v>
      </c>
      <c r="AX124" s="189">
        <v>100.03921930886655</v>
      </c>
      <c r="AY124" s="187">
        <v>99.92857872539905</v>
      </c>
      <c r="AZ124" s="187">
        <v>99.4069011453022</v>
      </c>
      <c r="BA124" s="187">
        <v>99.6157925512572</v>
      </c>
      <c r="BB124" s="187">
        <v>101.07809443340645</v>
      </c>
      <c r="BC124" s="187">
        <v>99.87883412107654</v>
      </c>
      <c r="BD124" s="187">
        <v>99.94051914057187</v>
      </c>
      <c r="BE124" s="187">
        <v>100.03981123423225</v>
      </c>
      <c r="BF124" s="187">
        <v>99.37705833881991</v>
      </c>
      <c r="BG124" s="187">
        <v>99.10773829471314</v>
      </c>
      <c r="BH124" s="187">
        <v>99.83749120312872</v>
      </c>
      <c r="BI124" s="188">
        <v>99.89328575451337</v>
      </c>
      <c r="BJ124" s="189">
        <v>100.00000000000003</v>
      </c>
      <c r="BK124" s="187">
        <v>101.40485760055928</v>
      </c>
      <c r="BL124" s="187">
        <v>100.29100760337298</v>
      </c>
      <c r="BM124" s="187">
        <v>100.01572795100854</v>
      </c>
      <c r="BN124" s="187">
        <v>99.03826140749975</v>
      </c>
      <c r="BO124" s="187">
        <v>99.88221554424987</v>
      </c>
      <c r="BP124" s="187">
        <v>99.77180210880282</v>
      </c>
      <c r="BQ124" s="187">
        <v>99.97224359749137</v>
      </c>
      <c r="BR124" s="187">
        <v>99.7189989537406</v>
      </c>
      <c r="BS124" s="187">
        <v>99.94225549747138</v>
      </c>
      <c r="BT124" s="187">
        <v>99.94197061535681</v>
      </c>
      <c r="BU124" s="188">
        <v>99.98131427350675</v>
      </c>
      <c r="BV124" s="189">
        <v>100.59588579995065</v>
      </c>
      <c r="BW124" s="187">
        <v>99.15845199884014</v>
      </c>
      <c r="BX124" s="187">
        <v>99.52086109294045</v>
      </c>
      <c r="BY124" s="187">
        <v>99.41719970553689</v>
      </c>
      <c r="BZ124" s="187">
        <v>98.5412738334833</v>
      </c>
      <c r="CA124" s="187">
        <v>100.29447785671582</v>
      </c>
      <c r="CB124" s="187">
        <v>100.2193985448139</v>
      </c>
      <c r="CC124" s="187">
        <v>100.5880798914293</v>
      </c>
      <c r="CD124" s="187">
        <v>100.07931611843605</v>
      </c>
      <c r="CE124" s="187">
        <v>100.00046994691823</v>
      </c>
      <c r="CF124" s="187">
        <v>100.11084081390325</v>
      </c>
      <c r="CG124" s="187">
        <v>100.00009358854231</v>
      </c>
      <c r="CH124" s="189">
        <v>99.96728690771333</v>
      </c>
      <c r="CI124" s="187">
        <v>100.61040532618183</v>
      </c>
      <c r="CJ124" s="187">
        <v>99.81463331300615</v>
      </c>
      <c r="CK124" s="187">
        <v>100.18149221967616</v>
      </c>
      <c r="CL124" s="187">
        <v>101.06446008138474</v>
      </c>
      <c r="CM124" s="187">
        <v>99.5267816544109</v>
      </c>
      <c r="CN124" s="187">
        <v>101.14397172946737</v>
      </c>
      <c r="CO124" s="188">
        <v>100.18407284900854</v>
      </c>
      <c r="CP124" s="255" t="s">
        <v>722</v>
      </c>
      <c r="CQ124" s="37" t="s">
        <v>228</v>
      </c>
    </row>
    <row r="125" spans="1:95" ht="12">
      <c r="A125" s="256" t="s">
        <v>105</v>
      </c>
      <c r="B125" s="19" t="s">
        <v>336</v>
      </c>
      <c r="C125" s="184">
        <v>100.65527300844369</v>
      </c>
      <c r="D125" s="184">
        <v>99.95939107384781</v>
      </c>
      <c r="E125" s="184">
        <v>99.9939843026829</v>
      </c>
      <c r="F125" s="184">
        <v>99.95001375432891</v>
      </c>
      <c r="G125" s="184">
        <v>100.67880541757472</v>
      </c>
      <c r="H125" s="184">
        <v>100.14442031774036</v>
      </c>
      <c r="I125" s="184">
        <v>100</v>
      </c>
      <c r="J125" s="184">
        <v>100.32958810664809</v>
      </c>
      <c r="K125" s="184">
        <v>100.0371356872106</v>
      </c>
      <c r="L125" s="184">
        <v>100</v>
      </c>
      <c r="M125" s="185">
        <v>99.17116973098977</v>
      </c>
      <c r="N125" s="186">
        <v>100.98542827118115</v>
      </c>
      <c r="O125" s="184">
        <v>98.89892075498608</v>
      </c>
      <c r="P125" s="184">
        <v>102.03803661531519</v>
      </c>
      <c r="Q125" s="184">
        <v>100</v>
      </c>
      <c r="R125" s="184">
        <v>100.1222955497332</v>
      </c>
      <c r="S125" s="184">
        <v>99.38007498985836</v>
      </c>
      <c r="T125" s="184">
        <v>100</v>
      </c>
      <c r="U125" s="184">
        <v>99.96343193628533</v>
      </c>
      <c r="V125" s="184">
        <v>100.99428027575361</v>
      </c>
      <c r="W125" s="184">
        <v>103.71477054405958</v>
      </c>
      <c r="X125" s="184">
        <v>100</v>
      </c>
      <c r="Y125" s="185">
        <v>100</v>
      </c>
      <c r="Z125" s="186">
        <v>100</v>
      </c>
      <c r="AA125" s="184">
        <v>101.42245987924292</v>
      </c>
      <c r="AB125" s="184">
        <v>95.06965485007218</v>
      </c>
      <c r="AC125" s="184">
        <v>100.00000000000003</v>
      </c>
      <c r="AD125" s="184">
        <v>97.91011069105846</v>
      </c>
      <c r="AE125" s="184">
        <v>101.20602865109743</v>
      </c>
      <c r="AF125" s="184">
        <v>95.6105670752127</v>
      </c>
      <c r="AG125" s="184">
        <v>98.77143440086296</v>
      </c>
      <c r="AH125" s="184">
        <v>100.42283940697342</v>
      </c>
      <c r="AI125" s="184">
        <v>100.99611816038814</v>
      </c>
      <c r="AJ125" s="184">
        <v>100.8290637019413</v>
      </c>
      <c r="AK125" s="185">
        <v>97.89723869898505</v>
      </c>
      <c r="AL125" s="186">
        <v>99.39694914679012</v>
      </c>
      <c r="AM125" s="184">
        <v>99.36327708007184</v>
      </c>
      <c r="AN125" s="184">
        <v>101.61155323993324</v>
      </c>
      <c r="AO125" s="184">
        <v>99.93741413912093</v>
      </c>
      <c r="AP125" s="184">
        <v>98.91889812029908</v>
      </c>
      <c r="AQ125" s="184">
        <v>98.79719020965703</v>
      </c>
      <c r="AR125" s="184">
        <v>97.6321527119747</v>
      </c>
      <c r="AS125" s="184">
        <v>99.72909396301574</v>
      </c>
      <c r="AT125" s="184">
        <v>100.41794528042911</v>
      </c>
      <c r="AU125" s="184">
        <v>100.90882219664358</v>
      </c>
      <c r="AV125" s="184">
        <v>100.04900384114981</v>
      </c>
      <c r="AW125" s="185">
        <v>99.69902668669654</v>
      </c>
      <c r="AX125" s="186">
        <v>98.64995062562274</v>
      </c>
      <c r="AY125" s="184">
        <v>100.13516618196654</v>
      </c>
      <c r="AZ125" s="184">
        <v>99.99999999999999</v>
      </c>
      <c r="BA125" s="184">
        <v>100.79823285010134</v>
      </c>
      <c r="BB125" s="184">
        <v>101.5560738404578</v>
      </c>
      <c r="BC125" s="184">
        <v>100</v>
      </c>
      <c r="BD125" s="184">
        <v>99.87137922225763</v>
      </c>
      <c r="BE125" s="184">
        <v>99.99989333151018</v>
      </c>
      <c r="BF125" s="184">
        <v>100.43508252583135</v>
      </c>
      <c r="BG125" s="184">
        <v>101.31257599254866</v>
      </c>
      <c r="BH125" s="184">
        <v>100.85877549757534</v>
      </c>
      <c r="BI125" s="185">
        <v>101.09342220002802</v>
      </c>
      <c r="BJ125" s="186">
        <v>100.00000000000004</v>
      </c>
      <c r="BK125" s="184">
        <v>101.39747655724747</v>
      </c>
      <c r="BL125" s="184">
        <v>106.02169466753111</v>
      </c>
      <c r="BM125" s="184">
        <v>100</v>
      </c>
      <c r="BN125" s="184">
        <v>99.99999999999996</v>
      </c>
      <c r="BO125" s="184">
        <v>99.87871620604574</v>
      </c>
      <c r="BP125" s="184">
        <v>99.19252445038465</v>
      </c>
      <c r="BQ125" s="184">
        <v>98.62651698760868</v>
      </c>
      <c r="BR125" s="184">
        <v>100</v>
      </c>
      <c r="BS125" s="184">
        <v>100.00218363711481</v>
      </c>
      <c r="BT125" s="184">
        <v>100.11547890887991</v>
      </c>
      <c r="BU125" s="185">
        <v>100.00076100316963</v>
      </c>
      <c r="BV125" s="186">
        <v>102.3592880393329</v>
      </c>
      <c r="BW125" s="184">
        <v>99.68256173318208</v>
      </c>
      <c r="BX125" s="184">
        <v>99.99388843690036</v>
      </c>
      <c r="BY125" s="184">
        <v>100.0356601070669</v>
      </c>
      <c r="BZ125" s="184">
        <v>100.00655380414865</v>
      </c>
      <c r="CA125" s="184">
        <v>100.26440542382934</v>
      </c>
      <c r="CB125" s="184">
        <v>100.00621013563318</v>
      </c>
      <c r="CC125" s="184">
        <v>100.16522856028895</v>
      </c>
      <c r="CD125" s="184">
        <v>101.10329885600842</v>
      </c>
      <c r="CE125" s="184">
        <v>100.07715028843904</v>
      </c>
      <c r="CF125" s="184">
        <v>100.35026618491133</v>
      </c>
      <c r="CG125" s="184">
        <v>100.04588781884709</v>
      </c>
      <c r="CH125" s="186">
        <v>100</v>
      </c>
      <c r="CI125" s="184">
        <v>99.95346930806643</v>
      </c>
      <c r="CJ125" s="184">
        <v>100.00001411332352</v>
      </c>
      <c r="CK125" s="184">
        <v>99.89848961549647</v>
      </c>
      <c r="CL125" s="184">
        <v>100.54688237009559</v>
      </c>
      <c r="CM125" s="184">
        <v>99.62763028291076</v>
      </c>
      <c r="CN125" s="184">
        <v>100.07301419345357</v>
      </c>
      <c r="CO125" s="185">
        <v>100</v>
      </c>
      <c r="CP125" s="266" t="s">
        <v>105</v>
      </c>
      <c r="CQ125" s="36" t="s">
        <v>229</v>
      </c>
    </row>
    <row r="126" spans="1:95" ht="12">
      <c r="A126" s="254" t="s">
        <v>106</v>
      </c>
      <c r="B126" s="20" t="s">
        <v>337</v>
      </c>
      <c r="C126" s="187">
        <v>100</v>
      </c>
      <c r="D126" s="187">
        <v>99.90686683651408</v>
      </c>
      <c r="E126" s="187">
        <v>99.94063325038786</v>
      </c>
      <c r="F126" s="187">
        <v>100</v>
      </c>
      <c r="G126" s="187">
        <v>101.68937937778928</v>
      </c>
      <c r="H126" s="187">
        <v>100.05725446753495</v>
      </c>
      <c r="I126" s="187">
        <v>100</v>
      </c>
      <c r="J126" s="187">
        <v>100</v>
      </c>
      <c r="K126" s="187">
        <v>100</v>
      </c>
      <c r="L126" s="187">
        <v>100</v>
      </c>
      <c r="M126" s="188">
        <v>98.1084306865003</v>
      </c>
      <c r="N126" s="189">
        <v>105.59581280984318</v>
      </c>
      <c r="O126" s="187">
        <v>100</v>
      </c>
      <c r="P126" s="187">
        <v>99.80435014146003</v>
      </c>
      <c r="Q126" s="187">
        <v>100</v>
      </c>
      <c r="R126" s="187">
        <v>100</v>
      </c>
      <c r="S126" s="187">
        <v>100</v>
      </c>
      <c r="T126" s="187">
        <v>100</v>
      </c>
      <c r="U126" s="187">
        <v>100</v>
      </c>
      <c r="V126" s="187">
        <v>102.24876256464724</v>
      </c>
      <c r="W126" s="187">
        <v>108.43697429217653</v>
      </c>
      <c r="X126" s="187">
        <v>100</v>
      </c>
      <c r="Y126" s="188">
        <v>100</v>
      </c>
      <c r="Z126" s="189">
        <v>100</v>
      </c>
      <c r="AA126" s="187">
        <v>100.19195300264249</v>
      </c>
      <c r="AB126" s="187">
        <v>97.23299923845288</v>
      </c>
      <c r="AC126" s="187">
        <v>100.00000000000004</v>
      </c>
      <c r="AD126" s="187">
        <v>99.44643996528688</v>
      </c>
      <c r="AE126" s="187">
        <v>101.69123055830451</v>
      </c>
      <c r="AF126" s="187">
        <v>100.28649464714441</v>
      </c>
      <c r="AG126" s="187">
        <v>100.00000000000003</v>
      </c>
      <c r="AH126" s="187">
        <v>99.82711830671767</v>
      </c>
      <c r="AI126" s="187">
        <v>102.88574521149938</v>
      </c>
      <c r="AJ126" s="187">
        <v>99.88460592203697</v>
      </c>
      <c r="AK126" s="188">
        <v>95.3568685432701</v>
      </c>
      <c r="AL126" s="189">
        <v>101.80223316857327</v>
      </c>
      <c r="AM126" s="187">
        <v>97.9079104059503</v>
      </c>
      <c r="AN126" s="187">
        <v>100</v>
      </c>
      <c r="AO126" s="187">
        <v>100.02969142666507</v>
      </c>
      <c r="AP126" s="187">
        <v>99.94915106844584</v>
      </c>
      <c r="AQ126" s="187">
        <v>100</v>
      </c>
      <c r="AR126" s="187">
        <v>98.98947066124795</v>
      </c>
      <c r="AS126" s="187">
        <v>100.0507975789073</v>
      </c>
      <c r="AT126" s="187">
        <v>100</v>
      </c>
      <c r="AU126" s="187">
        <v>100</v>
      </c>
      <c r="AV126" s="187">
        <v>100.16101262092086</v>
      </c>
      <c r="AW126" s="188">
        <v>100</v>
      </c>
      <c r="AX126" s="189">
        <v>100.001130769382</v>
      </c>
      <c r="AY126" s="187">
        <v>100.43464901160284</v>
      </c>
      <c r="AZ126" s="187">
        <v>100</v>
      </c>
      <c r="BA126" s="187">
        <v>100</v>
      </c>
      <c r="BB126" s="187">
        <v>100</v>
      </c>
      <c r="BC126" s="187">
        <v>100</v>
      </c>
      <c r="BD126" s="187">
        <v>99.82828073592532</v>
      </c>
      <c r="BE126" s="187">
        <v>99.99964976775337</v>
      </c>
      <c r="BF126" s="187">
        <v>100.18102269048322</v>
      </c>
      <c r="BG126" s="187">
        <v>100.00000000000004</v>
      </c>
      <c r="BH126" s="187">
        <v>99.99999999999997</v>
      </c>
      <c r="BI126" s="188">
        <v>100</v>
      </c>
      <c r="BJ126" s="189">
        <v>100</v>
      </c>
      <c r="BK126" s="187">
        <v>99.99927197110055</v>
      </c>
      <c r="BL126" s="187">
        <v>100.02590843815202</v>
      </c>
      <c r="BM126" s="187">
        <v>100</v>
      </c>
      <c r="BN126" s="187">
        <v>100</v>
      </c>
      <c r="BO126" s="187">
        <v>99.57170291737874</v>
      </c>
      <c r="BP126" s="187">
        <v>100</v>
      </c>
      <c r="BQ126" s="187">
        <v>99.99999999999997</v>
      </c>
      <c r="BR126" s="187">
        <v>100.00000000000003</v>
      </c>
      <c r="BS126" s="187">
        <v>100.00756715214156</v>
      </c>
      <c r="BT126" s="187">
        <v>100.40015780397424</v>
      </c>
      <c r="BU126" s="188">
        <v>100</v>
      </c>
      <c r="BV126" s="189">
        <v>100.25460941852052</v>
      </c>
      <c r="BW126" s="187">
        <v>100.24687392422904</v>
      </c>
      <c r="BX126" s="187">
        <v>99.97911381087076</v>
      </c>
      <c r="BY126" s="187">
        <v>100.12188597145817</v>
      </c>
      <c r="BZ126" s="187">
        <v>100.02238156031729</v>
      </c>
      <c r="CA126" s="187">
        <v>100</v>
      </c>
      <c r="CB126" s="187">
        <v>99.69940820093635</v>
      </c>
      <c r="CC126" s="187">
        <v>99.95514797458497</v>
      </c>
      <c r="CD126" s="187">
        <v>99.97727503997884</v>
      </c>
      <c r="CE126" s="187">
        <v>100.26848668223016</v>
      </c>
      <c r="CF126" s="187">
        <v>100.22150589143656</v>
      </c>
      <c r="CG126" s="187">
        <v>100</v>
      </c>
      <c r="CH126" s="189">
        <v>100</v>
      </c>
      <c r="CI126" s="187">
        <v>99.9999509160301</v>
      </c>
      <c r="CJ126" s="187">
        <v>100.000049083994</v>
      </c>
      <c r="CK126" s="187">
        <v>100.1993635197179</v>
      </c>
      <c r="CL126" s="187">
        <v>100</v>
      </c>
      <c r="CM126" s="187">
        <v>99.85459189630652</v>
      </c>
      <c r="CN126" s="187">
        <v>100.22513567794573</v>
      </c>
      <c r="CO126" s="188">
        <v>100</v>
      </c>
      <c r="CP126" s="255" t="s">
        <v>106</v>
      </c>
      <c r="CQ126" s="37" t="s">
        <v>230</v>
      </c>
    </row>
    <row r="127" spans="1:95" ht="12">
      <c r="A127" s="254" t="s">
        <v>107</v>
      </c>
      <c r="B127" s="20" t="s">
        <v>481</v>
      </c>
      <c r="C127" s="187">
        <v>101.1678113793756</v>
      </c>
      <c r="D127" s="187">
        <v>100</v>
      </c>
      <c r="E127" s="187">
        <v>100.03519406213348</v>
      </c>
      <c r="F127" s="187">
        <v>99.91143955797214</v>
      </c>
      <c r="G127" s="187">
        <v>99.89825806595792</v>
      </c>
      <c r="H127" s="187">
        <v>100.21295260127101</v>
      </c>
      <c r="I127" s="187">
        <v>100</v>
      </c>
      <c r="J127" s="187">
        <v>100.58831709342869</v>
      </c>
      <c r="K127" s="187">
        <v>100.06611696162604</v>
      </c>
      <c r="L127" s="187">
        <v>100</v>
      </c>
      <c r="M127" s="188">
        <v>100</v>
      </c>
      <c r="N127" s="189">
        <v>97.3995736299996</v>
      </c>
      <c r="O127" s="187">
        <v>98.04252578664193</v>
      </c>
      <c r="P127" s="187">
        <v>103.7753483172025</v>
      </c>
      <c r="Q127" s="187">
        <v>100</v>
      </c>
      <c r="R127" s="187">
        <v>100.2174143106368</v>
      </c>
      <c r="S127" s="187">
        <v>98.8979110930815</v>
      </c>
      <c r="T127" s="187">
        <v>100</v>
      </c>
      <c r="U127" s="187">
        <v>99.9349901089517</v>
      </c>
      <c r="V127" s="187">
        <v>100.01857182883633</v>
      </c>
      <c r="W127" s="187">
        <v>100.04194540663521</v>
      </c>
      <c r="X127" s="187">
        <v>100</v>
      </c>
      <c r="Y127" s="188">
        <v>100</v>
      </c>
      <c r="Z127" s="189">
        <v>100</v>
      </c>
      <c r="AA127" s="187">
        <v>102.37952078326549</v>
      </c>
      <c r="AB127" s="187">
        <v>93.3870536591094</v>
      </c>
      <c r="AC127" s="187">
        <v>100</v>
      </c>
      <c r="AD127" s="187">
        <v>96.71518792221416</v>
      </c>
      <c r="AE127" s="187">
        <v>100.82864938993632</v>
      </c>
      <c r="AF127" s="187">
        <v>91.97373451926585</v>
      </c>
      <c r="AG127" s="187">
        <v>97.8158833793119</v>
      </c>
      <c r="AH127" s="187">
        <v>100.88617804050568</v>
      </c>
      <c r="AI127" s="187">
        <v>99.52640823174605</v>
      </c>
      <c r="AJ127" s="187">
        <v>101.56364197520023</v>
      </c>
      <c r="AK127" s="188">
        <v>99.87308215342999</v>
      </c>
      <c r="AL127" s="189">
        <v>98.34463738726</v>
      </c>
      <c r="AM127" s="187">
        <v>100</v>
      </c>
      <c r="AN127" s="187">
        <v>102.31660778240406</v>
      </c>
      <c r="AO127" s="187">
        <v>99.89704282582034</v>
      </c>
      <c r="AP127" s="187">
        <v>98.46816245548486</v>
      </c>
      <c r="AQ127" s="187">
        <v>98.27096092638196</v>
      </c>
      <c r="AR127" s="187">
        <v>97.03832610916763</v>
      </c>
      <c r="AS127" s="187">
        <v>99.58834863106318</v>
      </c>
      <c r="AT127" s="187">
        <v>100.60079634061682</v>
      </c>
      <c r="AU127" s="187">
        <v>101.30643190767512</v>
      </c>
      <c r="AV127" s="187">
        <v>100</v>
      </c>
      <c r="AW127" s="188">
        <v>99.56735086212628</v>
      </c>
      <c r="AX127" s="189">
        <v>98.05200602933772</v>
      </c>
      <c r="AY127" s="187">
        <v>100.00000000000003</v>
      </c>
      <c r="AZ127" s="187">
        <v>100</v>
      </c>
      <c r="BA127" s="187">
        <v>101.1600667735397</v>
      </c>
      <c r="BB127" s="187">
        <v>102.25334351786286</v>
      </c>
      <c r="BC127" s="187">
        <v>100</v>
      </c>
      <c r="BD127" s="187">
        <v>99.8902658785679</v>
      </c>
      <c r="BE127" s="187">
        <v>100</v>
      </c>
      <c r="BF127" s="187">
        <v>100.54634737246282</v>
      </c>
      <c r="BG127" s="187">
        <v>101.88532662908338</v>
      </c>
      <c r="BH127" s="187">
        <v>101.22657329708215</v>
      </c>
      <c r="BI127" s="188">
        <v>101.5560405269579</v>
      </c>
      <c r="BJ127" s="189">
        <v>100</v>
      </c>
      <c r="BK127" s="187">
        <v>102.00919106368676</v>
      </c>
      <c r="BL127" s="187">
        <v>108.59316626794646</v>
      </c>
      <c r="BM127" s="187">
        <v>100</v>
      </c>
      <c r="BN127" s="187">
        <v>99.99999999999996</v>
      </c>
      <c r="BO127" s="187">
        <v>100</v>
      </c>
      <c r="BP127" s="187">
        <v>98.87490220206496</v>
      </c>
      <c r="BQ127" s="187">
        <v>98.08010683492563</v>
      </c>
      <c r="BR127" s="187">
        <v>100</v>
      </c>
      <c r="BS127" s="187">
        <v>100</v>
      </c>
      <c r="BT127" s="187">
        <v>100</v>
      </c>
      <c r="BU127" s="188">
        <v>100.00107093648445</v>
      </c>
      <c r="BV127" s="189">
        <v>103.24463080248216</v>
      </c>
      <c r="BW127" s="187">
        <v>99.45098576452004</v>
      </c>
      <c r="BX127" s="187">
        <v>100</v>
      </c>
      <c r="BY127" s="187">
        <v>100</v>
      </c>
      <c r="BZ127" s="187">
        <v>100</v>
      </c>
      <c r="CA127" s="187">
        <v>100.37391236761599</v>
      </c>
      <c r="CB127" s="187">
        <v>100.13280279995982</v>
      </c>
      <c r="CC127" s="187">
        <v>100.25153686253066</v>
      </c>
      <c r="CD127" s="187">
        <v>101.56454033674729</v>
      </c>
      <c r="CE127" s="187">
        <v>100</v>
      </c>
      <c r="CF127" s="187">
        <v>100.4023240541204</v>
      </c>
      <c r="CG127" s="187">
        <v>100.06440688160893</v>
      </c>
      <c r="CH127" s="189">
        <v>100</v>
      </c>
      <c r="CI127" s="187">
        <v>99.93472268245046</v>
      </c>
      <c r="CJ127" s="187">
        <v>100</v>
      </c>
      <c r="CK127" s="187">
        <v>99.77706406730995</v>
      </c>
      <c r="CL127" s="187">
        <v>100.76852521532156</v>
      </c>
      <c r="CM127" s="187">
        <v>99.53634783019305</v>
      </c>
      <c r="CN127" s="187">
        <v>100.01163632740038</v>
      </c>
      <c r="CO127" s="188">
        <v>100</v>
      </c>
      <c r="CP127" s="255" t="s">
        <v>107</v>
      </c>
      <c r="CQ127" s="37" t="s">
        <v>231</v>
      </c>
    </row>
    <row r="128" spans="1:95" ht="12">
      <c r="A128" s="256" t="s">
        <v>108</v>
      </c>
      <c r="B128" s="19" t="s">
        <v>482</v>
      </c>
      <c r="C128" s="184">
        <v>100</v>
      </c>
      <c r="D128" s="184">
        <v>100</v>
      </c>
      <c r="E128" s="184">
        <v>100</v>
      </c>
      <c r="F128" s="184">
        <v>100</v>
      </c>
      <c r="G128" s="184">
        <v>100</v>
      </c>
      <c r="H128" s="184">
        <v>100</v>
      </c>
      <c r="I128" s="184">
        <v>100</v>
      </c>
      <c r="J128" s="184">
        <v>100</v>
      </c>
      <c r="K128" s="184">
        <v>103.94123817506006</v>
      </c>
      <c r="L128" s="184">
        <v>100</v>
      </c>
      <c r="M128" s="185">
        <v>100</v>
      </c>
      <c r="N128" s="186">
        <v>100</v>
      </c>
      <c r="O128" s="184">
        <v>100</v>
      </c>
      <c r="P128" s="184">
        <v>100</v>
      </c>
      <c r="Q128" s="184">
        <v>100</v>
      </c>
      <c r="R128" s="184">
        <v>100</v>
      </c>
      <c r="S128" s="184">
        <v>100</v>
      </c>
      <c r="T128" s="184">
        <v>100</v>
      </c>
      <c r="U128" s="184">
        <v>100</v>
      </c>
      <c r="V128" s="184">
        <v>100</v>
      </c>
      <c r="W128" s="184">
        <v>100</v>
      </c>
      <c r="X128" s="184">
        <v>100</v>
      </c>
      <c r="Y128" s="185">
        <v>100</v>
      </c>
      <c r="Z128" s="186">
        <v>100</v>
      </c>
      <c r="AA128" s="184">
        <v>100</v>
      </c>
      <c r="AB128" s="184">
        <v>100</v>
      </c>
      <c r="AC128" s="184">
        <v>100</v>
      </c>
      <c r="AD128" s="184">
        <v>100</v>
      </c>
      <c r="AE128" s="184">
        <v>100</v>
      </c>
      <c r="AF128" s="184">
        <v>100.00000000000003</v>
      </c>
      <c r="AG128" s="184">
        <v>100</v>
      </c>
      <c r="AH128" s="184">
        <v>100</v>
      </c>
      <c r="AI128" s="184">
        <v>100.00000000000003</v>
      </c>
      <c r="AJ128" s="184">
        <v>99.99999999999999</v>
      </c>
      <c r="AK128" s="185">
        <v>100.00000000000003</v>
      </c>
      <c r="AL128" s="186">
        <v>100</v>
      </c>
      <c r="AM128" s="184">
        <v>100.00000000000003</v>
      </c>
      <c r="AN128" s="184">
        <v>100</v>
      </c>
      <c r="AO128" s="184">
        <v>100</v>
      </c>
      <c r="AP128" s="184">
        <v>100</v>
      </c>
      <c r="AQ128" s="184">
        <v>102.51256281407035</v>
      </c>
      <c r="AR128" s="184">
        <v>100.00000000000003</v>
      </c>
      <c r="AS128" s="184">
        <v>100</v>
      </c>
      <c r="AT128" s="184">
        <v>100</v>
      </c>
      <c r="AU128" s="184">
        <v>100.00000000000004</v>
      </c>
      <c r="AV128" s="184">
        <v>100</v>
      </c>
      <c r="AW128" s="185">
        <v>100</v>
      </c>
      <c r="AX128" s="186">
        <v>100</v>
      </c>
      <c r="AY128" s="184">
        <v>100</v>
      </c>
      <c r="AZ128" s="184">
        <v>100</v>
      </c>
      <c r="BA128" s="184">
        <v>100</v>
      </c>
      <c r="BB128" s="184">
        <v>100</v>
      </c>
      <c r="BC128" s="184">
        <v>100</v>
      </c>
      <c r="BD128" s="184">
        <v>100</v>
      </c>
      <c r="BE128" s="184">
        <v>100</v>
      </c>
      <c r="BF128" s="184">
        <v>100</v>
      </c>
      <c r="BG128" s="184">
        <v>100</v>
      </c>
      <c r="BH128" s="184">
        <v>100</v>
      </c>
      <c r="BI128" s="185">
        <v>100</v>
      </c>
      <c r="BJ128" s="186">
        <v>100</v>
      </c>
      <c r="BK128" s="184">
        <v>100</v>
      </c>
      <c r="BL128" s="184">
        <v>100</v>
      </c>
      <c r="BM128" s="184">
        <v>100</v>
      </c>
      <c r="BN128" s="184">
        <v>100</v>
      </c>
      <c r="BO128" s="184">
        <v>100</v>
      </c>
      <c r="BP128" s="184">
        <v>100</v>
      </c>
      <c r="BQ128" s="184">
        <v>100</v>
      </c>
      <c r="BR128" s="184">
        <v>100</v>
      </c>
      <c r="BS128" s="184">
        <v>100</v>
      </c>
      <c r="BT128" s="184">
        <v>100</v>
      </c>
      <c r="BU128" s="185">
        <v>100</v>
      </c>
      <c r="BV128" s="186">
        <v>100</v>
      </c>
      <c r="BW128" s="184">
        <v>100</v>
      </c>
      <c r="BX128" s="184">
        <v>100</v>
      </c>
      <c r="BY128" s="184">
        <v>100</v>
      </c>
      <c r="BZ128" s="184">
        <v>100</v>
      </c>
      <c r="CA128" s="184">
        <v>100</v>
      </c>
      <c r="CB128" s="184">
        <v>100</v>
      </c>
      <c r="CC128" s="184">
        <v>100</v>
      </c>
      <c r="CD128" s="184">
        <v>100</v>
      </c>
      <c r="CE128" s="184">
        <v>100</v>
      </c>
      <c r="CF128" s="184">
        <v>100</v>
      </c>
      <c r="CG128" s="184">
        <v>100</v>
      </c>
      <c r="CH128" s="186">
        <v>100</v>
      </c>
      <c r="CI128" s="184">
        <v>100</v>
      </c>
      <c r="CJ128" s="184">
        <v>100</v>
      </c>
      <c r="CK128" s="184">
        <v>100</v>
      </c>
      <c r="CL128" s="184">
        <v>100</v>
      </c>
      <c r="CM128" s="184">
        <v>100</v>
      </c>
      <c r="CN128" s="184">
        <v>100</v>
      </c>
      <c r="CO128" s="185">
        <v>100</v>
      </c>
      <c r="CP128" s="266" t="s">
        <v>108</v>
      </c>
      <c r="CQ128" s="36" t="s">
        <v>232</v>
      </c>
    </row>
    <row r="129" spans="1:95" ht="12">
      <c r="A129" s="254" t="s">
        <v>109</v>
      </c>
      <c r="B129" s="20" t="s">
        <v>483</v>
      </c>
      <c r="C129" s="187">
        <v>100</v>
      </c>
      <c r="D129" s="187">
        <v>100</v>
      </c>
      <c r="E129" s="187">
        <v>100</v>
      </c>
      <c r="F129" s="187">
        <v>100</v>
      </c>
      <c r="G129" s="187">
        <v>100</v>
      </c>
      <c r="H129" s="187">
        <v>100</v>
      </c>
      <c r="I129" s="187">
        <v>100</v>
      </c>
      <c r="J129" s="187">
        <v>100</v>
      </c>
      <c r="K129" s="187">
        <v>103.94123817506006</v>
      </c>
      <c r="L129" s="187">
        <v>100</v>
      </c>
      <c r="M129" s="188">
        <v>100</v>
      </c>
      <c r="N129" s="189">
        <v>100</v>
      </c>
      <c r="O129" s="187">
        <v>100</v>
      </c>
      <c r="P129" s="187">
        <v>100</v>
      </c>
      <c r="Q129" s="187">
        <v>100</v>
      </c>
      <c r="R129" s="187">
        <v>100</v>
      </c>
      <c r="S129" s="187">
        <v>100</v>
      </c>
      <c r="T129" s="187">
        <v>100</v>
      </c>
      <c r="U129" s="187">
        <v>100</v>
      </c>
      <c r="V129" s="187">
        <v>100</v>
      </c>
      <c r="W129" s="187">
        <v>100</v>
      </c>
      <c r="X129" s="187">
        <v>100</v>
      </c>
      <c r="Y129" s="188">
        <v>100</v>
      </c>
      <c r="Z129" s="189">
        <v>100</v>
      </c>
      <c r="AA129" s="187">
        <v>100</v>
      </c>
      <c r="AB129" s="187">
        <v>100</v>
      </c>
      <c r="AC129" s="187">
        <v>100</v>
      </c>
      <c r="AD129" s="187">
        <v>100</v>
      </c>
      <c r="AE129" s="187">
        <v>100</v>
      </c>
      <c r="AF129" s="187">
        <v>100.00000000000003</v>
      </c>
      <c r="AG129" s="187">
        <v>100</v>
      </c>
      <c r="AH129" s="187">
        <v>100</v>
      </c>
      <c r="AI129" s="187">
        <v>100.00000000000003</v>
      </c>
      <c r="AJ129" s="187">
        <v>99.99999999999999</v>
      </c>
      <c r="AK129" s="188">
        <v>100.00000000000003</v>
      </c>
      <c r="AL129" s="189">
        <v>100</v>
      </c>
      <c r="AM129" s="187">
        <v>100.00000000000003</v>
      </c>
      <c r="AN129" s="187">
        <v>100</v>
      </c>
      <c r="AO129" s="187">
        <v>100</v>
      </c>
      <c r="AP129" s="187">
        <v>100</v>
      </c>
      <c r="AQ129" s="187">
        <v>102.51256281407035</v>
      </c>
      <c r="AR129" s="187">
        <v>100.00000000000003</v>
      </c>
      <c r="AS129" s="187">
        <v>100</v>
      </c>
      <c r="AT129" s="187">
        <v>100</v>
      </c>
      <c r="AU129" s="187">
        <v>100.00000000000004</v>
      </c>
      <c r="AV129" s="187">
        <v>100</v>
      </c>
      <c r="AW129" s="188">
        <v>100</v>
      </c>
      <c r="AX129" s="189">
        <v>100</v>
      </c>
      <c r="AY129" s="187">
        <v>100</v>
      </c>
      <c r="AZ129" s="187">
        <v>100</v>
      </c>
      <c r="BA129" s="187">
        <v>100</v>
      </c>
      <c r="BB129" s="187">
        <v>100</v>
      </c>
      <c r="BC129" s="187">
        <v>100</v>
      </c>
      <c r="BD129" s="187">
        <v>100</v>
      </c>
      <c r="BE129" s="187">
        <v>100</v>
      </c>
      <c r="BF129" s="187">
        <v>100</v>
      </c>
      <c r="BG129" s="187">
        <v>100</v>
      </c>
      <c r="BH129" s="187">
        <v>100</v>
      </c>
      <c r="BI129" s="188">
        <v>100</v>
      </c>
      <c r="BJ129" s="189">
        <v>100</v>
      </c>
      <c r="BK129" s="187">
        <v>100</v>
      </c>
      <c r="BL129" s="187">
        <v>100</v>
      </c>
      <c r="BM129" s="187">
        <v>100</v>
      </c>
      <c r="BN129" s="187">
        <v>100</v>
      </c>
      <c r="BO129" s="187">
        <v>100</v>
      </c>
      <c r="BP129" s="187">
        <v>100</v>
      </c>
      <c r="BQ129" s="187">
        <v>100</v>
      </c>
      <c r="BR129" s="187">
        <v>100</v>
      </c>
      <c r="BS129" s="187">
        <v>100</v>
      </c>
      <c r="BT129" s="187">
        <v>100</v>
      </c>
      <c r="BU129" s="188">
        <v>100</v>
      </c>
      <c r="BV129" s="189">
        <v>100</v>
      </c>
      <c r="BW129" s="187">
        <v>100</v>
      </c>
      <c r="BX129" s="187">
        <v>100</v>
      </c>
      <c r="BY129" s="187">
        <v>100</v>
      </c>
      <c r="BZ129" s="187">
        <v>100</v>
      </c>
      <c r="CA129" s="187">
        <v>100</v>
      </c>
      <c r="CB129" s="187">
        <v>100</v>
      </c>
      <c r="CC129" s="187">
        <v>100</v>
      </c>
      <c r="CD129" s="187">
        <v>100</v>
      </c>
      <c r="CE129" s="187">
        <v>100</v>
      </c>
      <c r="CF129" s="187">
        <v>100</v>
      </c>
      <c r="CG129" s="187">
        <v>100</v>
      </c>
      <c r="CH129" s="189">
        <v>100</v>
      </c>
      <c r="CI129" s="187">
        <v>100</v>
      </c>
      <c r="CJ129" s="187">
        <v>100</v>
      </c>
      <c r="CK129" s="187">
        <v>100</v>
      </c>
      <c r="CL129" s="187">
        <v>100</v>
      </c>
      <c r="CM129" s="187">
        <v>100</v>
      </c>
      <c r="CN129" s="187">
        <v>100</v>
      </c>
      <c r="CO129" s="188">
        <v>100</v>
      </c>
      <c r="CP129" s="255" t="s">
        <v>109</v>
      </c>
      <c r="CQ129" s="37" t="s">
        <v>233</v>
      </c>
    </row>
    <row r="130" spans="1:95" ht="12">
      <c r="A130" s="256" t="s">
        <v>110</v>
      </c>
      <c r="B130" s="19" t="s">
        <v>338</v>
      </c>
      <c r="C130" s="184">
        <v>100</v>
      </c>
      <c r="D130" s="184">
        <v>100</v>
      </c>
      <c r="E130" s="184">
        <v>100</v>
      </c>
      <c r="F130" s="184">
        <v>100</v>
      </c>
      <c r="G130" s="184">
        <v>100</v>
      </c>
      <c r="H130" s="184">
        <v>100</v>
      </c>
      <c r="I130" s="184">
        <v>100</v>
      </c>
      <c r="J130" s="184">
        <v>100</v>
      </c>
      <c r="K130" s="184">
        <v>100</v>
      </c>
      <c r="L130" s="184">
        <v>101.95279770725003</v>
      </c>
      <c r="M130" s="185">
        <v>98.55365845323874</v>
      </c>
      <c r="N130" s="186">
        <v>94.79928823717654</v>
      </c>
      <c r="O130" s="184">
        <v>102.11033187127995</v>
      </c>
      <c r="P130" s="184">
        <v>100</v>
      </c>
      <c r="Q130" s="184">
        <v>100</v>
      </c>
      <c r="R130" s="184">
        <v>100</v>
      </c>
      <c r="S130" s="184">
        <v>100</v>
      </c>
      <c r="T130" s="184">
        <v>100</v>
      </c>
      <c r="U130" s="184">
        <v>100</v>
      </c>
      <c r="V130" s="184">
        <v>103.72237641608453</v>
      </c>
      <c r="W130" s="184">
        <v>101.6574464126643</v>
      </c>
      <c r="X130" s="184">
        <v>100</v>
      </c>
      <c r="Y130" s="185">
        <v>100</v>
      </c>
      <c r="Z130" s="186">
        <v>100</v>
      </c>
      <c r="AA130" s="184">
        <v>99.99999999999997</v>
      </c>
      <c r="AB130" s="184">
        <v>99.99999999999999</v>
      </c>
      <c r="AC130" s="184">
        <v>100.0021167049162</v>
      </c>
      <c r="AD130" s="184">
        <v>100.00000000000003</v>
      </c>
      <c r="AE130" s="184">
        <v>99.99999999999999</v>
      </c>
      <c r="AF130" s="184">
        <v>99.99999999999999</v>
      </c>
      <c r="AG130" s="184">
        <v>99.99999999999996</v>
      </c>
      <c r="AH130" s="184">
        <v>100.00000000000004</v>
      </c>
      <c r="AI130" s="184">
        <v>99.99999999999996</v>
      </c>
      <c r="AJ130" s="184">
        <v>100.00000000000004</v>
      </c>
      <c r="AK130" s="185">
        <v>99.99999999999996</v>
      </c>
      <c r="AL130" s="186">
        <v>100.00000000000004</v>
      </c>
      <c r="AM130" s="184">
        <v>100</v>
      </c>
      <c r="AN130" s="184">
        <v>100</v>
      </c>
      <c r="AO130" s="184">
        <v>100</v>
      </c>
      <c r="AP130" s="184">
        <v>100</v>
      </c>
      <c r="AQ130" s="184">
        <v>100</v>
      </c>
      <c r="AR130" s="184">
        <v>99.99999999999996</v>
      </c>
      <c r="AS130" s="184">
        <v>99.99999999999999</v>
      </c>
      <c r="AT130" s="184">
        <v>100.00000000000003</v>
      </c>
      <c r="AU130" s="184">
        <v>99.99999999999999</v>
      </c>
      <c r="AV130" s="184">
        <v>99.99999999999996</v>
      </c>
      <c r="AW130" s="185">
        <v>100</v>
      </c>
      <c r="AX130" s="186">
        <v>99.99999999999999</v>
      </c>
      <c r="AY130" s="184">
        <v>100.00000000000003</v>
      </c>
      <c r="AZ130" s="184">
        <v>100</v>
      </c>
      <c r="BA130" s="184">
        <v>100.89420554804865</v>
      </c>
      <c r="BB130" s="184">
        <v>100</v>
      </c>
      <c r="BC130" s="184">
        <v>100.00000000000003</v>
      </c>
      <c r="BD130" s="184">
        <v>99.99999999999997</v>
      </c>
      <c r="BE130" s="184">
        <v>100</v>
      </c>
      <c r="BF130" s="184">
        <v>100.00000000000003</v>
      </c>
      <c r="BG130" s="184">
        <v>99.99999999999997</v>
      </c>
      <c r="BH130" s="184">
        <v>100.00000000000003</v>
      </c>
      <c r="BI130" s="185">
        <v>100</v>
      </c>
      <c r="BJ130" s="186">
        <v>100</v>
      </c>
      <c r="BK130" s="184">
        <v>100</v>
      </c>
      <c r="BL130" s="184">
        <v>99.99999999999997</v>
      </c>
      <c r="BM130" s="184">
        <v>100</v>
      </c>
      <c r="BN130" s="184">
        <v>100</v>
      </c>
      <c r="BO130" s="184">
        <v>100.00000000000003</v>
      </c>
      <c r="BP130" s="184">
        <v>99.79065993157626</v>
      </c>
      <c r="BQ130" s="184">
        <v>100</v>
      </c>
      <c r="BR130" s="184">
        <v>100</v>
      </c>
      <c r="BS130" s="184">
        <v>100</v>
      </c>
      <c r="BT130" s="184">
        <v>100</v>
      </c>
      <c r="BU130" s="185">
        <v>99.88859814282655</v>
      </c>
      <c r="BV130" s="186">
        <v>99.98507051810779</v>
      </c>
      <c r="BW130" s="184">
        <v>100</v>
      </c>
      <c r="BX130" s="184">
        <v>100</v>
      </c>
      <c r="BY130" s="184">
        <v>100</v>
      </c>
      <c r="BZ130" s="184">
        <v>99.90579526451299</v>
      </c>
      <c r="CA130" s="184">
        <v>100</v>
      </c>
      <c r="CB130" s="184">
        <v>100</v>
      </c>
      <c r="CC130" s="184">
        <v>100</v>
      </c>
      <c r="CD130" s="184">
        <v>100</v>
      </c>
      <c r="CE130" s="184">
        <v>100</v>
      </c>
      <c r="CF130" s="184">
        <v>100</v>
      </c>
      <c r="CG130" s="184">
        <v>100</v>
      </c>
      <c r="CH130" s="186">
        <v>100</v>
      </c>
      <c r="CI130" s="184">
        <v>100</v>
      </c>
      <c r="CJ130" s="184">
        <v>100.27733401320593</v>
      </c>
      <c r="CK130" s="184">
        <v>100</v>
      </c>
      <c r="CL130" s="184">
        <v>100</v>
      </c>
      <c r="CM130" s="184">
        <v>100</v>
      </c>
      <c r="CN130" s="184">
        <v>100</v>
      </c>
      <c r="CO130" s="185">
        <v>100</v>
      </c>
      <c r="CP130" s="266" t="s">
        <v>110</v>
      </c>
      <c r="CQ130" s="36" t="s">
        <v>234</v>
      </c>
    </row>
    <row r="131" spans="1:95" ht="12">
      <c r="A131" s="254" t="s">
        <v>509</v>
      </c>
      <c r="B131" s="20" t="s">
        <v>723</v>
      </c>
      <c r="C131" s="187">
        <v>100</v>
      </c>
      <c r="D131" s="187">
        <v>100</v>
      </c>
      <c r="E131" s="187">
        <v>100</v>
      </c>
      <c r="F131" s="187">
        <v>100</v>
      </c>
      <c r="G131" s="187">
        <v>100</v>
      </c>
      <c r="H131" s="187">
        <v>100</v>
      </c>
      <c r="I131" s="187">
        <v>100</v>
      </c>
      <c r="J131" s="187">
        <v>100</v>
      </c>
      <c r="K131" s="187">
        <v>100</v>
      </c>
      <c r="L131" s="187">
        <v>100</v>
      </c>
      <c r="M131" s="188">
        <v>100</v>
      </c>
      <c r="N131" s="189">
        <v>100</v>
      </c>
      <c r="O131" s="187">
        <v>100</v>
      </c>
      <c r="P131" s="187">
        <v>100</v>
      </c>
      <c r="Q131" s="187">
        <v>100</v>
      </c>
      <c r="R131" s="187">
        <v>100</v>
      </c>
      <c r="S131" s="187">
        <v>100</v>
      </c>
      <c r="T131" s="187">
        <v>100</v>
      </c>
      <c r="U131" s="187">
        <v>100</v>
      </c>
      <c r="V131" s="187">
        <v>100</v>
      </c>
      <c r="W131" s="187">
        <v>100</v>
      </c>
      <c r="X131" s="187">
        <v>100</v>
      </c>
      <c r="Y131" s="188">
        <v>100</v>
      </c>
      <c r="Z131" s="189">
        <v>100</v>
      </c>
      <c r="AA131" s="187">
        <v>100</v>
      </c>
      <c r="AB131" s="187">
        <v>100</v>
      </c>
      <c r="AC131" s="187">
        <v>100</v>
      </c>
      <c r="AD131" s="187">
        <v>100</v>
      </c>
      <c r="AE131" s="187">
        <v>100</v>
      </c>
      <c r="AF131" s="187">
        <v>100</v>
      </c>
      <c r="AG131" s="187">
        <v>100</v>
      </c>
      <c r="AH131" s="187">
        <v>100</v>
      </c>
      <c r="AI131" s="187">
        <v>100</v>
      </c>
      <c r="AJ131" s="187">
        <v>100</v>
      </c>
      <c r="AK131" s="188">
        <v>100</v>
      </c>
      <c r="AL131" s="189">
        <v>100.00000000000007</v>
      </c>
      <c r="AM131" s="187">
        <v>99.99999999999996</v>
      </c>
      <c r="AN131" s="187">
        <v>100</v>
      </c>
      <c r="AO131" s="187">
        <v>100</v>
      </c>
      <c r="AP131" s="187">
        <v>100.00000000000004</v>
      </c>
      <c r="AQ131" s="187">
        <v>99.99999999999996</v>
      </c>
      <c r="AR131" s="187">
        <v>100</v>
      </c>
      <c r="AS131" s="187">
        <v>100</v>
      </c>
      <c r="AT131" s="187">
        <v>100</v>
      </c>
      <c r="AU131" s="187">
        <v>100</v>
      </c>
      <c r="AV131" s="187">
        <v>100</v>
      </c>
      <c r="AW131" s="188">
        <v>100</v>
      </c>
      <c r="AX131" s="189">
        <v>100</v>
      </c>
      <c r="AY131" s="187">
        <v>100</v>
      </c>
      <c r="AZ131" s="187">
        <v>100</v>
      </c>
      <c r="BA131" s="187">
        <v>102.68261664414595</v>
      </c>
      <c r="BB131" s="187">
        <v>100</v>
      </c>
      <c r="BC131" s="187">
        <v>100</v>
      </c>
      <c r="BD131" s="187">
        <v>100</v>
      </c>
      <c r="BE131" s="187">
        <v>100</v>
      </c>
      <c r="BF131" s="187">
        <v>100</v>
      </c>
      <c r="BG131" s="187">
        <v>100</v>
      </c>
      <c r="BH131" s="187">
        <v>100</v>
      </c>
      <c r="BI131" s="188">
        <v>100</v>
      </c>
      <c r="BJ131" s="189">
        <v>100</v>
      </c>
      <c r="BK131" s="187">
        <v>100</v>
      </c>
      <c r="BL131" s="187">
        <v>100</v>
      </c>
      <c r="BM131" s="187">
        <v>100</v>
      </c>
      <c r="BN131" s="187">
        <v>100</v>
      </c>
      <c r="BO131" s="187">
        <v>100</v>
      </c>
      <c r="BP131" s="187">
        <v>100</v>
      </c>
      <c r="BQ131" s="187">
        <v>100</v>
      </c>
      <c r="BR131" s="187">
        <v>100</v>
      </c>
      <c r="BS131" s="187">
        <v>100</v>
      </c>
      <c r="BT131" s="187">
        <v>100</v>
      </c>
      <c r="BU131" s="188">
        <v>100</v>
      </c>
      <c r="BV131" s="189">
        <v>100.00000000000007</v>
      </c>
      <c r="BW131" s="187">
        <v>100</v>
      </c>
      <c r="BX131" s="187">
        <v>100</v>
      </c>
      <c r="BY131" s="187">
        <v>100</v>
      </c>
      <c r="BZ131" s="187">
        <v>99.67101443666058</v>
      </c>
      <c r="CA131" s="187">
        <v>100</v>
      </c>
      <c r="CB131" s="187">
        <v>100</v>
      </c>
      <c r="CC131" s="187">
        <v>100</v>
      </c>
      <c r="CD131" s="187">
        <v>100</v>
      </c>
      <c r="CE131" s="187">
        <v>100</v>
      </c>
      <c r="CF131" s="187">
        <v>100</v>
      </c>
      <c r="CG131" s="187">
        <v>100</v>
      </c>
      <c r="CH131" s="189">
        <v>100</v>
      </c>
      <c r="CI131" s="187">
        <v>100</v>
      </c>
      <c r="CJ131" s="187">
        <v>100.9707983845915</v>
      </c>
      <c r="CK131" s="187">
        <v>100</v>
      </c>
      <c r="CL131" s="187">
        <v>100</v>
      </c>
      <c r="CM131" s="187">
        <v>100</v>
      </c>
      <c r="CN131" s="187">
        <v>100</v>
      </c>
      <c r="CO131" s="188">
        <v>100</v>
      </c>
      <c r="CP131" s="255" t="s">
        <v>509</v>
      </c>
      <c r="CQ131" s="37" t="s">
        <v>726</v>
      </c>
    </row>
    <row r="132" spans="1:95" ht="12">
      <c r="A132" s="254" t="s">
        <v>111</v>
      </c>
      <c r="B132" s="20" t="s">
        <v>339</v>
      </c>
      <c r="C132" s="187">
        <v>100</v>
      </c>
      <c r="D132" s="187">
        <v>100</v>
      </c>
      <c r="E132" s="187">
        <v>100</v>
      </c>
      <c r="F132" s="187">
        <v>100</v>
      </c>
      <c r="G132" s="187">
        <v>100</v>
      </c>
      <c r="H132" s="187">
        <v>100</v>
      </c>
      <c r="I132" s="187">
        <v>100</v>
      </c>
      <c r="J132" s="187">
        <v>100</v>
      </c>
      <c r="K132" s="187">
        <v>100</v>
      </c>
      <c r="L132" s="187">
        <v>101.95279770725006</v>
      </c>
      <c r="M132" s="188">
        <v>98.55365845323873</v>
      </c>
      <c r="N132" s="189">
        <v>94.79928823717654</v>
      </c>
      <c r="O132" s="187">
        <v>102.11033187127995</v>
      </c>
      <c r="P132" s="187">
        <v>100</v>
      </c>
      <c r="Q132" s="187">
        <v>100</v>
      </c>
      <c r="R132" s="187">
        <v>100</v>
      </c>
      <c r="S132" s="187">
        <v>100</v>
      </c>
      <c r="T132" s="187">
        <v>100</v>
      </c>
      <c r="U132" s="187">
        <v>100</v>
      </c>
      <c r="V132" s="187">
        <v>103.72237641608453</v>
      </c>
      <c r="W132" s="187">
        <v>101.6574464126643</v>
      </c>
      <c r="X132" s="187">
        <v>100</v>
      </c>
      <c r="Y132" s="188">
        <v>100</v>
      </c>
      <c r="Z132" s="189">
        <v>100</v>
      </c>
      <c r="AA132" s="187">
        <v>100</v>
      </c>
      <c r="AB132" s="187">
        <v>100</v>
      </c>
      <c r="AC132" s="187">
        <v>100.0031750573743</v>
      </c>
      <c r="AD132" s="187">
        <v>100.00000000000004</v>
      </c>
      <c r="AE132" s="187">
        <v>100</v>
      </c>
      <c r="AF132" s="187">
        <v>100</v>
      </c>
      <c r="AG132" s="187">
        <v>99.99999999999996</v>
      </c>
      <c r="AH132" s="187">
        <v>100.00000000000004</v>
      </c>
      <c r="AI132" s="187">
        <v>99.99999999999996</v>
      </c>
      <c r="AJ132" s="187">
        <v>100.00000000000004</v>
      </c>
      <c r="AK132" s="188">
        <v>99.99999999999996</v>
      </c>
      <c r="AL132" s="189">
        <v>100.00000000000004</v>
      </c>
      <c r="AM132" s="187">
        <v>100</v>
      </c>
      <c r="AN132" s="187">
        <v>100</v>
      </c>
      <c r="AO132" s="187">
        <v>100.00000000000004</v>
      </c>
      <c r="AP132" s="187">
        <v>99.99999999999997</v>
      </c>
      <c r="AQ132" s="187">
        <v>100.00000000000003</v>
      </c>
      <c r="AR132" s="187">
        <v>99.99999999999997</v>
      </c>
      <c r="AS132" s="187">
        <v>100</v>
      </c>
      <c r="AT132" s="187">
        <v>100.00000000000004</v>
      </c>
      <c r="AU132" s="187">
        <v>99.99999999999999</v>
      </c>
      <c r="AV132" s="187">
        <v>100</v>
      </c>
      <c r="AW132" s="188">
        <v>100.00000000000004</v>
      </c>
      <c r="AX132" s="189">
        <v>99.99999999999997</v>
      </c>
      <c r="AY132" s="187">
        <v>100.00000000000003</v>
      </c>
      <c r="AZ132" s="187">
        <v>100</v>
      </c>
      <c r="BA132" s="187">
        <v>99.99999999999997</v>
      </c>
      <c r="BB132" s="187">
        <v>100</v>
      </c>
      <c r="BC132" s="187">
        <v>100.00000000000003</v>
      </c>
      <c r="BD132" s="187">
        <v>99.99999999999997</v>
      </c>
      <c r="BE132" s="187">
        <v>100</v>
      </c>
      <c r="BF132" s="187">
        <v>100.00000000000003</v>
      </c>
      <c r="BG132" s="187">
        <v>99.99999999999997</v>
      </c>
      <c r="BH132" s="187">
        <v>100.00000000000003</v>
      </c>
      <c r="BI132" s="188">
        <v>100</v>
      </c>
      <c r="BJ132" s="189">
        <v>100.00000000000003</v>
      </c>
      <c r="BK132" s="187">
        <v>100</v>
      </c>
      <c r="BL132" s="187">
        <v>99.99999999999999</v>
      </c>
      <c r="BM132" s="187">
        <v>100</v>
      </c>
      <c r="BN132" s="187">
        <v>100</v>
      </c>
      <c r="BO132" s="187">
        <v>100.00000000000003</v>
      </c>
      <c r="BP132" s="187">
        <v>99.68598989736441</v>
      </c>
      <c r="BQ132" s="187">
        <v>100</v>
      </c>
      <c r="BR132" s="187">
        <v>100</v>
      </c>
      <c r="BS132" s="187">
        <v>100</v>
      </c>
      <c r="BT132" s="187">
        <v>100</v>
      </c>
      <c r="BU132" s="188">
        <v>99.8327217567425</v>
      </c>
      <c r="BV132" s="189">
        <v>99.99999999999997</v>
      </c>
      <c r="BW132" s="187">
        <v>100.00000000000003</v>
      </c>
      <c r="BX132" s="187">
        <v>99.99999999999999</v>
      </c>
      <c r="BY132" s="187">
        <v>100</v>
      </c>
      <c r="BZ132" s="187">
        <v>100</v>
      </c>
      <c r="CA132" s="187">
        <v>100</v>
      </c>
      <c r="CB132" s="187">
        <v>100</v>
      </c>
      <c r="CC132" s="187">
        <v>100</v>
      </c>
      <c r="CD132" s="187">
        <v>100</v>
      </c>
      <c r="CE132" s="187">
        <v>100</v>
      </c>
      <c r="CF132" s="187">
        <v>100</v>
      </c>
      <c r="CG132" s="187">
        <v>100</v>
      </c>
      <c r="CH132" s="189">
        <v>100</v>
      </c>
      <c r="CI132" s="187">
        <v>100</v>
      </c>
      <c r="CJ132" s="187">
        <v>100</v>
      </c>
      <c r="CK132" s="187">
        <v>100</v>
      </c>
      <c r="CL132" s="187">
        <v>100</v>
      </c>
      <c r="CM132" s="187">
        <v>100</v>
      </c>
      <c r="CN132" s="187">
        <v>100</v>
      </c>
      <c r="CO132" s="188">
        <v>100</v>
      </c>
      <c r="CP132" s="255" t="s">
        <v>111</v>
      </c>
      <c r="CQ132" s="37" t="s">
        <v>235</v>
      </c>
    </row>
    <row r="133" spans="1:95" ht="12">
      <c r="A133" s="256" t="s">
        <v>112</v>
      </c>
      <c r="B133" s="19" t="s">
        <v>340</v>
      </c>
      <c r="C133" s="184">
        <v>100</v>
      </c>
      <c r="D133" s="184">
        <v>100</v>
      </c>
      <c r="E133" s="184">
        <v>100</v>
      </c>
      <c r="F133" s="184">
        <v>100</v>
      </c>
      <c r="G133" s="184">
        <v>100</v>
      </c>
      <c r="H133" s="184">
        <v>100</v>
      </c>
      <c r="I133" s="184">
        <v>100</v>
      </c>
      <c r="J133" s="184">
        <v>100</v>
      </c>
      <c r="K133" s="184">
        <v>100</v>
      </c>
      <c r="L133" s="184">
        <v>100</v>
      </c>
      <c r="M133" s="185">
        <v>100</v>
      </c>
      <c r="N133" s="186">
        <v>100</v>
      </c>
      <c r="O133" s="184">
        <v>100</v>
      </c>
      <c r="P133" s="184">
        <v>100</v>
      </c>
      <c r="Q133" s="184">
        <v>100</v>
      </c>
      <c r="R133" s="184">
        <v>100</v>
      </c>
      <c r="S133" s="184">
        <v>100</v>
      </c>
      <c r="T133" s="184">
        <v>100</v>
      </c>
      <c r="U133" s="184">
        <v>100</v>
      </c>
      <c r="V133" s="184">
        <v>100</v>
      </c>
      <c r="W133" s="184">
        <v>100</v>
      </c>
      <c r="X133" s="184">
        <v>100</v>
      </c>
      <c r="Y133" s="185">
        <v>100</v>
      </c>
      <c r="Z133" s="186">
        <v>100</v>
      </c>
      <c r="AA133" s="184">
        <v>100</v>
      </c>
      <c r="AB133" s="184">
        <v>100</v>
      </c>
      <c r="AC133" s="184">
        <v>99.27999999999999</v>
      </c>
      <c r="AD133" s="184">
        <v>100</v>
      </c>
      <c r="AE133" s="184">
        <v>100</v>
      </c>
      <c r="AF133" s="184">
        <v>100</v>
      </c>
      <c r="AG133" s="184">
        <v>100</v>
      </c>
      <c r="AH133" s="184">
        <v>100</v>
      </c>
      <c r="AI133" s="184">
        <v>100</v>
      </c>
      <c r="AJ133" s="184">
        <v>100</v>
      </c>
      <c r="AK133" s="185">
        <v>100</v>
      </c>
      <c r="AL133" s="186">
        <v>100.44709388971684</v>
      </c>
      <c r="AM133" s="184">
        <v>100.00000000000003</v>
      </c>
      <c r="AN133" s="184">
        <v>100.00000000000003</v>
      </c>
      <c r="AO133" s="184">
        <v>100.00000000000003</v>
      </c>
      <c r="AP133" s="184">
        <v>100.00000000000003</v>
      </c>
      <c r="AQ133" s="184">
        <v>100.00000000000003</v>
      </c>
      <c r="AR133" s="184">
        <v>100.00000000000003</v>
      </c>
      <c r="AS133" s="184">
        <v>100</v>
      </c>
      <c r="AT133" s="184">
        <v>100</v>
      </c>
      <c r="AU133" s="184">
        <v>100</v>
      </c>
      <c r="AV133" s="184">
        <v>100</v>
      </c>
      <c r="AW133" s="185">
        <v>100</v>
      </c>
      <c r="AX133" s="186">
        <v>100</v>
      </c>
      <c r="AY133" s="184">
        <v>100</v>
      </c>
      <c r="AZ133" s="184">
        <v>100</v>
      </c>
      <c r="BA133" s="184">
        <v>100</v>
      </c>
      <c r="BB133" s="184">
        <v>100</v>
      </c>
      <c r="BC133" s="184">
        <v>100</v>
      </c>
      <c r="BD133" s="184">
        <v>100</v>
      </c>
      <c r="BE133" s="184">
        <v>100</v>
      </c>
      <c r="BF133" s="184">
        <v>100</v>
      </c>
      <c r="BG133" s="184">
        <v>100</v>
      </c>
      <c r="BH133" s="184">
        <v>100</v>
      </c>
      <c r="BI133" s="185">
        <v>100</v>
      </c>
      <c r="BJ133" s="186">
        <v>100</v>
      </c>
      <c r="BK133" s="184">
        <v>100</v>
      </c>
      <c r="BL133" s="184">
        <v>100</v>
      </c>
      <c r="BM133" s="184">
        <v>100</v>
      </c>
      <c r="BN133" s="184">
        <v>100</v>
      </c>
      <c r="BO133" s="184">
        <v>100</v>
      </c>
      <c r="BP133" s="184">
        <v>100</v>
      </c>
      <c r="BQ133" s="184">
        <v>100</v>
      </c>
      <c r="BR133" s="184">
        <v>100</v>
      </c>
      <c r="BS133" s="184">
        <v>100</v>
      </c>
      <c r="BT133" s="184">
        <v>100</v>
      </c>
      <c r="BU133" s="185">
        <v>100</v>
      </c>
      <c r="BV133" s="186">
        <v>99.99999999999999</v>
      </c>
      <c r="BW133" s="184">
        <v>100</v>
      </c>
      <c r="BX133" s="184">
        <v>100</v>
      </c>
      <c r="BY133" s="184">
        <v>100</v>
      </c>
      <c r="BZ133" s="184">
        <v>100</v>
      </c>
      <c r="CA133" s="184">
        <v>100</v>
      </c>
      <c r="CB133" s="184">
        <v>100</v>
      </c>
      <c r="CC133" s="184">
        <v>100</v>
      </c>
      <c r="CD133" s="184">
        <v>100</v>
      </c>
      <c r="CE133" s="184">
        <v>100</v>
      </c>
      <c r="CF133" s="184">
        <v>100</v>
      </c>
      <c r="CG133" s="184">
        <v>100</v>
      </c>
      <c r="CH133" s="186">
        <v>100</v>
      </c>
      <c r="CI133" s="184">
        <v>100</v>
      </c>
      <c r="CJ133" s="184">
        <v>100</v>
      </c>
      <c r="CK133" s="184">
        <v>100</v>
      </c>
      <c r="CL133" s="184">
        <v>100</v>
      </c>
      <c r="CM133" s="184">
        <v>100</v>
      </c>
      <c r="CN133" s="184">
        <v>100</v>
      </c>
      <c r="CO133" s="185">
        <v>100</v>
      </c>
      <c r="CP133" s="266" t="s">
        <v>112</v>
      </c>
      <c r="CQ133" s="36" t="s">
        <v>236</v>
      </c>
    </row>
    <row r="134" spans="1:95" ht="12">
      <c r="A134" s="254" t="s">
        <v>113</v>
      </c>
      <c r="B134" s="20" t="s">
        <v>341</v>
      </c>
      <c r="C134" s="187">
        <v>100</v>
      </c>
      <c r="D134" s="187">
        <v>100</v>
      </c>
      <c r="E134" s="187">
        <v>100</v>
      </c>
      <c r="F134" s="187">
        <v>100</v>
      </c>
      <c r="G134" s="187">
        <v>100</v>
      </c>
      <c r="H134" s="187">
        <v>100</v>
      </c>
      <c r="I134" s="187">
        <v>100</v>
      </c>
      <c r="J134" s="187">
        <v>100</v>
      </c>
      <c r="K134" s="187">
        <v>100</v>
      </c>
      <c r="L134" s="187">
        <v>100</v>
      </c>
      <c r="M134" s="188">
        <v>100</v>
      </c>
      <c r="N134" s="189">
        <v>100</v>
      </c>
      <c r="O134" s="187">
        <v>100</v>
      </c>
      <c r="P134" s="187">
        <v>100</v>
      </c>
      <c r="Q134" s="187">
        <v>100</v>
      </c>
      <c r="R134" s="187">
        <v>100</v>
      </c>
      <c r="S134" s="187">
        <v>100</v>
      </c>
      <c r="T134" s="187">
        <v>100</v>
      </c>
      <c r="U134" s="187">
        <v>100</v>
      </c>
      <c r="V134" s="187">
        <v>100</v>
      </c>
      <c r="W134" s="187">
        <v>100</v>
      </c>
      <c r="X134" s="187">
        <v>100</v>
      </c>
      <c r="Y134" s="188">
        <v>100</v>
      </c>
      <c r="Z134" s="189">
        <v>100</v>
      </c>
      <c r="AA134" s="187">
        <v>100</v>
      </c>
      <c r="AB134" s="187">
        <v>100</v>
      </c>
      <c r="AC134" s="187">
        <v>99.27999999999999</v>
      </c>
      <c r="AD134" s="187">
        <v>100</v>
      </c>
      <c r="AE134" s="187">
        <v>100</v>
      </c>
      <c r="AF134" s="187">
        <v>100</v>
      </c>
      <c r="AG134" s="187">
        <v>100</v>
      </c>
      <c r="AH134" s="187">
        <v>100</v>
      </c>
      <c r="AI134" s="187">
        <v>100</v>
      </c>
      <c r="AJ134" s="187">
        <v>100</v>
      </c>
      <c r="AK134" s="188">
        <v>100</v>
      </c>
      <c r="AL134" s="189">
        <v>100.44709388971684</v>
      </c>
      <c r="AM134" s="187">
        <v>100.00000000000003</v>
      </c>
      <c r="AN134" s="187">
        <v>100.00000000000003</v>
      </c>
      <c r="AO134" s="187">
        <v>100.00000000000003</v>
      </c>
      <c r="AP134" s="187">
        <v>100.00000000000003</v>
      </c>
      <c r="AQ134" s="187">
        <v>100.00000000000003</v>
      </c>
      <c r="AR134" s="187">
        <v>100.00000000000003</v>
      </c>
      <c r="AS134" s="187">
        <v>100</v>
      </c>
      <c r="AT134" s="187">
        <v>100</v>
      </c>
      <c r="AU134" s="187">
        <v>100</v>
      </c>
      <c r="AV134" s="187">
        <v>100</v>
      </c>
      <c r="AW134" s="188">
        <v>100</v>
      </c>
      <c r="AX134" s="189">
        <v>100</v>
      </c>
      <c r="AY134" s="187">
        <v>100</v>
      </c>
      <c r="AZ134" s="187">
        <v>100</v>
      </c>
      <c r="BA134" s="187">
        <v>100</v>
      </c>
      <c r="BB134" s="187">
        <v>100</v>
      </c>
      <c r="BC134" s="187">
        <v>100</v>
      </c>
      <c r="BD134" s="187">
        <v>100</v>
      </c>
      <c r="BE134" s="187">
        <v>100</v>
      </c>
      <c r="BF134" s="187">
        <v>100</v>
      </c>
      <c r="BG134" s="187">
        <v>100</v>
      </c>
      <c r="BH134" s="187">
        <v>100</v>
      </c>
      <c r="BI134" s="188">
        <v>100</v>
      </c>
      <c r="BJ134" s="189">
        <v>100</v>
      </c>
      <c r="BK134" s="187">
        <v>100</v>
      </c>
      <c r="BL134" s="187">
        <v>100</v>
      </c>
      <c r="BM134" s="187">
        <v>100</v>
      </c>
      <c r="BN134" s="187">
        <v>100</v>
      </c>
      <c r="BO134" s="187">
        <v>100</v>
      </c>
      <c r="BP134" s="187">
        <v>100</v>
      </c>
      <c r="BQ134" s="187">
        <v>100</v>
      </c>
      <c r="BR134" s="187">
        <v>100</v>
      </c>
      <c r="BS134" s="187">
        <v>100</v>
      </c>
      <c r="BT134" s="187">
        <v>100</v>
      </c>
      <c r="BU134" s="188">
        <v>100</v>
      </c>
      <c r="BV134" s="189">
        <v>99.99999999999999</v>
      </c>
      <c r="BW134" s="187">
        <v>100</v>
      </c>
      <c r="BX134" s="187">
        <v>100</v>
      </c>
      <c r="BY134" s="187">
        <v>100</v>
      </c>
      <c r="BZ134" s="187">
        <v>100</v>
      </c>
      <c r="CA134" s="187">
        <v>100</v>
      </c>
      <c r="CB134" s="187">
        <v>100</v>
      </c>
      <c r="CC134" s="187">
        <v>100</v>
      </c>
      <c r="CD134" s="187">
        <v>100</v>
      </c>
      <c r="CE134" s="187">
        <v>100</v>
      </c>
      <c r="CF134" s="187">
        <v>100</v>
      </c>
      <c r="CG134" s="187">
        <v>100</v>
      </c>
      <c r="CH134" s="189">
        <v>100</v>
      </c>
      <c r="CI134" s="187">
        <v>100</v>
      </c>
      <c r="CJ134" s="187">
        <v>100</v>
      </c>
      <c r="CK134" s="187">
        <v>100</v>
      </c>
      <c r="CL134" s="187">
        <v>100</v>
      </c>
      <c r="CM134" s="187">
        <v>100</v>
      </c>
      <c r="CN134" s="187">
        <v>100</v>
      </c>
      <c r="CO134" s="188">
        <v>100</v>
      </c>
      <c r="CP134" s="255" t="s">
        <v>113</v>
      </c>
      <c r="CQ134" s="37" t="s">
        <v>237</v>
      </c>
    </row>
    <row r="135" spans="1:95" ht="12">
      <c r="A135" s="256" t="s">
        <v>114</v>
      </c>
      <c r="B135" s="19" t="s">
        <v>342</v>
      </c>
      <c r="C135" s="184">
        <v>100</v>
      </c>
      <c r="D135" s="184">
        <v>100</v>
      </c>
      <c r="E135" s="184">
        <v>100</v>
      </c>
      <c r="F135" s="184">
        <v>100</v>
      </c>
      <c r="G135" s="184">
        <v>100</v>
      </c>
      <c r="H135" s="184">
        <v>100</v>
      </c>
      <c r="I135" s="184">
        <v>102.63871748552936</v>
      </c>
      <c r="J135" s="184">
        <v>100</v>
      </c>
      <c r="K135" s="184">
        <v>100</v>
      </c>
      <c r="L135" s="184">
        <v>100</v>
      </c>
      <c r="M135" s="185">
        <v>100</v>
      </c>
      <c r="N135" s="186">
        <v>100</v>
      </c>
      <c r="O135" s="184">
        <v>97.54714580189385</v>
      </c>
      <c r="P135" s="184">
        <v>100</v>
      </c>
      <c r="Q135" s="184">
        <v>100</v>
      </c>
      <c r="R135" s="184">
        <v>100</v>
      </c>
      <c r="S135" s="184">
        <v>97.76414681912189</v>
      </c>
      <c r="T135" s="184">
        <v>100</v>
      </c>
      <c r="U135" s="184">
        <v>100</v>
      </c>
      <c r="V135" s="184">
        <v>100</v>
      </c>
      <c r="W135" s="184">
        <v>100</v>
      </c>
      <c r="X135" s="184">
        <v>100</v>
      </c>
      <c r="Y135" s="185">
        <v>100</v>
      </c>
      <c r="Z135" s="186">
        <v>100</v>
      </c>
      <c r="AA135" s="184">
        <v>100</v>
      </c>
      <c r="AB135" s="184">
        <v>100</v>
      </c>
      <c r="AC135" s="184">
        <v>100</v>
      </c>
      <c r="AD135" s="184">
        <v>100</v>
      </c>
      <c r="AE135" s="184">
        <v>100</v>
      </c>
      <c r="AF135" s="184">
        <v>100</v>
      </c>
      <c r="AG135" s="184">
        <v>100</v>
      </c>
      <c r="AH135" s="184">
        <v>100.00000000000003</v>
      </c>
      <c r="AI135" s="184">
        <v>100</v>
      </c>
      <c r="AJ135" s="184">
        <v>100</v>
      </c>
      <c r="AK135" s="185">
        <v>100</v>
      </c>
      <c r="AL135" s="186">
        <v>100</v>
      </c>
      <c r="AM135" s="184">
        <v>100</v>
      </c>
      <c r="AN135" s="184">
        <v>96.08695652173914</v>
      </c>
      <c r="AO135" s="184">
        <v>100</v>
      </c>
      <c r="AP135" s="184">
        <v>97.1698113207547</v>
      </c>
      <c r="AQ135" s="184">
        <v>100</v>
      </c>
      <c r="AR135" s="184">
        <v>100</v>
      </c>
      <c r="AS135" s="184">
        <v>100</v>
      </c>
      <c r="AT135" s="184">
        <v>100</v>
      </c>
      <c r="AU135" s="184">
        <v>100</v>
      </c>
      <c r="AV135" s="184">
        <v>100</v>
      </c>
      <c r="AW135" s="185">
        <v>100</v>
      </c>
      <c r="AX135" s="186">
        <v>100</v>
      </c>
      <c r="AY135" s="184">
        <v>100</v>
      </c>
      <c r="AZ135" s="184">
        <v>100</v>
      </c>
      <c r="BA135" s="184">
        <v>100</v>
      </c>
      <c r="BB135" s="184">
        <v>100</v>
      </c>
      <c r="BC135" s="184">
        <v>100</v>
      </c>
      <c r="BD135" s="184">
        <v>100</v>
      </c>
      <c r="BE135" s="184">
        <v>100</v>
      </c>
      <c r="BF135" s="184">
        <v>100</v>
      </c>
      <c r="BG135" s="184">
        <v>100</v>
      </c>
      <c r="BH135" s="184">
        <v>100</v>
      </c>
      <c r="BI135" s="185">
        <v>100</v>
      </c>
      <c r="BJ135" s="186">
        <v>100</v>
      </c>
      <c r="BK135" s="184">
        <v>100</v>
      </c>
      <c r="BL135" s="184">
        <v>100</v>
      </c>
      <c r="BM135" s="184">
        <v>102.63157894736842</v>
      </c>
      <c r="BN135" s="184">
        <v>100</v>
      </c>
      <c r="BO135" s="184">
        <v>100</v>
      </c>
      <c r="BP135" s="184">
        <v>100</v>
      </c>
      <c r="BQ135" s="184">
        <v>100</v>
      </c>
      <c r="BR135" s="184">
        <v>100</v>
      </c>
      <c r="BS135" s="184">
        <v>100</v>
      </c>
      <c r="BT135" s="184">
        <v>100</v>
      </c>
      <c r="BU135" s="185">
        <v>100</v>
      </c>
      <c r="BV135" s="186">
        <v>100.00000000961542</v>
      </c>
      <c r="BW135" s="184">
        <v>99.99999999999999</v>
      </c>
      <c r="BX135" s="184">
        <v>100.00000000000003</v>
      </c>
      <c r="BY135" s="184">
        <v>100</v>
      </c>
      <c r="BZ135" s="184">
        <v>100</v>
      </c>
      <c r="CA135" s="184">
        <v>100</v>
      </c>
      <c r="CB135" s="184">
        <v>100</v>
      </c>
      <c r="CC135" s="184">
        <v>100</v>
      </c>
      <c r="CD135" s="184">
        <v>100</v>
      </c>
      <c r="CE135" s="184">
        <v>100</v>
      </c>
      <c r="CF135" s="184">
        <v>100</v>
      </c>
      <c r="CG135" s="184">
        <v>100</v>
      </c>
      <c r="CH135" s="186">
        <v>100</v>
      </c>
      <c r="CI135" s="184">
        <v>100</v>
      </c>
      <c r="CJ135" s="184">
        <v>100</v>
      </c>
      <c r="CK135" s="184">
        <v>100</v>
      </c>
      <c r="CL135" s="184">
        <v>100</v>
      </c>
      <c r="CM135" s="184">
        <v>100</v>
      </c>
      <c r="CN135" s="184">
        <v>100</v>
      </c>
      <c r="CO135" s="185">
        <v>100</v>
      </c>
      <c r="CP135" s="266" t="s">
        <v>114</v>
      </c>
      <c r="CQ135" s="36" t="s">
        <v>238</v>
      </c>
    </row>
    <row r="136" spans="1:95" ht="12">
      <c r="A136" s="264" t="s">
        <v>115</v>
      </c>
      <c r="B136" s="194" t="s">
        <v>343</v>
      </c>
      <c r="C136" s="190">
        <v>100</v>
      </c>
      <c r="D136" s="190">
        <v>100</v>
      </c>
      <c r="E136" s="190">
        <v>100</v>
      </c>
      <c r="F136" s="190">
        <v>100</v>
      </c>
      <c r="G136" s="190">
        <v>100</v>
      </c>
      <c r="H136" s="190">
        <v>100</v>
      </c>
      <c r="I136" s="190">
        <v>102.63871748552936</v>
      </c>
      <c r="J136" s="190">
        <v>100</v>
      </c>
      <c r="K136" s="190">
        <v>100</v>
      </c>
      <c r="L136" s="190">
        <v>100</v>
      </c>
      <c r="M136" s="191">
        <v>100</v>
      </c>
      <c r="N136" s="192">
        <v>100</v>
      </c>
      <c r="O136" s="190">
        <v>97.54714580189385</v>
      </c>
      <c r="P136" s="190">
        <v>100</v>
      </c>
      <c r="Q136" s="190">
        <v>100</v>
      </c>
      <c r="R136" s="190">
        <v>100</v>
      </c>
      <c r="S136" s="190">
        <v>97.76414681912189</v>
      </c>
      <c r="T136" s="190">
        <v>100</v>
      </c>
      <c r="U136" s="190">
        <v>100</v>
      </c>
      <c r="V136" s="190">
        <v>100</v>
      </c>
      <c r="W136" s="190">
        <v>100</v>
      </c>
      <c r="X136" s="190">
        <v>100</v>
      </c>
      <c r="Y136" s="191">
        <v>100</v>
      </c>
      <c r="Z136" s="192">
        <v>100</v>
      </c>
      <c r="AA136" s="190">
        <v>100</v>
      </c>
      <c r="AB136" s="190">
        <v>100</v>
      </c>
      <c r="AC136" s="190">
        <v>100</v>
      </c>
      <c r="AD136" s="190">
        <v>100</v>
      </c>
      <c r="AE136" s="190">
        <v>100</v>
      </c>
      <c r="AF136" s="190">
        <v>100</v>
      </c>
      <c r="AG136" s="190">
        <v>100</v>
      </c>
      <c r="AH136" s="190">
        <v>100.00000000000003</v>
      </c>
      <c r="AI136" s="190">
        <v>100</v>
      </c>
      <c r="AJ136" s="190">
        <v>100</v>
      </c>
      <c r="AK136" s="191">
        <v>100</v>
      </c>
      <c r="AL136" s="192">
        <v>100</v>
      </c>
      <c r="AM136" s="190">
        <v>100</v>
      </c>
      <c r="AN136" s="190">
        <v>96.08695652173914</v>
      </c>
      <c r="AO136" s="190">
        <v>100</v>
      </c>
      <c r="AP136" s="190">
        <v>97.1698113207547</v>
      </c>
      <c r="AQ136" s="190">
        <v>100</v>
      </c>
      <c r="AR136" s="190">
        <v>100</v>
      </c>
      <c r="AS136" s="190">
        <v>100</v>
      </c>
      <c r="AT136" s="190">
        <v>100</v>
      </c>
      <c r="AU136" s="190">
        <v>100</v>
      </c>
      <c r="AV136" s="190">
        <v>100</v>
      </c>
      <c r="AW136" s="191">
        <v>100</v>
      </c>
      <c r="AX136" s="192">
        <v>100</v>
      </c>
      <c r="AY136" s="190">
        <v>100</v>
      </c>
      <c r="AZ136" s="190">
        <v>100</v>
      </c>
      <c r="BA136" s="190">
        <v>100</v>
      </c>
      <c r="BB136" s="190">
        <v>100</v>
      </c>
      <c r="BC136" s="190">
        <v>100</v>
      </c>
      <c r="BD136" s="190">
        <v>100</v>
      </c>
      <c r="BE136" s="190">
        <v>100</v>
      </c>
      <c r="BF136" s="190">
        <v>100</v>
      </c>
      <c r="BG136" s="190">
        <v>100</v>
      </c>
      <c r="BH136" s="190">
        <v>100</v>
      </c>
      <c r="BI136" s="191">
        <v>100</v>
      </c>
      <c r="BJ136" s="192">
        <v>100</v>
      </c>
      <c r="BK136" s="190">
        <v>100</v>
      </c>
      <c r="BL136" s="190">
        <v>100</v>
      </c>
      <c r="BM136" s="190">
        <v>102.63157894736842</v>
      </c>
      <c r="BN136" s="190">
        <v>100</v>
      </c>
      <c r="BO136" s="190">
        <v>100</v>
      </c>
      <c r="BP136" s="190">
        <v>100</v>
      </c>
      <c r="BQ136" s="190">
        <v>100</v>
      </c>
      <c r="BR136" s="190">
        <v>100</v>
      </c>
      <c r="BS136" s="190">
        <v>100</v>
      </c>
      <c r="BT136" s="190">
        <v>100</v>
      </c>
      <c r="BU136" s="191">
        <v>100</v>
      </c>
      <c r="BV136" s="192">
        <v>100.00000000961542</v>
      </c>
      <c r="BW136" s="190">
        <v>99.99999999999999</v>
      </c>
      <c r="BX136" s="190">
        <v>100.00000000000003</v>
      </c>
      <c r="BY136" s="190">
        <v>100</v>
      </c>
      <c r="BZ136" s="190">
        <v>100</v>
      </c>
      <c r="CA136" s="190">
        <v>100</v>
      </c>
      <c r="CB136" s="190">
        <v>100</v>
      </c>
      <c r="CC136" s="190">
        <v>100</v>
      </c>
      <c r="CD136" s="190">
        <v>100</v>
      </c>
      <c r="CE136" s="190">
        <v>100</v>
      </c>
      <c r="CF136" s="190">
        <v>100</v>
      </c>
      <c r="CG136" s="190">
        <v>100</v>
      </c>
      <c r="CH136" s="192">
        <v>100</v>
      </c>
      <c r="CI136" s="190">
        <v>100</v>
      </c>
      <c r="CJ136" s="190">
        <v>100</v>
      </c>
      <c r="CK136" s="190">
        <v>100</v>
      </c>
      <c r="CL136" s="190">
        <v>100</v>
      </c>
      <c r="CM136" s="190">
        <v>100</v>
      </c>
      <c r="CN136" s="190">
        <v>100</v>
      </c>
      <c r="CO136" s="191">
        <v>100</v>
      </c>
      <c r="CP136" s="269" t="s">
        <v>115</v>
      </c>
      <c r="CQ136" s="193" t="s">
        <v>239</v>
      </c>
    </row>
    <row r="137" spans="1:94" ht="12">
      <c r="A137" s="15" t="s">
        <v>760</v>
      </c>
      <c r="AF137" s="84"/>
      <c r="AG137" s="84"/>
      <c r="AH137" s="84"/>
      <c r="AI137" s="84"/>
      <c r="AJ137" s="84"/>
      <c r="AK137" s="84"/>
      <c r="AL137" s="84"/>
      <c r="AM137" s="84"/>
      <c r="AN137" s="84"/>
      <c r="AO137" s="84"/>
      <c r="AP137" s="84"/>
      <c r="AQ137" s="84"/>
      <c r="AR137" s="84"/>
      <c r="AS137" s="84"/>
      <c r="AT137" s="84"/>
      <c r="AU137" s="84"/>
      <c r="AV137" s="84"/>
      <c r="AW137" s="21"/>
      <c r="AX137" s="21"/>
      <c r="AY137" s="21"/>
      <c r="AZ137" s="21"/>
      <c r="BA137" s="21"/>
      <c r="BB137" s="21"/>
      <c r="BC137" s="21"/>
      <c r="BD137" s="21"/>
      <c r="BE137" s="21"/>
      <c r="BF137" s="21"/>
      <c r="BG137" s="21"/>
      <c r="BH137" s="21"/>
      <c r="BI137" s="21"/>
      <c r="BJ137" s="21"/>
      <c r="BK137" s="21"/>
      <c r="BL137" s="21"/>
      <c r="BM137" s="21"/>
      <c r="BN137" s="21"/>
      <c r="BO137" s="21"/>
      <c r="BP137" s="21"/>
      <c r="BQ137" s="21"/>
      <c r="BR137" s="21"/>
      <c r="BS137" s="21"/>
      <c r="BT137" s="21"/>
      <c r="BU137" s="21"/>
      <c r="BV137" s="21"/>
      <c r="BW137" s="21"/>
      <c r="BX137" s="21"/>
      <c r="BY137" s="21"/>
      <c r="BZ137" s="21"/>
      <c r="CA137" s="21"/>
      <c r="CB137" s="21"/>
      <c r="CC137" s="21"/>
      <c r="CD137" s="21"/>
      <c r="CE137" s="21"/>
      <c r="CF137" s="21"/>
      <c r="CG137" s="21"/>
      <c r="CH137" s="21"/>
      <c r="CI137" s="21"/>
      <c r="CJ137" s="21"/>
      <c r="CK137" s="21"/>
      <c r="CL137" s="21"/>
      <c r="CM137" s="21"/>
      <c r="CN137" s="21"/>
      <c r="CO137" s="21"/>
      <c r="CP137" s="85" t="s">
        <v>761</v>
      </c>
    </row>
    <row r="138" spans="32:93" ht="12">
      <c r="AF138" s="84"/>
      <c r="AG138" s="84"/>
      <c r="AH138" s="84"/>
      <c r="AI138" s="84"/>
      <c r="AJ138" s="84"/>
      <c r="AK138" s="84"/>
      <c r="AL138" s="84"/>
      <c r="AM138" s="84"/>
      <c r="AN138" s="84"/>
      <c r="AO138" s="84"/>
      <c r="AP138" s="84"/>
      <c r="AQ138" s="84"/>
      <c r="AR138" s="84"/>
      <c r="AS138" s="84"/>
      <c r="AT138" s="84"/>
      <c r="AU138" s="84"/>
      <c r="AV138" s="84"/>
      <c r="AW138" s="21"/>
      <c r="AX138" s="21"/>
      <c r="AY138" s="21"/>
      <c r="AZ138" s="21"/>
      <c r="BA138" s="21"/>
      <c r="BB138" s="21"/>
      <c r="BC138" s="21"/>
      <c r="BD138" s="21"/>
      <c r="BE138" s="21"/>
      <c r="BF138" s="21"/>
      <c r="BG138" s="21"/>
      <c r="BH138" s="21"/>
      <c r="BI138" s="21"/>
      <c r="BJ138" s="21"/>
      <c r="BK138" s="21"/>
      <c r="BL138" s="21"/>
      <c r="BM138" s="21"/>
      <c r="BN138" s="21"/>
      <c r="BO138" s="21"/>
      <c r="BP138" s="21"/>
      <c r="BQ138" s="21"/>
      <c r="BR138" s="21"/>
      <c r="BS138" s="21"/>
      <c r="BT138" s="21"/>
      <c r="BU138" s="21"/>
      <c r="BV138" s="21"/>
      <c r="BW138" s="21"/>
      <c r="BX138" s="21"/>
      <c r="BY138" s="21"/>
      <c r="BZ138" s="21"/>
      <c r="CA138" s="21"/>
      <c r="CB138" s="21"/>
      <c r="CC138" s="21"/>
      <c r="CD138" s="21"/>
      <c r="CE138" s="21"/>
      <c r="CF138" s="21"/>
      <c r="CG138" s="21"/>
      <c r="CH138" s="21"/>
      <c r="CI138" s="21"/>
      <c r="CJ138" s="21"/>
      <c r="CK138" s="21"/>
      <c r="CL138" s="21"/>
      <c r="CM138" s="21"/>
      <c r="CN138" s="21"/>
      <c r="CO138" s="21"/>
    </row>
    <row r="139" spans="1:95" ht="48.75" customHeight="1">
      <c r="A139" s="364" t="s">
        <v>955</v>
      </c>
      <c r="B139" s="364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AF139" s="84"/>
      <c r="AG139" s="84"/>
      <c r="AH139" s="84"/>
      <c r="AI139" s="84"/>
      <c r="AJ139" s="84"/>
      <c r="AK139" s="84"/>
      <c r="AL139" s="84"/>
      <c r="AM139" s="84"/>
      <c r="AN139" s="84"/>
      <c r="AO139" s="84"/>
      <c r="AP139" s="84"/>
      <c r="AQ139" s="84"/>
      <c r="AR139" s="84"/>
      <c r="AS139" s="84"/>
      <c r="AT139" s="84"/>
      <c r="AU139" s="84"/>
      <c r="AV139" s="84"/>
      <c r="AW139" s="21"/>
      <c r="AX139" s="21"/>
      <c r="AY139" s="21"/>
      <c r="AZ139" s="21"/>
      <c r="BA139" s="21"/>
      <c r="BB139" s="21"/>
      <c r="BC139" s="21"/>
      <c r="BD139" s="21"/>
      <c r="BE139" s="21"/>
      <c r="BF139" s="21"/>
      <c r="BG139" s="21"/>
      <c r="BH139" s="21"/>
      <c r="BI139" s="21"/>
      <c r="BJ139" s="21"/>
      <c r="BK139" s="21"/>
      <c r="BL139" s="21"/>
      <c r="BM139" s="21"/>
      <c r="BN139" s="21"/>
      <c r="BO139" s="21"/>
      <c r="BP139" s="21"/>
      <c r="BQ139" s="21"/>
      <c r="BR139" s="21"/>
      <c r="BS139" s="21"/>
      <c r="BT139" s="21"/>
      <c r="BU139" s="21"/>
      <c r="BV139" s="21"/>
      <c r="BW139" s="21"/>
      <c r="BX139" s="21"/>
      <c r="BY139" s="21"/>
      <c r="BZ139" s="21"/>
      <c r="CA139" s="21"/>
      <c r="CB139" s="21"/>
      <c r="CC139" s="21"/>
      <c r="CD139" s="21"/>
      <c r="CE139" s="21"/>
      <c r="CF139" s="21"/>
      <c r="CG139" s="21"/>
      <c r="CH139" s="21"/>
      <c r="CI139" s="21"/>
      <c r="CJ139" s="21"/>
      <c r="CK139" s="21"/>
      <c r="CL139" s="21"/>
      <c r="CM139" s="21"/>
      <c r="CN139" s="21"/>
      <c r="CO139" s="21"/>
      <c r="CP139" s="363" t="s">
        <v>957</v>
      </c>
      <c r="CQ139" s="363"/>
    </row>
    <row r="140" spans="14:93" ht="12">
      <c r="N140" s="250"/>
      <c r="O140" s="250"/>
      <c r="P140" s="250"/>
      <c r="Q140" s="250"/>
      <c r="R140" s="250"/>
      <c r="S140" s="250"/>
      <c r="T140" s="250"/>
      <c r="U140" s="250"/>
      <c r="V140" s="250"/>
      <c r="W140" s="250"/>
      <c r="X140" s="250"/>
      <c r="Y140" s="250"/>
      <c r="AF140" s="84"/>
      <c r="AG140" s="84"/>
      <c r="AH140" s="84"/>
      <c r="AI140" s="84"/>
      <c r="AJ140" s="84"/>
      <c r="AK140" s="84"/>
      <c r="AL140" s="84"/>
      <c r="AM140" s="84"/>
      <c r="AN140" s="84"/>
      <c r="AO140" s="84"/>
      <c r="AP140" s="84"/>
      <c r="AQ140" s="84"/>
      <c r="AR140" s="84"/>
      <c r="AS140" s="84"/>
      <c r="AT140" s="84"/>
      <c r="AU140" s="84"/>
      <c r="AV140" s="84"/>
      <c r="AW140" s="21"/>
      <c r="AX140" s="21"/>
      <c r="AY140" s="21"/>
      <c r="AZ140" s="21"/>
      <c r="BA140" s="21"/>
      <c r="BB140" s="21"/>
      <c r="BC140" s="21"/>
      <c r="BD140" s="21"/>
      <c r="BE140" s="21"/>
      <c r="BF140" s="21"/>
      <c r="BG140" s="21"/>
      <c r="BH140" s="21"/>
      <c r="BI140" s="21"/>
      <c r="BJ140" s="21"/>
      <c r="BK140" s="21"/>
      <c r="BL140" s="21"/>
      <c r="BM140" s="21"/>
      <c r="BN140" s="21"/>
      <c r="BO140" s="21"/>
      <c r="BP140" s="21"/>
      <c r="BQ140" s="21"/>
      <c r="BR140" s="21"/>
      <c r="BS140" s="21"/>
      <c r="BT140" s="21"/>
      <c r="BU140" s="21"/>
      <c r="BV140" s="21"/>
      <c r="BW140" s="21"/>
      <c r="BX140" s="21"/>
      <c r="BY140" s="21"/>
      <c r="BZ140" s="21"/>
      <c r="CA140" s="21"/>
      <c r="CB140" s="21"/>
      <c r="CC140" s="21"/>
      <c r="CD140" s="21"/>
      <c r="CE140" s="21"/>
      <c r="CF140" s="21"/>
      <c r="CG140" s="21"/>
      <c r="CH140" s="21"/>
      <c r="CI140" s="21"/>
      <c r="CJ140" s="21"/>
      <c r="CK140" s="21"/>
      <c r="CL140" s="21"/>
      <c r="CM140" s="21"/>
      <c r="CN140" s="21"/>
      <c r="CO140" s="21"/>
    </row>
    <row r="141" spans="32:93" ht="12">
      <c r="AF141" s="84"/>
      <c r="AG141" s="84"/>
      <c r="AH141" s="84"/>
      <c r="AI141" s="84"/>
      <c r="AJ141" s="84"/>
      <c r="AK141" s="84"/>
      <c r="AL141" s="84"/>
      <c r="AM141" s="84"/>
      <c r="AN141" s="84"/>
      <c r="AO141" s="84"/>
      <c r="AP141" s="84"/>
      <c r="AQ141" s="84"/>
      <c r="AR141" s="84"/>
      <c r="AS141" s="84"/>
      <c r="AT141" s="84"/>
      <c r="AU141" s="84"/>
      <c r="AV141" s="84"/>
      <c r="AW141" s="21"/>
      <c r="AX141" s="21"/>
      <c r="AY141" s="21"/>
      <c r="AZ141" s="21"/>
      <c r="BA141" s="21"/>
      <c r="BB141" s="21"/>
      <c r="BC141" s="21"/>
      <c r="BD141" s="21"/>
      <c r="BE141" s="21"/>
      <c r="BF141" s="21"/>
      <c r="BG141" s="21"/>
      <c r="BH141" s="21"/>
      <c r="BI141" s="21"/>
      <c r="BJ141" s="21"/>
      <c r="BK141" s="21"/>
      <c r="BL141" s="21"/>
      <c r="BM141" s="21"/>
      <c r="BN141" s="21"/>
      <c r="BO141" s="21"/>
      <c r="BP141" s="21"/>
      <c r="BQ141" s="21"/>
      <c r="BR141" s="21"/>
      <c r="BS141" s="21"/>
      <c r="BT141" s="21"/>
      <c r="BU141" s="21"/>
      <c r="BV141" s="21"/>
      <c r="BW141" s="21"/>
      <c r="BX141" s="21"/>
      <c r="BY141" s="21"/>
      <c r="BZ141" s="21"/>
      <c r="CA141" s="21"/>
      <c r="CB141" s="21"/>
      <c r="CC141" s="21"/>
      <c r="CD141" s="21"/>
      <c r="CE141" s="21"/>
      <c r="CF141" s="21"/>
      <c r="CG141" s="21"/>
      <c r="CH141" s="21"/>
      <c r="CI141" s="21"/>
      <c r="CJ141" s="21"/>
      <c r="CK141" s="21"/>
      <c r="CL141" s="21"/>
      <c r="CM141" s="21"/>
      <c r="CN141" s="21"/>
      <c r="CO141" s="21"/>
    </row>
    <row r="142" spans="32:93" ht="12">
      <c r="AF142" s="83"/>
      <c r="AG142" s="83"/>
      <c r="AH142" s="83"/>
      <c r="AI142" s="83"/>
      <c r="AJ142" s="83"/>
      <c r="AK142" s="83"/>
      <c r="AL142" s="83"/>
      <c r="AM142" s="83"/>
      <c r="AN142" s="83"/>
      <c r="AO142" s="83"/>
      <c r="AP142" s="83"/>
      <c r="AQ142" s="83"/>
      <c r="AR142" s="83"/>
      <c r="AS142" s="83"/>
      <c r="AT142" s="83"/>
      <c r="AU142" s="83"/>
      <c r="AV142" s="83"/>
      <c r="AW142" s="22"/>
      <c r="AX142" s="22"/>
      <c r="AY142" s="22"/>
      <c r="AZ142" s="22"/>
      <c r="BA142" s="22"/>
      <c r="BB142" s="22"/>
      <c r="BC142" s="22"/>
      <c r="BD142" s="22"/>
      <c r="BE142" s="22"/>
      <c r="BF142" s="22"/>
      <c r="BG142" s="22"/>
      <c r="BH142" s="22"/>
      <c r="BI142" s="22"/>
      <c r="BJ142" s="22"/>
      <c r="BK142" s="22"/>
      <c r="BL142" s="22"/>
      <c r="BM142" s="22"/>
      <c r="BN142" s="22"/>
      <c r="BO142" s="22"/>
      <c r="BP142" s="22"/>
      <c r="BQ142" s="22"/>
      <c r="BR142" s="22"/>
      <c r="BS142" s="22"/>
      <c r="BT142" s="22"/>
      <c r="BU142" s="22"/>
      <c r="BV142" s="22"/>
      <c r="BW142" s="22"/>
      <c r="BX142" s="22"/>
      <c r="BY142" s="22"/>
      <c r="BZ142" s="22"/>
      <c r="CA142" s="22"/>
      <c r="CB142" s="22"/>
      <c r="CC142" s="22"/>
      <c r="CD142" s="22"/>
      <c r="CE142" s="22"/>
      <c r="CF142" s="22"/>
      <c r="CG142" s="22"/>
      <c r="CH142" s="22"/>
      <c r="CI142" s="22"/>
      <c r="CJ142" s="22"/>
      <c r="CK142" s="22"/>
      <c r="CL142" s="22"/>
      <c r="CM142" s="22"/>
      <c r="CN142" s="22"/>
      <c r="CO142" s="22"/>
    </row>
    <row r="143" spans="32:93" ht="12">
      <c r="AF143" s="84"/>
      <c r="AG143" s="84"/>
      <c r="AH143" s="84"/>
      <c r="AI143" s="84"/>
      <c r="AJ143" s="84"/>
      <c r="AK143" s="84"/>
      <c r="AL143" s="84"/>
      <c r="AM143" s="84"/>
      <c r="AN143" s="84"/>
      <c r="AO143" s="84"/>
      <c r="AP143" s="84"/>
      <c r="AQ143" s="84"/>
      <c r="AR143" s="84"/>
      <c r="AS143" s="84"/>
      <c r="AT143" s="84"/>
      <c r="AU143" s="84"/>
      <c r="AV143" s="84"/>
      <c r="AW143" s="21"/>
      <c r="AX143" s="21"/>
      <c r="AY143" s="21"/>
      <c r="AZ143" s="21"/>
      <c r="BA143" s="21"/>
      <c r="BB143" s="21"/>
      <c r="BC143" s="21"/>
      <c r="BD143" s="21"/>
      <c r="BE143" s="21"/>
      <c r="BF143" s="21"/>
      <c r="BG143" s="21"/>
      <c r="BH143" s="21"/>
      <c r="BI143" s="21"/>
      <c r="BJ143" s="21"/>
      <c r="BK143" s="21"/>
      <c r="BL143" s="21"/>
      <c r="BM143" s="21"/>
      <c r="BN143" s="21"/>
      <c r="BO143" s="21"/>
      <c r="BP143" s="21"/>
      <c r="BQ143" s="21"/>
      <c r="BR143" s="21"/>
      <c r="BS143" s="21"/>
      <c r="BT143" s="21"/>
      <c r="BU143" s="21"/>
      <c r="BV143" s="21"/>
      <c r="BW143" s="21"/>
      <c r="BX143" s="21"/>
      <c r="BY143" s="21"/>
      <c r="BZ143" s="21"/>
      <c r="CA143" s="21"/>
      <c r="CB143" s="21"/>
      <c r="CC143" s="21"/>
      <c r="CD143" s="21"/>
      <c r="CE143" s="21"/>
      <c r="CF143" s="21"/>
      <c r="CG143" s="21"/>
      <c r="CH143" s="21"/>
      <c r="CI143" s="21"/>
      <c r="CJ143" s="21"/>
      <c r="CK143" s="21"/>
      <c r="CL143" s="21"/>
      <c r="CM143" s="21"/>
      <c r="CN143" s="21"/>
      <c r="CO143" s="21"/>
    </row>
    <row r="144" spans="32:93" ht="12">
      <c r="AF144" s="84"/>
      <c r="AG144" s="84"/>
      <c r="AH144" s="84"/>
      <c r="AI144" s="84"/>
      <c r="AJ144" s="84"/>
      <c r="AK144" s="84"/>
      <c r="AL144" s="84"/>
      <c r="AM144" s="84"/>
      <c r="AN144" s="84"/>
      <c r="AO144" s="84"/>
      <c r="AP144" s="84"/>
      <c r="AQ144" s="84"/>
      <c r="AR144" s="84"/>
      <c r="AS144" s="84"/>
      <c r="AT144" s="84"/>
      <c r="AU144" s="84"/>
      <c r="AV144" s="84"/>
      <c r="AW144" s="21"/>
      <c r="AX144" s="21"/>
      <c r="AY144" s="21"/>
      <c r="AZ144" s="21"/>
      <c r="BA144" s="21"/>
      <c r="BB144" s="21"/>
      <c r="BC144" s="21"/>
      <c r="BD144" s="21"/>
      <c r="BE144" s="21"/>
      <c r="BF144" s="21"/>
      <c r="BG144" s="21"/>
      <c r="BH144" s="21"/>
      <c r="BI144" s="21"/>
      <c r="BJ144" s="21"/>
      <c r="BK144" s="21"/>
      <c r="BL144" s="21"/>
      <c r="BM144" s="21"/>
      <c r="BN144" s="21"/>
      <c r="BO144" s="21"/>
      <c r="BP144" s="21"/>
      <c r="BQ144" s="21"/>
      <c r="BR144" s="21"/>
      <c r="BS144" s="21"/>
      <c r="BT144" s="21"/>
      <c r="BU144" s="21"/>
      <c r="BV144" s="21"/>
      <c r="BW144" s="21"/>
      <c r="BX144" s="21"/>
      <c r="BY144" s="21"/>
      <c r="BZ144" s="21"/>
      <c r="CA144" s="21"/>
      <c r="CB144" s="21"/>
      <c r="CC144" s="21"/>
      <c r="CD144" s="21"/>
      <c r="CE144" s="21"/>
      <c r="CF144" s="21"/>
      <c r="CG144" s="21"/>
      <c r="CH144" s="21"/>
      <c r="CI144" s="21"/>
      <c r="CJ144" s="21"/>
      <c r="CK144" s="21"/>
      <c r="CL144" s="21"/>
      <c r="CM144" s="21"/>
      <c r="CN144" s="21"/>
      <c r="CO144" s="21"/>
    </row>
    <row r="145" spans="32:93" ht="12">
      <c r="AF145" s="84"/>
      <c r="AG145" s="84"/>
      <c r="AH145" s="84"/>
      <c r="AI145" s="84"/>
      <c r="AJ145" s="84"/>
      <c r="AK145" s="84"/>
      <c r="AL145" s="84"/>
      <c r="AM145" s="84"/>
      <c r="AN145" s="84"/>
      <c r="AO145" s="84"/>
      <c r="AP145" s="84"/>
      <c r="AQ145" s="84"/>
      <c r="AR145" s="84"/>
      <c r="AS145" s="84"/>
      <c r="AT145" s="84"/>
      <c r="AU145" s="84"/>
      <c r="AV145" s="84"/>
      <c r="AW145" s="21"/>
      <c r="AX145" s="21"/>
      <c r="AY145" s="21"/>
      <c r="AZ145" s="21"/>
      <c r="BA145" s="21"/>
      <c r="BB145" s="21"/>
      <c r="BC145" s="21"/>
      <c r="BD145" s="21"/>
      <c r="BE145" s="21"/>
      <c r="BF145" s="21"/>
      <c r="BG145" s="21"/>
      <c r="BH145" s="21"/>
      <c r="BI145" s="21"/>
      <c r="BJ145" s="21"/>
      <c r="BK145" s="21"/>
      <c r="BL145" s="21"/>
      <c r="BM145" s="21"/>
      <c r="BN145" s="21"/>
      <c r="BO145" s="21"/>
      <c r="BP145" s="21"/>
      <c r="BQ145" s="21"/>
      <c r="BR145" s="21"/>
      <c r="BS145" s="21"/>
      <c r="BT145" s="21"/>
      <c r="BU145" s="21"/>
      <c r="BV145" s="21"/>
      <c r="BW145" s="21"/>
      <c r="BX145" s="21"/>
      <c r="BY145" s="21"/>
      <c r="BZ145" s="21"/>
      <c r="CA145" s="21"/>
      <c r="CB145" s="21"/>
      <c r="CC145" s="21"/>
      <c r="CD145" s="21"/>
      <c r="CE145" s="21"/>
      <c r="CF145" s="21"/>
      <c r="CG145" s="21"/>
      <c r="CH145" s="21"/>
      <c r="CI145" s="21"/>
      <c r="CJ145" s="21"/>
      <c r="CK145" s="21"/>
      <c r="CL145" s="21"/>
      <c r="CM145" s="21"/>
      <c r="CN145" s="21"/>
      <c r="CO145" s="21"/>
    </row>
    <row r="146" spans="32:93" ht="12">
      <c r="AF146" s="84"/>
      <c r="AG146" s="84"/>
      <c r="AH146" s="84"/>
      <c r="AI146" s="84"/>
      <c r="AJ146" s="84"/>
      <c r="AK146" s="84"/>
      <c r="AL146" s="84"/>
      <c r="AM146" s="84"/>
      <c r="AN146" s="84"/>
      <c r="AO146" s="84"/>
      <c r="AP146" s="84"/>
      <c r="AQ146" s="84"/>
      <c r="AR146" s="84"/>
      <c r="AS146" s="84"/>
      <c r="AT146" s="84"/>
      <c r="AU146" s="84"/>
      <c r="AV146" s="84"/>
      <c r="AW146" s="21"/>
      <c r="AX146" s="21"/>
      <c r="AY146" s="21"/>
      <c r="AZ146" s="21"/>
      <c r="BA146" s="21"/>
      <c r="BB146" s="21"/>
      <c r="BC146" s="21"/>
      <c r="BD146" s="21"/>
      <c r="BE146" s="21"/>
      <c r="BF146" s="21"/>
      <c r="BG146" s="21"/>
      <c r="BH146" s="21"/>
      <c r="BI146" s="21"/>
      <c r="BJ146" s="21"/>
      <c r="BK146" s="21"/>
      <c r="BL146" s="21"/>
      <c r="BM146" s="21"/>
      <c r="BN146" s="21"/>
      <c r="BO146" s="21"/>
      <c r="BP146" s="21"/>
      <c r="BQ146" s="21"/>
      <c r="BR146" s="21"/>
      <c r="BS146" s="21"/>
      <c r="BT146" s="21"/>
      <c r="BU146" s="21"/>
      <c r="BV146" s="21"/>
      <c r="BW146" s="21"/>
      <c r="BX146" s="21"/>
      <c r="BY146" s="21"/>
      <c r="BZ146" s="21"/>
      <c r="CA146" s="21"/>
      <c r="CB146" s="21"/>
      <c r="CC146" s="21"/>
      <c r="CD146" s="21"/>
      <c r="CE146" s="21"/>
      <c r="CF146" s="21"/>
      <c r="CG146" s="21"/>
      <c r="CH146" s="21"/>
      <c r="CI146" s="21"/>
      <c r="CJ146" s="21"/>
      <c r="CK146" s="21"/>
      <c r="CL146" s="21"/>
      <c r="CM146" s="21"/>
      <c r="CN146" s="21"/>
      <c r="CO146" s="21"/>
    </row>
    <row r="147" spans="32:93" ht="12">
      <c r="AF147" s="84"/>
      <c r="AG147" s="84"/>
      <c r="AH147" s="84"/>
      <c r="AI147" s="84"/>
      <c r="AJ147" s="84"/>
      <c r="AK147" s="84"/>
      <c r="AL147" s="84"/>
      <c r="AM147" s="84"/>
      <c r="AN147" s="84"/>
      <c r="AO147" s="84"/>
      <c r="AP147" s="84"/>
      <c r="AQ147" s="84"/>
      <c r="AR147" s="84"/>
      <c r="AS147" s="84"/>
      <c r="AT147" s="84"/>
      <c r="AU147" s="84"/>
      <c r="AV147" s="84"/>
      <c r="AW147" s="21"/>
      <c r="AX147" s="21"/>
      <c r="AY147" s="21"/>
      <c r="AZ147" s="21"/>
      <c r="BA147" s="21"/>
      <c r="BB147" s="21"/>
      <c r="BC147" s="21"/>
      <c r="BD147" s="21"/>
      <c r="BE147" s="21"/>
      <c r="BF147" s="21"/>
      <c r="BG147" s="21"/>
      <c r="BH147" s="21"/>
      <c r="BI147" s="21"/>
      <c r="BJ147" s="21"/>
      <c r="BK147" s="21"/>
      <c r="BL147" s="21"/>
      <c r="BM147" s="21"/>
      <c r="BN147" s="21"/>
      <c r="BO147" s="21"/>
      <c r="BP147" s="21"/>
      <c r="BQ147" s="21"/>
      <c r="BR147" s="21"/>
      <c r="BS147" s="21"/>
      <c r="BT147" s="21"/>
      <c r="BU147" s="21"/>
      <c r="BV147" s="21"/>
      <c r="BW147" s="21"/>
      <c r="BX147" s="21"/>
      <c r="BY147" s="21"/>
      <c r="BZ147" s="21"/>
      <c r="CA147" s="21"/>
      <c r="CB147" s="21"/>
      <c r="CC147" s="21"/>
      <c r="CD147" s="21"/>
      <c r="CE147" s="21"/>
      <c r="CF147" s="21"/>
      <c r="CG147" s="21"/>
      <c r="CH147" s="21"/>
      <c r="CI147" s="21"/>
      <c r="CJ147" s="21"/>
      <c r="CK147" s="21"/>
      <c r="CL147" s="21"/>
      <c r="CM147" s="21"/>
      <c r="CN147" s="21"/>
      <c r="CO147" s="21"/>
    </row>
    <row r="148" spans="32:93" ht="12">
      <c r="AF148" s="83"/>
      <c r="AG148" s="83"/>
      <c r="AH148" s="83"/>
      <c r="AI148" s="83"/>
      <c r="AJ148" s="83"/>
      <c r="AK148" s="83"/>
      <c r="AL148" s="83"/>
      <c r="AM148" s="83"/>
      <c r="AN148" s="83"/>
      <c r="AO148" s="83"/>
      <c r="AP148" s="83"/>
      <c r="AQ148" s="83"/>
      <c r="AR148" s="83"/>
      <c r="AS148" s="83"/>
      <c r="AT148" s="83"/>
      <c r="AU148" s="83"/>
      <c r="AV148" s="83"/>
      <c r="AW148" s="22"/>
      <c r="AX148" s="22"/>
      <c r="AY148" s="22"/>
      <c r="AZ148" s="22"/>
      <c r="BA148" s="22"/>
      <c r="BB148" s="22"/>
      <c r="BC148" s="22"/>
      <c r="BD148" s="22"/>
      <c r="BE148" s="22"/>
      <c r="BF148" s="22"/>
      <c r="BG148" s="22"/>
      <c r="BH148" s="22"/>
      <c r="BI148" s="22"/>
      <c r="BJ148" s="22"/>
      <c r="BK148" s="22"/>
      <c r="BL148" s="22"/>
      <c r="BM148" s="22"/>
      <c r="BN148" s="22"/>
      <c r="BO148" s="22"/>
      <c r="BP148" s="22"/>
      <c r="BQ148" s="22"/>
      <c r="BR148" s="22"/>
      <c r="BS148" s="22"/>
      <c r="BT148" s="22"/>
      <c r="BU148" s="22"/>
      <c r="BV148" s="22"/>
      <c r="BW148" s="22"/>
      <c r="BX148" s="22"/>
      <c r="BY148" s="22"/>
      <c r="BZ148" s="22"/>
      <c r="CA148" s="22"/>
      <c r="CB148" s="22"/>
      <c r="CC148" s="22"/>
      <c r="CD148" s="22"/>
      <c r="CE148" s="22"/>
      <c r="CF148" s="22"/>
      <c r="CG148" s="22"/>
      <c r="CH148" s="22"/>
      <c r="CI148" s="22"/>
      <c r="CJ148" s="22"/>
      <c r="CK148" s="22"/>
      <c r="CL148" s="22"/>
      <c r="CM148" s="22"/>
      <c r="CN148" s="22"/>
      <c r="CO148" s="22"/>
    </row>
    <row r="149" spans="32:93" ht="12">
      <c r="AF149" s="83"/>
      <c r="AG149" s="83"/>
      <c r="AH149" s="83"/>
      <c r="AI149" s="83"/>
      <c r="AJ149" s="83"/>
      <c r="AK149" s="83"/>
      <c r="AL149" s="83"/>
      <c r="AM149" s="83"/>
      <c r="AN149" s="83"/>
      <c r="AO149" s="83"/>
      <c r="AP149" s="83"/>
      <c r="AQ149" s="83"/>
      <c r="AR149" s="83"/>
      <c r="AS149" s="83"/>
      <c r="AT149" s="83"/>
      <c r="AU149" s="83"/>
      <c r="AV149" s="83"/>
      <c r="AW149" s="22"/>
      <c r="AX149" s="22"/>
      <c r="AY149" s="22"/>
      <c r="AZ149" s="22"/>
      <c r="BA149" s="22"/>
      <c r="BB149" s="22"/>
      <c r="BC149" s="22"/>
      <c r="BD149" s="22"/>
      <c r="BE149" s="22"/>
      <c r="BF149" s="22"/>
      <c r="BG149" s="22"/>
      <c r="BH149" s="22"/>
      <c r="BI149" s="22"/>
      <c r="BJ149" s="22"/>
      <c r="BK149" s="22"/>
      <c r="BL149" s="22"/>
      <c r="BM149" s="22"/>
      <c r="BN149" s="22"/>
      <c r="BO149" s="22"/>
      <c r="BP149" s="22"/>
      <c r="BQ149" s="22"/>
      <c r="BR149" s="22"/>
      <c r="BS149" s="22"/>
      <c r="BT149" s="22"/>
      <c r="BU149" s="22"/>
      <c r="BV149" s="22"/>
      <c r="BW149" s="22"/>
      <c r="BX149" s="22"/>
      <c r="BY149" s="22"/>
      <c r="BZ149" s="22"/>
      <c r="CA149" s="22"/>
      <c r="CB149" s="22"/>
      <c r="CC149" s="22"/>
      <c r="CD149" s="22"/>
      <c r="CE149" s="22"/>
      <c r="CF149" s="22"/>
      <c r="CG149" s="22"/>
      <c r="CH149" s="22"/>
      <c r="CI149" s="22"/>
      <c r="CJ149" s="22"/>
      <c r="CK149" s="22"/>
      <c r="CL149" s="22"/>
      <c r="CM149" s="22"/>
      <c r="CN149" s="22"/>
      <c r="CO149" s="22"/>
    </row>
    <row r="150" spans="32:93" ht="12">
      <c r="AF150" s="83"/>
      <c r="AG150" s="83"/>
      <c r="AH150" s="83"/>
      <c r="AI150" s="83"/>
      <c r="AJ150" s="83"/>
      <c r="AK150" s="83"/>
      <c r="AL150" s="83"/>
      <c r="AM150" s="83"/>
      <c r="AN150" s="83"/>
      <c r="AO150" s="83"/>
      <c r="AP150" s="83"/>
      <c r="AQ150" s="83"/>
      <c r="AR150" s="83"/>
      <c r="AS150" s="83"/>
      <c r="AT150" s="83"/>
      <c r="AU150" s="83"/>
      <c r="AV150" s="83"/>
      <c r="AW150" s="22"/>
      <c r="AX150" s="22"/>
      <c r="AY150" s="22"/>
      <c r="AZ150" s="22"/>
      <c r="BA150" s="22"/>
      <c r="BB150" s="22"/>
      <c r="BC150" s="22"/>
      <c r="BD150" s="22"/>
      <c r="BE150" s="22"/>
      <c r="BF150" s="22"/>
      <c r="BG150" s="22"/>
      <c r="BH150" s="22"/>
      <c r="BI150" s="22"/>
      <c r="BJ150" s="22"/>
      <c r="BK150" s="22"/>
      <c r="BL150" s="22"/>
      <c r="BM150" s="22"/>
      <c r="BN150" s="22"/>
      <c r="BO150" s="22"/>
      <c r="BP150" s="22"/>
      <c r="BQ150" s="22"/>
      <c r="BR150" s="22"/>
      <c r="BS150" s="22"/>
      <c r="BT150" s="22"/>
      <c r="BU150" s="22"/>
      <c r="BV150" s="22"/>
      <c r="BW150" s="22"/>
      <c r="BX150" s="22"/>
      <c r="BY150" s="22"/>
      <c r="BZ150" s="22"/>
      <c r="CA150" s="22"/>
      <c r="CB150" s="22"/>
      <c r="CC150" s="22"/>
      <c r="CD150" s="22"/>
      <c r="CE150" s="22"/>
      <c r="CF150" s="22"/>
      <c r="CG150" s="22"/>
      <c r="CH150" s="22"/>
      <c r="CI150" s="22"/>
      <c r="CJ150" s="22"/>
      <c r="CK150" s="22"/>
      <c r="CL150" s="22"/>
      <c r="CM150" s="22"/>
      <c r="CN150" s="22"/>
      <c r="CO150" s="22"/>
    </row>
    <row r="151" spans="32:93" ht="12">
      <c r="AF151" s="83"/>
      <c r="AG151" s="83"/>
      <c r="AH151" s="83"/>
      <c r="AI151" s="83"/>
      <c r="AJ151" s="83"/>
      <c r="AK151" s="83"/>
      <c r="AL151" s="83"/>
      <c r="AM151" s="83"/>
      <c r="AN151" s="83"/>
      <c r="AO151" s="83"/>
      <c r="AP151" s="83"/>
      <c r="AQ151" s="83"/>
      <c r="AR151" s="83"/>
      <c r="AS151" s="83"/>
      <c r="AT151" s="83"/>
      <c r="AU151" s="83"/>
      <c r="AV151" s="83"/>
      <c r="AW151" s="22"/>
      <c r="AX151" s="22"/>
      <c r="AY151" s="22"/>
      <c r="AZ151" s="22"/>
      <c r="BA151" s="22"/>
      <c r="BB151" s="22"/>
      <c r="BC151" s="22"/>
      <c r="BD151" s="22"/>
      <c r="BE151" s="22"/>
      <c r="BF151" s="22"/>
      <c r="BG151" s="22"/>
      <c r="BH151" s="22"/>
      <c r="BI151" s="22"/>
      <c r="BJ151" s="22"/>
      <c r="BK151" s="22"/>
      <c r="BL151" s="22"/>
      <c r="BM151" s="22"/>
      <c r="BN151" s="22"/>
      <c r="BO151" s="22"/>
      <c r="BP151" s="22"/>
      <c r="BQ151" s="22"/>
      <c r="BR151" s="22"/>
      <c r="BS151" s="22"/>
      <c r="BT151" s="22"/>
      <c r="BU151" s="22"/>
      <c r="BV151" s="22"/>
      <c r="BW151" s="22"/>
      <c r="BX151" s="22"/>
      <c r="BY151" s="22"/>
      <c r="BZ151" s="22"/>
      <c r="CA151" s="22"/>
      <c r="CB151" s="22"/>
      <c r="CC151" s="22"/>
      <c r="CD151" s="22"/>
      <c r="CE151" s="22"/>
      <c r="CF151" s="22"/>
      <c r="CG151" s="22"/>
      <c r="CH151" s="22"/>
      <c r="CI151" s="22"/>
      <c r="CJ151" s="22"/>
      <c r="CK151" s="22"/>
      <c r="CL151" s="22"/>
      <c r="CM151" s="22"/>
      <c r="CN151" s="22"/>
      <c r="CO151" s="22"/>
    </row>
    <row r="152" spans="32:93" ht="12">
      <c r="AF152" s="83"/>
      <c r="AG152" s="83"/>
      <c r="AH152" s="83"/>
      <c r="AI152" s="83"/>
      <c r="AJ152" s="83"/>
      <c r="AK152" s="83"/>
      <c r="AL152" s="83"/>
      <c r="AM152" s="83"/>
      <c r="AN152" s="83"/>
      <c r="AO152" s="83"/>
      <c r="AP152" s="83"/>
      <c r="AQ152" s="83"/>
      <c r="AR152" s="83"/>
      <c r="AS152" s="83"/>
      <c r="AT152" s="83"/>
      <c r="AU152" s="83"/>
      <c r="AV152" s="83"/>
      <c r="AW152" s="22"/>
      <c r="AX152" s="22"/>
      <c r="AY152" s="22"/>
      <c r="AZ152" s="22"/>
      <c r="BA152" s="22"/>
      <c r="BB152" s="22"/>
      <c r="BC152" s="22"/>
      <c r="BD152" s="22"/>
      <c r="BE152" s="22"/>
      <c r="BF152" s="22"/>
      <c r="BG152" s="22"/>
      <c r="BH152" s="22"/>
      <c r="BI152" s="22"/>
      <c r="BJ152" s="22"/>
      <c r="BK152" s="22"/>
      <c r="BL152" s="22"/>
      <c r="BM152" s="22"/>
      <c r="BN152" s="22"/>
      <c r="BO152" s="22"/>
      <c r="BP152" s="22"/>
      <c r="BQ152" s="22"/>
      <c r="BR152" s="22"/>
      <c r="BS152" s="22"/>
      <c r="BT152" s="22"/>
      <c r="BU152" s="22"/>
      <c r="BV152" s="22"/>
      <c r="BW152" s="22"/>
      <c r="BX152" s="22"/>
      <c r="BY152" s="22"/>
      <c r="BZ152" s="22"/>
      <c r="CA152" s="22"/>
      <c r="CB152" s="22"/>
      <c r="CC152" s="22"/>
      <c r="CD152" s="22"/>
      <c r="CE152" s="22"/>
      <c r="CF152" s="22"/>
      <c r="CG152" s="22"/>
      <c r="CH152" s="22"/>
      <c r="CI152" s="22"/>
      <c r="CJ152" s="22"/>
      <c r="CK152" s="22"/>
      <c r="CL152" s="22"/>
      <c r="CM152" s="22"/>
      <c r="CN152" s="22"/>
      <c r="CO152" s="22"/>
    </row>
    <row r="153" spans="32:93" ht="12">
      <c r="AF153" s="84"/>
      <c r="AG153" s="84"/>
      <c r="AH153" s="84"/>
      <c r="AI153" s="84"/>
      <c r="AJ153" s="84"/>
      <c r="AK153" s="84"/>
      <c r="AL153" s="84"/>
      <c r="AM153" s="84"/>
      <c r="AN153" s="84"/>
      <c r="AO153" s="84"/>
      <c r="AP153" s="84"/>
      <c r="AQ153" s="84"/>
      <c r="AR153" s="84"/>
      <c r="AS153" s="84"/>
      <c r="AT153" s="84"/>
      <c r="AU153" s="84"/>
      <c r="AV153" s="84"/>
      <c r="AW153" s="21"/>
      <c r="AX153" s="21"/>
      <c r="AY153" s="21"/>
      <c r="AZ153" s="21"/>
      <c r="BA153" s="21"/>
      <c r="BB153" s="21"/>
      <c r="BC153" s="21"/>
      <c r="BD153" s="21"/>
      <c r="BE153" s="21"/>
      <c r="BF153" s="21"/>
      <c r="BG153" s="21"/>
      <c r="BH153" s="21"/>
      <c r="BI153" s="21"/>
      <c r="BJ153" s="21"/>
      <c r="BK153" s="21"/>
      <c r="BL153" s="21"/>
      <c r="BM153" s="21"/>
      <c r="BN153" s="21"/>
      <c r="BO153" s="21"/>
      <c r="BP153" s="21"/>
      <c r="BQ153" s="21"/>
      <c r="BR153" s="21"/>
      <c r="BS153" s="21"/>
      <c r="BT153" s="21"/>
      <c r="BU153" s="21"/>
      <c r="BV153" s="21"/>
      <c r="BW153" s="21"/>
      <c r="BX153" s="21"/>
      <c r="BY153" s="21"/>
      <c r="BZ153" s="21"/>
      <c r="CA153" s="21"/>
      <c r="CB153" s="21"/>
      <c r="CC153" s="21"/>
      <c r="CD153" s="21"/>
      <c r="CE153" s="21"/>
      <c r="CF153" s="21"/>
      <c r="CG153" s="21"/>
      <c r="CH153" s="21"/>
      <c r="CI153" s="21"/>
      <c r="CJ153" s="21"/>
      <c r="CK153" s="21"/>
      <c r="CL153" s="21"/>
      <c r="CM153" s="21"/>
      <c r="CN153" s="21"/>
      <c r="CO153" s="21"/>
    </row>
    <row r="154" spans="32:93" ht="12">
      <c r="AF154" s="84"/>
      <c r="AG154" s="84"/>
      <c r="AH154" s="84"/>
      <c r="AI154" s="84"/>
      <c r="AJ154" s="84"/>
      <c r="AK154" s="84"/>
      <c r="AL154" s="84"/>
      <c r="AM154" s="84"/>
      <c r="AN154" s="84"/>
      <c r="AO154" s="84"/>
      <c r="AP154" s="84"/>
      <c r="AQ154" s="84"/>
      <c r="AR154" s="84"/>
      <c r="AS154" s="84"/>
      <c r="AT154" s="84"/>
      <c r="AU154" s="84"/>
      <c r="AV154" s="84"/>
      <c r="AW154" s="21"/>
      <c r="AX154" s="21"/>
      <c r="AY154" s="21"/>
      <c r="AZ154" s="21"/>
      <c r="BA154" s="21"/>
      <c r="BB154" s="21"/>
      <c r="BC154" s="21"/>
      <c r="BD154" s="21"/>
      <c r="BE154" s="21"/>
      <c r="BF154" s="21"/>
      <c r="BG154" s="21"/>
      <c r="BH154" s="21"/>
      <c r="BI154" s="21"/>
      <c r="BJ154" s="21"/>
      <c r="BK154" s="21"/>
      <c r="BL154" s="21"/>
      <c r="BM154" s="21"/>
      <c r="BN154" s="21"/>
      <c r="BO154" s="21"/>
      <c r="BP154" s="21"/>
      <c r="BQ154" s="21"/>
      <c r="BR154" s="21"/>
      <c r="BS154" s="21"/>
      <c r="BT154" s="21"/>
      <c r="BU154" s="21"/>
      <c r="BV154" s="21"/>
      <c r="BW154" s="21"/>
      <c r="BX154" s="21"/>
      <c r="BY154" s="21"/>
      <c r="BZ154" s="21"/>
      <c r="CA154" s="21"/>
      <c r="CB154" s="21"/>
      <c r="CC154" s="21"/>
      <c r="CD154" s="21"/>
      <c r="CE154" s="21"/>
      <c r="CF154" s="21"/>
      <c r="CG154" s="21"/>
      <c r="CH154" s="21"/>
      <c r="CI154" s="21"/>
      <c r="CJ154" s="21"/>
      <c r="CK154" s="21"/>
      <c r="CL154" s="21"/>
      <c r="CM154" s="21"/>
      <c r="CN154" s="21"/>
      <c r="CO154" s="21"/>
    </row>
    <row r="155" spans="32:93" ht="12">
      <c r="AF155" s="84"/>
      <c r="AG155" s="84"/>
      <c r="AH155" s="84"/>
      <c r="AI155" s="84"/>
      <c r="AJ155" s="84"/>
      <c r="AK155" s="84"/>
      <c r="AL155" s="84"/>
      <c r="AM155" s="84"/>
      <c r="AN155" s="84"/>
      <c r="AO155" s="84"/>
      <c r="AP155" s="84"/>
      <c r="AQ155" s="84"/>
      <c r="AR155" s="84"/>
      <c r="AS155" s="84"/>
      <c r="AT155" s="84"/>
      <c r="AU155" s="84"/>
      <c r="AV155" s="84"/>
      <c r="AW155" s="21"/>
      <c r="AX155" s="21"/>
      <c r="AY155" s="21"/>
      <c r="AZ155" s="21"/>
      <c r="BA155" s="21"/>
      <c r="BB155" s="21"/>
      <c r="BC155" s="21"/>
      <c r="BD155" s="21"/>
      <c r="BE155" s="21"/>
      <c r="BF155" s="21"/>
      <c r="BG155" s="21"/>
      <c r="BH155" s="21"/>
      <c r="BI155" s="21"/>
      <c r="BJ155" s="21"/>
      <c r="BK155" s="21"/>
      <c r="BL155" s="21"/>
      <c r="BM155" s="21"/>
      <c r="BN155" s="21"/>
      <c r="BO155" s="21"/>
      <c r="BP155" s="21"/>
      <c r="BQ155" s="21"/>
      <c r="BR155" s="21"/>
      <c r="BS155" s="21"/>
      <c r="BT155" s="21"/>
      <c r="BU155" s="21"/>
      <c r="BV155" s="21"/>
      <c r="BW155" s="21"/>
      <c r="BX155" s="21"/>
      <c r="BY155" s="21"/>
      <c r="BZ155" s="21"/>
      <c r="CA155" s="21"/>
      <c r="CB155" s="21"/>
      <c r="CC155" s="21"/>
      <c r="CD155" s="21"/>
      <c r="CE155" s="21"/>
      <c r="CF155" s="21"/>
      <c r="CG155" s="21"/>
      <c r="CH155" s="21"/>
      <c r="CI155" s="21"/>
      <c r="CJ155" s="21"/>
      <c r="CK155" s="21"/>
      <c r="CL155" s="21"/>
      <c r="CM155" s="21"/>
      <c r="CN155" s="21"/>
      <c r="CO155" s="21"/>
    </row>
    <row r="156" spans="32:93" ht="12">
      <c r="AF156" s="83"/>
      <c r="AG156" s="83"/>
      <c r="AH156" s="83"/>
      <c r="AI156" s="83"/>
      <c r="AJ156" s="83"/>
      <c r="AK156" s="83"/>
      <c r="AL156" s="83"/>
      <c r="AM156" s="83"/>
      <c r="AN156" s="83"/>
      <c r="AO156" s="83"/>
      <c r="AP156" s="83"/>
      <c r="AQ156" s="83"/>
      <c r="AR156" s="83"/>
      <c r="AS156" s="83"/>
      <c r="AT156" s="83"/>
      <c r="AU156" s="83"/>
      <c r="AV156" s="83"/>
      <c r="AW156" s="22"/>
      <c r="AX156" s="22"/>
      <c r="AY156" s="22"/>
      <c r="AZ156" s="22"/>
      <c r="BA156" s="22"/>
      <c r="BB156" s="22"/>
      <c r="BC156" s="22"/>
      <c r="BD156" s="22"/>
      <c r="BE156" s="22"/>
      <c r="BF156" s="22"/>
      <c r="BG156" s="22"/>
      <c r="BH156" s="22"/>
      <c r="BI156" s="22"/>
      <c r="BJ156" s="22"/>
      <c r="BK156" s="22"/>
      <c r="BL156" s="22"/>
      <c r="BM156" s="22"/>
      <c r="BN156" s="22"/>
      <c r="BO156" s="22"/>
      <c r="BP156" s="22"/>
      <c r="BQ156" s="22"/>
      <c r="BR156" s="22"/>
      <c r="BS156" s="22"/>
      <c r="BT156" s="22"/>
      <c r="BU156" s="22"/>
      <c r="BV156" s="22"/>
      <c r="BW156" s="22"/>
      <c r="BX156" s="22"/>
      <c r="BY156" s="22"/>
      <c r="BZ156" s="22"/>
      <c r="CA156" s="22"/>
      <c r="CB156" s="22"/>
      <c r="CC156" s="22"/>
      <c r="CD156" s="22"/>
      <c r="CE156" s="22"/>
      <c r="CF156" s="22"/>
      <c r="CG156" s="22"/>
      <c r="CH156" s="22"/>
      <c r="CI156" s="22"/>
      <c r="CJ156" s="22"/>
      <c r="CK156" s="22"/>
      <c r="CL156" s="22"/>
      <c r="CM156" s="22"/>
      <c r="CN156" s="22"/>
      <c r="CO156" s="22"/>
    </row>
    <row r="157" spans="32:93" ht="12">
      <c r="AF157" s="84"/>
      <c r="AG157" s="84"/>
      <c r="AH157" s="84"/>
      <c r="AI157" s="84"/>
      <c r="AJ157" s="84"/>
      <c r="AK157" s="84"/>
      <c r="AL157" s="84"/>
      <c r="AM157" s="84"/>
      <c r="AN157" s="84"/>
      <c r="AO157" s="84"/>
      <c r="AP157" s="84"/>
      <c r="AQ157" s="84"/>
      <c r="AR157" s="84"/>
      <c r="AS157" s="84"/>
      <c r="AT157" s="84"/>
      <c r="AU157" s="84"/>
      <c r="AV157" s="84"/>
      <c r="AW157" s="21"/>
      <c r="AX157" s="21"/>
      <c r="AY157" s="21"/>
      <c r="AZ157" s="21"/>
      <c r="BA157" s="21"/>
      <c r="BB157" s="21"/>
      <c r="BC157" s="21"/>
      <c r="BD157" s="21"/>
      <c r="BE157" s="21"/>
      <c r="BF157" s="21"/>
      <c r="BG157" s="21"/>
      <c r="BH157" s="21"/>
      <c r="BI157" s="21"/>
      <c r="BJ157" s="21"/>
      <c r="BK157" s="21"/>
      <c r="BL157" s="21"/>
      <c r="BM157" s="21"/>
      <c r="BN157" s="21"/>
      <c r="BO157" s="21"/>
      <c r="BP157" s="21"/>
      <c r="BQ157" s="21"/>
      <c r="BR157" s="21"/>
      <c r="BS157" s="21"/>
      <c r="BT157" s="21"/>
      <c r="BU157" s="21"/>
      <c r="BV157" s="21"/>
      <c r="BW157" s="21"/>
      <c r="BX157" s="21"/>
      <c r="BY157" s="21"/>
      <c r="BZ157" s="21"/>
      <c r="CA157" s="21"/>
      <c r="CB157" s="21"/>
      <c r="CC157" s="21"/>
      <c r="CD157" s="21"/>
      <c r="CE157" s="21"/>
      <c r="CF157" s="21"/>
      <c r="CG157" s="21"/>
      <c r="CH157" s="21"/>
      <c r="CI157" s="21"/>
      <c r="CJ157" s="21"/>
      <c r="CK157" s="21"/>
      <c r="CL157" s="21"/>
      <c r="CM157" s="21"/>
      <c r="CN157" s="21"/>
      <c r="CO157" s="21"/>
    </row>
    <row r="158" spans="32:93" ht="12">
      <c r="AF158" s="84"/>
      <c r="AG158" s="84"/>
      <c r="AH158" s="84"/>
      <c r="AI158" s="84"/>
      <c r="AJ158" s="84"/>
      <c r="AK158" s="84"/>
      <c r="AL158" s="84"/>
      <c r="AM158" s="84"/>
      <c r="AN158" s="84"/>
      <c r="AO158" s="84"/>
      <c r="AP158" s="84"/>
      <c r="AQ158" s="84"/>
      <c r="AR158" s="84"/>
      <c r="AS158" s="84"/>
      <c r="AT158" s="84"/>
      <c r="AU158" s="84"/>
      <c r="AV158" s="84"/>
      <c r="AW158" s="21"/>
      <c r="AX158" s="21"/>
      <c r="AY158" s="21"/>
      <c r="AZ158" s="21"/>
      <c r="BA158" s="21"/>
      <c r="BB158" s="21"/>
      <c r="BC158" s="21"/>
      <c r="BD158" s="21"/>
      <c r="BE158" s="21"/>
      <c r="BF158" s="21"/>
      <c r="BG158" s="21"/>
      <c r="BH158" s="21"/>
      <c r="BI158" s="21"/>
      <c r="BJ158" s="21"/>
      <c r="BK158" s="21"/>
      <c r="BL158" s="21"/>
      <c r="BM158" s="21"/>
      <c r="BN158" s="21"/>
      <c r="BO158" s="21"/>
      <c r="BP158" s="21"/>
      <c r="BQ158" s="21"/>
      <c r="BR158" s="21"/>
      <c r="BS158" s="21"/>
      <c r="BT158" s="21"/>
      <c r="BU158" s="21"/>
      <c r="BV158" s="21"/>
      <c r="BW158" s="21"/>
      <c r="BX158" s="21"/>
      <c r="BY158" s="21"/>
      <c r="BZ158" s="21"/>
      <c r="CA158" s="21"/>
      <c r="CB158" s="21"/>
      <c r="CC158" s="21"/>
      <c r="CD158" s="21"/>
      <c r="CE158" s="21"/>
      <c r="CF158" s="21"/>
      <c r="CG158" s="21"/>
      <c r="CH158" s="21"/>
      <c r="CI158" s="21"/>
      <c r="CJ158" s="21"/>
      <c r="CK158" s="21"/>
      <c r="CL158" s="21"/>
      <c r="CM158" s="21"/>
      <c r="CN158" s="21"/>
      <c r="CO158" s="21"/>
    </row>
    <row r="159" spans="32:93" ht="12">
      <c r="AF159" s="84"/>
      <c r="AG159" s="84"/>
      <c r="AH159" s="84"/>
      <c r="AI159" s="84"/>
      <c r="AJ159" s="84"/>
      <c r="AK159" s="84"/>
      <c r="AL159" s="84"/>
      <c r="AM159" s="84"/>
      <c r="AN159" s="84"/>
      <c r="AO159" s="84"/>
      <c r="AP159" s="84"/>
      <c r="AQ159" s="84"/>
      <c r="AR159" s="84"/>
      <c r="AS159" s="84"/>
      <c r="AT159" s="84"/>
      <c r="AU159" s="84"/>
      <c r="AV159" s="84"/>
      <c r="AW159" s="21"/>
      <c r="AX159" s="21"/>
      <c r="AY159" s="21"/>
      <c r="AZ159" s="21"/>
      <c r="BA159" s="21"/>
      <c r="BB159" s="21"/>
      <c r="BC159" s="21"/>
      <c r="BD159" s="21"/>
      <c r="BE159" s="21"/>
      <c r="BF159" s="21"/>
      <c r="BG159" s="21"/>
      <c r="BH159" s="21"/>
      <c r="BI159" s="21"/>
      <c r="BJ159" s="21"/>
      <c r="BK159" s="21"/>
      <c r="BL159" s="21"/>
      <c r="BM159" s="21"/>
      <c r="BN159" s="21"/>
      <c r="BO159" s="21"/>
      <c r="BP159" s="21"/>
      <c r="BQ159" s="21"/>
      <c r="BR159" s="21"/>
      <c r="BS159" s="21"/>
      <c r="BT159" s="21"/>
      <c r="BU159" s="21"/>
      <c r="BV159" s="21"/>
      <c r="BW159" s="21"/>
      <c r="BX159" s="21"/>
      <c r="BY159" s="21"/>
      <c r="BZ159" s="21"/>
      <c r="CA159" s="21"/>
      <c r="CB159" s="21"/>
      <c r="CC159" s="21"/>
      <c r="CD159" s="21"/>
      <c r="CE159" s="21"/>
      <c r="CF159" s="21"/>
      <c r="CG159" s="21"/>
      <c r="CH159" s="21"/>
      <c r="CI159" s="21"/>
      <c r="CJ159" s="21"/>
      <c r="CK159" s="21"/>
      <c r="CL159" s="21"/>
      <c r="CM159" s="21"/>
      <c r="CN159" s="21"/>
      <c r="CO159" s="21"/>
    </row>
    <row r="160" spans="32:93" ht="12">
      <c r="AF160" s="83"/>
      <c r="AG160" s="83"/>
      <c r="AH160" s="83"/>
      <c r="AI160" s="83"/>
      <c r="AJ160" s="83"/>
      <c r="AK160" s="83"/>
      <c r="AL160" s="83"/>
      <c r="AM160" s="83"/>
      <c r="AN160" s="83"/>
      <c r="AO160" s="83"/>
      <c r="AP160" s="83"/>
      <c r="AQ160" s="83"/>
      <c r="AR160" s="83"/>
      <c r="AS160" s="83"/>
      <c r="AT160" s="83"/>
      <c r="AU160" s="83"/>
      <c r="AV160" s="83"/>
      <c r="AW160" s="22"/>
      <c r="AX160" s="22"/>
      <c r="AY160" s="22"/>
      <c r="AZ160" s="22"/>
      <c r="BA160" s="22"/>
      <c r="BB160" s="22"/>
      <c r="BC160" s="22"/>
      <c r="BD160" s="22"/>
      <c r="BE160" s="22"/>
      <c r="BF160" s="22"/>
      <c r="BG160" s="22"/>
      <c r="BH160" s="22"/>
      <c r="BI160" s="22"/>
      <c r="BJ160" s="22"/>
      <c r="BK160" s="22"/>
      <c r="BL160" s="22"/>
      <c r="BM160" s="22"/>
      <c r="BN160" s="22"/>
      <c r="BO160" s="22"/>
      <c r="BP160" s="22"/>
      <c r="BQ160" s="22"/>
      <c r="BR160" s="22"/>
      <c r="BS160" s="22"/>
      <c r="BT160" s="22"/>
      <c r="BU160" s="22"/>
      <c r="BV160" s="22"/>
      <c r="BW160" s="22"/>
      <c r="BX160" s="22"/>
      <c r="BY160" s="22"/>
      <c r="BZ160" s="22"/>
      <c r="CA160" s="22"/>
      <c r="CB160" s="22"/>
      <c r="CC160" s="22"/>
      <c r="CD160" s="22"/>
      <c r="CE160" s="22"/>
      <c r="CF160" s="22"/>
      <c r="CG160" s="22"/>
      <c r="CH160" s="22"/>
      <c r="CI160" s="22"/>
      <c r="CJ160" s="22"/>
      <c r="CK160" s="22"/>
      <c r="CL160" s="22"/>
      <c r="CM160" s="22"/>
      <c r="CN160" s="22"/>
      <c r="CO160" s="22"/>
    </row>
    <row r="161" spans="32:93" ht="12">
      <c r="AF161" s="83"/>
      <c r="AG161" s="83"/>
      <c r="AH161" s="83"/>
      <c r="AI161" s="83"/>
      <c r="AJ161" s="83"/>
      <c r="AK161" s="83"/>
      <c r="AL161" s="83"/>
      <c r="AM161" s="83"/>
      <c r="AN161" s="83"/>
      <c r="AO161" s="83"/>
      <c r="AP161" s="83"/>
      <c r="AQ161" s="83"/>
      <c r="AR161" s="83"/>
      <c r="AS161" s="83"/>
      <c r="AT161" s="83"/>
      <c r="AU161" s="83"/>
      <c r="AV161" s="83"/>
      <c r="AW161" s="22"/>
      <c r="AX161" s="22"/>
      <c r="AY161" s="22"/>
      <c r="AZ161" s="22"/>
      <c r="BA161" s="22"/>
      <c r="BB161" s="22"/>
      <c r="BC161" s="22"/>
      <c r="BD161" s="22"/>
      <c r="BE161" s="22"/>
      <c r="BF161" s="22"/>
      <c r="BG161" s="22"/>
      <c r="BH161" s="22"/>
      <c r="BI161" s="22"/>
      <c r="BJ161" s="22"/>
      <c r="BK161" s="22"/>
      <c r="BL161" s="22"/>
      <c r="BM161" s="22"/>
      <c r="BN161" s="22"/>
      <c r="BO161" s="22"/>
      <c r="BP161" s="22"/>
      <c r="BQ161" s="22"/>
      <c r="BR161" s="22"/>
      <c r="BS161" s="22"/>
      <c r="BT161" s="22"/>
      <c r="BU161" s="22"/>
      <c r="BV161" s="22"/>
      <c r="BW161" s="22"/>
      <c r="BX161" s="22"/>
      <c r="BY161" s="22"/>
      <c r="BZ161" s="22"/>
      <c r="CA161" s="22"/>
      <c r="CB161" s="22"/>
      <c r="CC161" s="22"/>
      <c r="CD161" s="22"/>
      <c r="CE161" s="22"/>
      <c r="CF161" s="22"/>
      <c r="CG161" s="22"/>
      <c r="CH161" s="22"/>
      <c r="CI161" s="22"/>
      <c r="CJ161" s="22"/>
      <c r="CK161" s="22"/>
      <c r="CL161" s="22"/>
      <c r="CM161" s="22"/>
      <c r="CN161" s="22"/>
      <c r="CO161" s="22"/>
    </row>
    <row r="162" spans="32:93" ht="12">
      <c r="AF162" s="83"/>
      <c r="AG162" s="83"/>
      <c r="AH162" s="83"/>
      <c r="AI162" s="83"/>
      <c r="AJ162" s="83"/>
      <c r="AK162" s="83"/>
      <c r="AL162" s="83"/>
      <c r="AM162" s="83"/>
      <c r="AN162" s="83"/>
      <c r="AO162" s="83"/>
      <c r="AP162" s="83"/>
      <c r="AQ162" s="83"/>
      <c r="AR162" s="83"/>
      <c r="AS162" s="83"/>
      <c r="AT162" s="83"/>
      <c r="AU162" s="83"/>
      <c r="AV162" s="83"/>
      <c r="AW162" s="22"/>
      <c r="AX162" s="22"/>
      <c r="AY162" s="22"/>
      <c r="AZ162" s="22"/>
      <c r="BA162" s="22"/>
      <c r="BB162" s="22"/>
      <c r="BC162" s="22"/>
      <c r="BD162" s="22"/>
      <c r="BE162" s="22"/>
      <c r="BF162" s="22"/>
      <c r="BG162" s="22"/>
      <c r="BH162" s="22"/>
      <c r="BI162" s="22"/>
      <c r="BJ162" s="22"/>
      <c r="BK162" s="22"/>
      <c r="BL162" s="22"/>
      <c r="BM162" s="22"/>
      <c r="BN162" s="22"/>
      <c r="BO162" s="22"/>
      <c r="BP162" s="22"/>
      <c r="BQ162" s="22"/>
      <c r="BR162" s="22"/>
      <c r="BS162" s="22"/>
      <c r="BT162" s="22"/>
      <c r="BU162" s="22"/>
      <c r="BV162" s="22"/>
      <c r="BW162" s="22"/>
      <c r="BX162" s="22"/>
      <c r="BY162" s="22"/>
      <c r="BZ162" s="22"/>
      <c r="CA162" s="22"/>
      <c r="CB162" s="22"/>
      <c r="CC162" s="22"/>
      <c r="CD162" s="22"/>
      <c r="CE162" s="22"/>
      <c r="CF162" s="22"/>
      <c r="CG162" s="22"/>
      <c r="CH162" s="22"/>
      <c r="CI162" s="22"/>
      <c r="CJ162" s="22"/>
      <c r="CK162" s="22"/>
      <c r="CL162" s="22"/>
      <c r="CM162" s="22"/>
      <c r="CN162" s="22"/>
      <c r="CO162" s="22"/>
    </row>
    <row r="163" spans="32:93" ht="12">
      <c r="AF163" s="83"/>
      <c r="AG163" s="83"/>
      <c r="AH163" s="83"/>
      <c r="AI163" s="83"/>
      <c r="AJ163" s="83"/>
      <c r="AK163" s="83"/>
      <c r="AL163" s="83"/>
      <c r="AM163" s="83"/>
      <c r="AN163" s="83"/>
      <c r="AO163" s="83"/>
      <c r="AP163" s="83"/>
      <c r="AQ163" s="83"/>
      <c r="AR163" s="83"/>
      <c r="AS163" s="83"/>
      <c r="AT163" s="83"/>
      <c r="AU163" s="83"/>
      <c r="AV163" s="83"/>
      <c r="AW163" s="22"/>
      <c r="AX163" s="22"/>
      <c r="AY163" s="22"/>
      <c r="AZ163" s="22"/>
      <c r="BA163" s="22"/>
      <c r="BB163" s="22"/>
      <c r="BC163" s="22"/>
      <c r="BD163" s="22"/>
      <c r="BE163" s="22"/>
      <c r="BF163" s="22"/>
      <c r="BG163" s="22"/>
      <c r="BH163" s="22"/>
      <c r="BI163" s="22"/>
      <c r="BJ163" s="22"/>
      <c r="BK163" s="22"/>
      <c r="BL163" s="22"/>
      <c r="BM163" s="22"/>
      <c r="BN163" s="22"/>
      <c r="BO163" s="22"/>
      <c r="BP163" s="22"/>
      <c r="BQ163" s="22"/>
      <c r="BR163" s="22"/>
      <c r="BS163" s="22"/>
      <c r="BT163" s="22"/>
      <c r="BU163" s="22"/>
      <c r="BV163" s="22"/>
      <c r="BW163" s="22"/>
      <c r="BX163" s="22"/>
      <c r="BY163" s="22"/>
      <c r="BZ163" s="22"/>
      <c r="CA163" s="22"/>
      <c r="CB163" s="22"/>
      <c r="CC163" s="22"/>
      <c r="CD163" s="22"/>
      <c r="CE163" s="22"/>
      <c r="CF163" s="22"/>
      <c r="CG163" s="22"/>
      <c r="CH163" s="22"/>
      <c r="CI163" s="22"/>
      <c r="CJ163" s="22"/>
      <c r="CK163" s="22"/>
      <c r="CL163" s="22"/>
      <c r="CM163" s="22"/>
      <c r="CN163" s="22"/>
      <c r="CO163" s="22"/>
    </row>
    <row r="164" spans="32:93" ht="12">
      <c r="AF164" s="84"/>
      <c r="AG164" s="84"/>
      <c r="AH164" s="84"/>
      <c r="AI164" s="84"/>
      <c r="AJ164" s="84"/>
      <c r="AK164" s="84"/>
      <c r="AL164" s="84"/>
      <c r="AM164" s="84"/>
      <c r="AN164" s="84"/>
      <c r="AO164" s="84"/>
      <c r="AP164" s="84"/>
      <c r="AQ164" s="84"/>
      <c r="AR164" s="84"/>
      <c r="AS164" s="84"/>
      <c r="AT164" s="84"/>
      <c r="AU164" s="84"/>
      <c r="AV164" s="84"/>
      <c r="AW164" s="21"/>
      <c r="AX164" s="21"/>
      <c r="AY164" s="21"/>
      <c r="AZ164" s="21"/>
      <c r="BA164" s="21"/>
      <c r="BB164" s="21"/>
      <c r="BC164" s="21"/>
      <c r="BD164" s="21"/>
      <c r="BE164" s="21"/>
      <c r="BF164" s="21"/>
      <c r="BG164" s="21"/>
      <c r="BH164" s="21"/>
      <c r="BI164" s="21"/>
      <c r="BJ164" s="21"/>
      <c r="BK164" s="21"/>
      <c r="BL164" s="21"/>
      <c r="BM164" s="21"/>
      <c r="BN164" s="21"/>
      <c r="BO164" s="21"/>
      <c r="BP164" s="21"/>
      <c r="BQ164" s="21"/>
      <c r="BR164" s="21"/>
      <c r="BS164" s="21"/>
      <c r="BT164" s="21"/>
      <c r="BU164" s="21"/>
      <c r="BV164" s="21"/>
      <c r="BW164" s="21"/>
      <c r="BX164" s="21"/>
      <c r="BY164" s="21"/>
      <c r="BZ164" s="21"/>
      <c r="CA164" s="21"/>
      <c r="CB164" s="21"/>
      <c r="CC164" s="21"/>
      <c r="CD164" s="21"/>
      <c r="CE164" s="21"/>
      <c r="CF164" s="21"/>
      <c r="CG164" s="21"/>
      <c r="CH164" s="21"/>
      <c r="CI164" s="21"/>
      <c r="CJ164" s="21"/>
      <c r="CK164" s="21"/>
      <c r="CL164" s="21"/>
      <c r="CM164" s="21"/>
      <c r="CN164" s="21"/>
      <c r="CO164" s="21"/>
    </row>
    <row r="165" spans="32:93" ht="12">
      <c r="AF165" s="84"/>
      <c r="AG165" s="84"/>
      <c r="AH165" s="84"/>
      <c r="AI165" s="84"/>
      <c r="AJ165" s="84"/>
      <c r="AK165" s="84"/>
      <c r="AL165" s="84"/>
      <c r="AM165" s="84"/>
      <c r="AN165" s="84"/>
      <c r="AO165" s="84"/>
      <c r="AP165" s="84"/>
      <c r="AQ165" s="84"/>
      <c r="AR165" s="84"/>
      <c r="AS165" s="84"/>
      <c r="AT165" s="84"/>
      <c r="AU165" s="84"/>
      <c r="AV165" s="84"/>
      <c r="AW165" s="21"/>
      <c r="AX165" s="21"/>
      <c r="AY165" s="21"/>
      <c r="AZ165" s="21"/>
      <c r="BA165" s="21"/>
      <c r="BB165" s="21"/>
      <c r="BC165" s="21"/>
      <c r="BD165" s="21"/>
      <c r="BE165" s="21"/>
      <c r="BF165" s="21"/>
      <c r="BG165" s="21"/>
      <c r="BH165" s="21"/>
      <c r="BI165" s="21"/>
      <c r="BJ165" s="21"/>
      <c r="BK165" s="21"/>
      <c r="BL165" s="21"/>
      <c r="BM165" s="21"/>
      <c r="BN165" s="21"/>
      <c r="BO165" s="21"/>
      <c r="BP165" s="21"/>
      <c r="BQ165" s="21"/>
      <c r="BR165" s="21"/>
      <c r="BS165" s="21"/>
      <c r="BT165" s="21"/>
      <c r="BU165" s="21"/>
      <c r="BV165" s="21"/>
      <c r="BW165" s="21"/>
      <c r="BX165" s="21"/>
      <c r="BY165" s="21"/>
      <c r="BZ165" s="21"/>
      <c r="CA165" s="21"/>
      <c r="CB165" s="21"/>
      <c r="CC165" s="21"/>
      <c r="CD165" s="21"/>
      <c r="CE165" s="21"/>
      <c r="CF165" s="21"/>
      <c r="CG165" s="21"/>
      <c r="CH165" s="21"/>
      <c r="CI165" s="21"/>
      <c r="CJ165" s="21"/>
      <c r="CK165" s="21"/>
      <c r="CL165" s="21"/>
      <c r="CM165" s="21"/>
      <c r="CN165" s="21"/>
      <c r="CO165" s="21"/>
    </row>
    <row r="166" spans="32:93" ht="12">
      <c r="AF166" s="84"/>
      <c r="AG166" s="84"/>
      <c r="AH166" s="84"/>
      <c r="AI166" s="84"/>
      <c r="AJ166" s="84"/>
      <c r="AK166" s="84"/>
      <c r="AL166" s="84"/>
      <c r="AM166" s="84"/>
      <c r="AN166" s="84"/>
      <c r="AO166" s="84"/>
      <c r="AP166" s="84"/>
      <c r="AQ166" s="84"/>
      <c r="AR166" s="84"/>
      <c r="AS166" s="84"/>
      <c r="AT166" s="84"/>
      <c r="AU166" s="84"/>
      <c r="AV166" s="84"/>
      <c r="AW166" s="21"/>
      <c r="AX166" s="21"/>
      <c r="AY166" s="21"/>
      <c r="AZ166" s="21"/>
      <c r="BA166" s="21"/>
      <c r="BB166" s="21"/>
      <c r="BC166" s="21"/>
      <c r="BD166" s="21"/>
      <c r="BE166" s="21"/>
      <c r="BF166" s="21"/>
      <c r="BG166" s="21"/>
      <c r="BH166" s="21"/>
      <c r="BI166" s="21"/>
      <c r="BJ166" s="21"/>
      <c r="BK166" s="21"/>
      <c r="BL166" s="21"/>
      <c r="BM166" s="21"/>
      <c r="BN166" s="21"/>
      <c r="BO166" s="21"/>
      <c r="BP166" s="21"/>
      <c r="BQ166" s="21"/>
      <c r="BR166" s="21"/>
      <c r="BS166" s="21"/>
      <c r="BT166" s="21"/>
      <c r="BU166" s="21"/>
      <c r="BV166" s="21"/>
      <c r="BW166" s="21"/>
      <c r="BX166" s="21"/>
      <c r="BY166" s="21"/>
      <c r="BZ166" s="21"/>
      <c r="CA166" s="21"/>
      <c r="CB166" s="21"/>
      <c r="CC166" s="21"/>
      <c r="CD166" s="21"/>
      <c r="CE166" s="21"/>
      <c r="CF166" s="21"/>
      <c r="CG166" s="21"/>
      <c r="CH166" s="21"/>
      <c r="CI166" s="21"/>
      <c r="CJ166" s="21"/>
      <c r="CK166" s="21"/>
      <c r="CL166" s="21"/>
      <c r="CM166" s="21"/>
      <c r="CN166" s="21"/>
      <c r="CO166" s="21"/>
    </row>
    <row r="167" spans="32:93" ht="12">
      <c r="AF167" s="83"/>
      <c r="AG167" s="83"/>
      <c r="AH167" s="83"/>
      <c r="AI167" s="83"/>
      <c r="AJ167" s="83"/>
      <c r="AK167" s="83"/>
      <c r="AL167" s="83"/>
      <c r="AM167" s="83"/>
      <c r="AN167" s="83"/>
      <c r="AO167" s="83"/>
      <c r="AP167" s="83"/>
      <c r="AQ167" s="83"/>
      <c r="AR167" s="83"/>
      <c r="AS167" s="83"/>
      <c r="AT167" s="83"/>
      <c r="AU167" s="83"/>
      <c r="AV167" s="83"/>
      <c r="AW167" s="22"/>
      <c r="AX167" s="22"/>
      <c r="AY167" s="22"/>
      <c r="AZ167" s="22"/>
      <c r="BA167" s="22"/>
      <c r="BB167" s="22"/>
      <c r="BC167" s="22"/>
      <c r="BD167" s="22"/>
      <c r="BE167" s="22"/>
      <c r="BF167" s="22"/>
      <c r="BG167" s="22"/>
      <c r="BH167" s="22"/>
      <c r="BI167" s="22"/>
      <c r="BJ167" s="22"/>
      <c r="BK167" s="22"/>
      <c r="BL167" s="22"/>
      <c r="BM167" s="22"/>
      <c r="BN167" s="22"/>
      <c r="BO167" s="22"/>
      <c r="BP167" s="22"/>
      <c r="BQ167" s="22"/>
      <c r="BR167" s="22"/>
      <c r="BS167" s="22"/>
      <c r="BT167" s="22"/>
      <c r="BU167" s="22"/>
      <c r="BV167" s="22"/>
      <c r="BW167" s="22"/>
      <c r="BX167" s="22"/>
      <c r="BY167" s="22"/>
      <c r="BZ167" s="22"/>
      <c r="CA167" s="22"/>
      <c r="CB167" s="22"/>
      <c r="CC167" s="22"/>
      <c r="CD167" s="22"/>
      <c r="CE167" s="22"/>
      <c r="CF167" s="22"/>
      <c r="CG167" s="22"/>
      <c r="CH167" s="22"/>
      <c r="CI167" s="22"/>
      <c r="CJ167" s="22"/>
      <c r="CK167" s="22"/>
      <c r="CL167" s="22"/>
      <c r="CM167" s="22"/>
      <c r="CN167" s="22"/>
      <c r="CO167" s="22"/>
    </row>
    <row r="168" spans="32:93" ht="12">
      <c r="AF168" s="83"/>
      <c r="AG168" s="83"/>
      <c r="AH168" s="83"/>
      <c r="AI168" s="83"/>
      <c r="AJ168" s="83"/>
      <c r="AK168" s="83"/>
      <c r="AL168" s="83"/>
      <c r="AM168" s="83"/>
      <c r="AN168" s="83"/>
      <c r="AO168" s="83"/>
      <c r="AP168" s="83"/>
      <c r="AQ168" s="83"/>
      <c r="AR168" s="83"/>
      <c r="AS168" s="83"/>
      <c r="AT168" s="83"/>
      <c r="AU168" s="83"/>
      <c r="AV168" s="83"/>
      <c r="AW168" s="22"/>
      <c r="AX168" s="22"/>
      <c r="AY168" s="22"/>
      <c r="AZ168" s="22"/>
      <c r="BA168" s="22"/>
      <c r="BB168" s="22"/>
      <c r="BC168" s="22"/>
      <c r="BD168" s="22"/>
      <c r="BE168" s="22"/>
      <c r="BF168" s="22"/>
      <c r="BG168" s="22"/>
      <c r="BH168" s="22"/>
      <c r="BI168" s="22"/>
      <c r="BJ168" s="22"/>
      <c r="BK168" s="22"/>
      <c r="BL168" s="22"/>
      <c r="BM168" s="22"/>
      <c r="BN168" s="22"/>
      <c r="BO168" s="22"/>
      <c r="BP168" s="22"/>
      <c r="BQ168" s="22"/>
      <c r="BR168" s="22"/>
      <c r="BS168" s="22"/>
      <c r="BT168" s="22"/>
      <c r="BU168" s="22"/>
      <c r="BV168" s="22"/>
      <c r="BW168" s="22"/>
      <c r="BX168" s="22"/>
      <c r="BY168" s="22"/>
      <c r="BZ168" s="22"/>
      <c r="CA168" s="22"/>
      <c r="CB168" s="22"/>
      <c r="CC168" s="22"/>
      <c r="CD168" s="22"/>
      <c r="CE168" s="22"/>
      <c r="CF168" s="22"/>
      <c r="CG168" s="22"/>
      <c r="CH168" s="22"/>
      <c r="CI168" s="22"/>
      <c r="CJ168" s="22"/>
      <c r="CK168" s="22"/>
      <c r="CL168" s="22"/>
      <c r="CM168" s="22"/>
      <c r="CN168" s="22"/>
      <c r="CO168" s="22"/>
    </row>
    <row r="169" spans="32:93" ht="12">
      <c r="AF169" s="84"/>
      <c r="AG169" s="84"/>
      <c r="AH169" s="84"/>
      <c r="AI169" s="84"/>
      <c r="AJ169" s="84"/>
      <c r="AK169" s="84"/>
      <c r="AL169" s="84"/>
      <c r="AM169" s="84"/>
      <c r="AN169" s="84"/>
      <c r="AO169" s="84"/>
      <c r="AP169" s="84"/>
      <c r="AQ169" s="84"/>
      <c r="AR169" s="84"/>
      <c r="AS169" s="84"/>
      <c r="AT169" s="84"/>
      <c r="AU169" s="84"/>
      <c r="AV169" s="84"/>
      <c r="AW169" s="21"/>
      <c r="AX169" s="21"/>
      <c r="AY169" s="21"/>
      <c r="AZ169" s="21"/>
      <c r="BA169" s="21"/>
      <c r="BB169" s="21"/>
      <c r="BC169" s="21"/>
      <c r="BD169" s="21"/>
      <c r="BE169" s="21"/>
      <c r="BF169" s="21"/>
      <c r="BG169" s="21"/>
      <c r="BH169" s="21"/>
      <c r="BI169" s="21"/>
      <c r="BJ169" s="21"/>
      <c r="BK169" s="21"/>
      <c r="BL169" s="21"/>
      <c r="BM169" s="21"/>
      <c r="BN169" s="21"/>
      <c r="BO169" s="21"/>
      <c r="BP169" s="21"/>
      <c r="BQ169" s="21"/>
      <c r="BR169" s="21"/>
      <c r="BS169" s="21"/>
      <c r="BT169" s="21"/>
      <c r="BU169" s="21"/>
      <c r="BV169" s="21"/>
      <c r="BW169" s="21"/>
      <c r="BX169" s="21"/>
      <c r="BY169" s="21"/>
      <c r="BZ169" s="21"/>
      <c r="CA169" s="21"/>
      <c r="CB169" s="21"/>
      <c r="CC169" s="21"/>
      <c r="CD169" s="21"/>
      <c r="CE169" s="21"/>
      <c r="CF169" s="21"/>
      <c r="CG169" s="21"/>
      <c r="CH169" s="21"/>
      <c r="CI169" s="21"/>
      <c r="CJ169" s="21"/>
      <c r="CK169" s="21"/>
      <c r="CL169" s="21"/>
      <c r="CM169" s="21"/>
      <c r="CN169" s="21"/>
      <c r="CO169" s="21"/>
    </row>
    <row r="170" spans="32:93" ht="12">
      <c r="AF170" s="84"/>
      <c r="AG170" s="84"/>
      <c r="AH170" s="84"/>
      <c r="AI170" s="84"/>
      <c r="AJ170" s="84"/>
      <c r="AK170" s="84"/>
      <c r="AL170" s="84"/>
      <c r="AM170" s="84"/>
      <c r="AN170" s="84"/>
      <c r="AO170" s="84"/>
      <c r="AP170" s="84"/>
      <c r="AQ170" s="84"/>
      <c r="AR170" s="84"/>
      <c r="AS170" s="84"/>
      <c r="AT170" s="84"/>
      <c r="AU170" s="84"/>
      <c r="AV170" s="84"/>
      <c r="AW170" s="21"/>
      <c r="AX170" s="21"/>
      <c r="AY170" s="21"/>
      <c r="AZ170" s="21"/>
      <c r="BA170" s="21"/>
      <c r="BB170" s="21"/>
      <c r="BC170" s="21"/>
      <c r="BD170" s="21"/>
      <c r="BE170" s="21"/>
      <c r="BF170" s="21"/>
      <c r="BG170" s="21"/>
      <c r="BH170" s="21"/>
      <c r="BI170" s="21"/>
      <c r="BJ170" s="21"/>
      <c r="BK170" s="21"/>
      <c r="BL170" s="21"/>
      <c r="BM170" s="21"/>
      <c r="BN170" s="21"/>
      <c r="BO170" s="21"/>
      <c r="BP170" s="21"/>
      <c r="BQ170" s="21"/>
      <c r="BR170" s="21"/>
      <c r="BS170" s="21"/>
      <c r="BT170" s="21"/>
      <c r="BU170" s="21"/>
      <c r="BV170" s="21"/>
      <c r="BW170" s="21"/>
      <c r="BX170" s="21"/>
      <c r="BY170" s="21"/>
      <c r="BZ170" s="21"/>
      <c r="CA170" s="21"/>
      <c r="CB170" s="21"/>
      <c r="CC170" s="21"/>
      <c r="CD170" s="21"/>
      <c r="CE170" s="21"/>
      <c r="CF170" s="21"/>
      <c r="CG170" s="21"/>
      <c r="CH170" s="21"/>
      <c r="CI170" s="21"/>
      <c r="CJ170" s="21"/>
      <c r="CK170" s="21"/>
      <c r="CL170" s="21"/>
      <c r="CM170" s="21"/>
      <c r="CN170" s="21"/>
      <c r="CO170" s="21"/>
    </row>
    <row r="171" spans="32:93" ht="12">
      <c r="AF171" s="84"/>
      <c r="AG171" s="84"/>
      <c r="AH171" s="84"/>
      <c r="AI171" s="84"/>
      <c r="AJ171" s="84"/>
      <c r="AK171" s="84"/>
      <c r="AL171" s="84"/>
      <c r="AM171" s="84"/>
      <c r="AN171" s="84"/>
      <c r="AO171" s="84"/>
      <c r="AP171" s="84"/>
      <c r="AQ171" s="84"/>
      <c r="AR171" s="84"/>
      <c r="AS171" s="84"/>
      <c r="AT171" s="84"/>
      <c r="AU171" s="84"/>
      <c r="AV171" s="84"/>
      <c r="AW171" s="21"/>
      <c r="AX171" s="21"/>
      <c r="AY171" s="21"/>
      <c r="AZ171" s="21"/>
      <c r="BA171" s="21"/>
      <c r="BB171" s="21"/>
      <c r="BC171" s="21"/>
      <c r="BD171" s="21"/>
      <c r="BE171" s="21"/>
      <c r="BF171" s="21"/>
      <c r="BG171" s="21"/>
      <c r="BH171" s="21"/>
      <c r="BI171" s="21"/>
      <c r="BJ171" s="21"/>
      <c r="BK171" s="21"/>
      <c r="BL171" s="21"/>
      <c r="BM171" s="21"/>
      <c r="BN171" s="21"/>
      <c r="BO171" s="21"/>
      <c r="BP171" s="21"/>
      <c r="BQ171" s="21"/>
      <c r="BR171" s="21"/>
      <c r="BS171" s="21"/>
      <c r="BT171" s="21"/>
      <c r="BU171" s="21"/>
      <c r="BV171" s="21"/>
      <c r="BW171" s="21"/>
      <c r="BX171" s="21"/>
      <c r="BY171" s="21"/>
      <c r="BZ171" s="21"/>
      <c r="CA171" s="21"/>
      <c r="CB171" s="21"/>
      <c r="CC171" s="21"/>
      <c r="CD171" s="21"/>
      <c r="CE171" s="21"/>
      <c r="CF171" s="21"/>
      <c r="CG171" s="21"/>
      <c r="CH171" s="21"/>
      <c r="CI171" s="21"/>
      <c r="CJ171" s="21"/>
      <c r="CK171" s="21"/>
      <c r="CL171" s="21"/>
      <c r="CM171" s="21"/>
      <c r="CN171" s="21"/>
      <c r="CO171" s="21"/>
    </row>
    <row r="172" spans="32:93" ht="12">
      <c r="AF172" s="83"/>
      <c r="AG172" s="83"/>
      <c r="AH172" s="83"/>
      <c r="AI172" s="83"/>
      <c r="AJ172" s="83"/>
      <c r="AK172" s="83"/>
      <c r="AL172" s="83"/>
      <c r="AM172" s="83"/>
      <c r="AN172" s="83"/>
      <c r="AO172" s="83"/>
      <c r="AP172" s="83"/>
      <c r="AQ172" s="83"/>
      <c r="AR172" s="83"/>
      <c r="AS172" s="83"/>
      <c r="AT172" s="83"/>
      <c r="AU172" s="83"/>
      <c r="AV172" s="83"/>
      <c r="AW172" s="22"/>
      <c r="AX172" s="22"/>
      <c r="AY172" s="22"/>
      <c r="AZ172" s="22"/>
      <c r="BA172" s="22"/>
      <c r="BB172" s="22"/>
      <c r="BC172" s="22"/>
      <c r="BD172" s="22"/>
      <c r="BE172" s="22"/>
      <c r="BF172" s="22"/>
      <c r="BG172" s="22"/>
      <c r="BH172" s="22"/>
      <c r="BI172" s="22"/>
      <c r="BJ172" s="22"/>
      <c r="BK172" s="22"/>
      <c r="BL172" s="22"/>
      <c r="BM172" s="22"/>
      <c r="BN172" s="22"/>
      <c r="BO172" s="22"/>
      <c r="BP172" s="22"/>
      <c r="BQ172" s="22"/>
      <c r="BR172" s="22"/>
      <c r="BS172" s="22"/>
      <c r="BT172" s="22"/>
      <c r="BU172" s="22"/>
      <c r="BV172" s="22"/>
      <c r="BW172" s="22"/>
      <c r="BX172" s="22"/>
      <c r="BY172" s="22"/>
      <c r="BZ172" s="22"/>
      <c r="CA172" s="22"/>
      <c r="CB172" s="22"/>
      <c r="CC172" s="22"/>
      <c r="CD172" s="22"/>
      <c r="CE172" s="22"/>
      <c r="CF172" s="22"/>
      <c r="CG172" s="22"/>
      <c r="CH172" s="22"/>
      <c r="CI172" s="22"/>
      <c r="CJ172" s="22"/>
      <c r="CK172" s="22"/>
      <c r="CL172" s="22"/>
      <c r="CM172" s="22"/>
      <c r="CN172" s="22"/>
      <c r="CO172" s="22"/>
    </row>
    <row r="173" spans="32:93" ht="12">
      <c r="AF173" s="83"/>
      <c r="AG173" s="83"/>
      <c r="AH173" s="83"/>
      <c r="AI173" s="83"/>
      <c r="AJ173" s="83"/>
      <c r="AK173" s="83"/>
      <c r="AL173" s="83"/>
      <c r="AM173" s="83"/>
      <c r="AN173" s="83"/>
      <c r="AO173" s="83"/>
      <c r="AP173" s="83"/>
      <c r="AQ173" s="83"/>
      <c r="AR173" s="83"/>
      <c r="AS173" s="83"/>
      <c r="AT173" s="83"/>
      <c r="AU173" s="83"/>
      <c r="AV173" s="83"/>
      <c r="AW173" s="22"/>
      <c r="AX173" s="22"/>
      <c r="AY173" s="22"/>
      <c r="AZ173" s="22"/>
      <c r="BA173" s="22"/>
      <c r="BB173" s="22"/>
      <c r="BC173" s="22"/>
      <c r="BD173" s="22"/>
      <c r="BE173" s="22"/>
      <c r="BF173" s="22"/>
      <c r="BG173" s="22"/>
      <c r="BH173" s="22"/>
      <c r="BI173" s="22"/>
      <c r="BJ173" s="22"/>
      <c r="BK173" s="22"/>
      <c r="BL173" s="22"/>
      <c r="BM173" s="22"/>
      <c r="BN173" s="22"/>
      <c r="BO173" s="22"/>
      <c r="BP173" s="22"/>
      <c r="BQ173" s="22"/>
      <c r="BR173" s="22"/>
      <c r="BS173" s="22"/>
      <c r="BT173" s="22"/>
      <c r="BU173" s="22"/>
      <c r="BV173" s="22"/>
      <c r="BW173" s="22"/>
      <c r="BX173" s="22"/>
      <c r="BY173" s="22"/>
      <c r="BZ173" s="22"/>
      <c r="CA173" s="22"/>
      <c r="CB173" s="22"/>
      <c r="CC173" s="22"/>
      <c r="CD173" s="22"/>
      <c r="CE173" s="22"/>
      <c r="CF173" s="22"/>
      <c r="CG173" s="22"/>
      <c r="CH173" s="22"/>
      <c r="CI173" s="22"/>
      <c r="CJ173" s="22"/>
      <c r="CK173" s="22"/>
      <c r="CL173" s="22"/>
      <c r="CM173" s="22"/>
      <c r="CN173" s="22"/>
      <c r="CO173" s="22"/>
    </row>
    <row r="174" spans="32:93" ht="12">
      <c r="AF174" s="83"/>
      <c r="AG174" s="83"/>
      <c r="AH174" s="83"/>
      <c r="AI174" s="83"/>
      <c r="AJ174" s="83"/>
      <c r="AK174" s="83"/>
      <c r="AL174" s="83"/>
      <c r="AM174" s="83"/>
      <c r="AN174" s="83"/>
      <c r="AO174" s="83"/>
      <c r="AP174" s="83"/>
      <c r="AQ174" s="83"/>
      <c r="AR174" s="83"/>
      <c r="AS174" s="83"/>
      <c r="AT174" s="83"/>
      <c r="AU174" s="83"/>
      <c r="AV174" s="83"/>
      <c r="AW174" s="22"/>
      <c r="AX174" s="22"/>
      <c r="AY174" s="22"/>
      <c r="AZ174" s="22"/>
      <c r="BA174" s="22"/>
      <c r="BB174" s="22"/>
      <c r="BC174" s="22"/>
      <c r="BD174" s="22"/>
      <c r="BE174" s="22"/>
      <c r="BF174" s="22"/>
      <c r="BG174" s="22"/>
      <c r="BH174" s="22"/>
      <c r="BI174" s="22"/>
      <c r="BJ174" s="22"/>
      <c r="BK174" s="22"/>
      <c r="BL174" s="22"/>
      <c r="BM174" s="22"/>
      <c r="BN174" s="22"/>
      <c r="BO174" s="22"/>
      <c r="BP174" s="22"/>
      <c r="BQ174" s="22"/>
      <c r="BR174" s="22"/>
      <c r="BS174" s="22"/>
      <c r="BT174" s="22"/>
      <c r="BU174" s="22"/>
      <c r="BV174" s="22"/>
      <c r="BW174" s="22"/>
      <c r="BX174" s="22"/>
      <c r="BY174" s="22"/>
      <c r="BZ174" s="22"/>
      <c r="CA174" s="22"/>
      <c r="CB174" s="22"/>
      <c r="CC174" s="22"/>
      <c r="CD174" s="22"/>
      <c r="CE174" s="22"/>
      <c r="CF174" s="22"/>
      <c r="CG174" s="22"/>
      <c r="CH174" s="22"/>
      <c r="CI174" s="22"/>
      <c r="CJ174" s="22"/>
      <c r="CK174" s="22"/>
      <c r="CL174" s="22"/>
      <c r="CM174" s="22"/>
      <c r="CN174" s="22"/>
      <c r="CO174" s="22"/>
    </row>
    <row r="175" spans="32:93" ht="12">
      <c r="AF175" s="84"/>
      <c r="AG175" s="84"/>
      <c r="AH175" s="84"/>
      <c r="AI175" s="84"/>
      <c r="AJ175" s="84"/>
      <c r="AK175" s="84"/>
      <c r="AL175" s="84"/>
      <c r="AM175" s="84"/>
      <c r="AN175" s="84"/>
      <c r="AO175" s="84"/>
      <c r="AP175" s="84"/>
      <c r="AQ175" s="84"/>
      <c r="AR175" s="84"/>
      <c r="AS175" s="84"/>
      <c r="AT175" s="84"/>
      <c r="AU175" s="84"/>
      <c r="AV175" s="84"/>
      <c r="AW175" s="21"/>
      <c r="AX175" s="21"/>
      <c r="AY175" s="21"/>
      <c r="AZ175" s="21"/>
      <c r="BA175" s="21"/>
      <c r="BB175" s="21"/>
      <c r="BC175" s="21"/>
      <c r="BD175" s="21"/>
      <c r="BE175" s="21"/>
      <c r="BF175" s="21"/>
      <c r="BG175" s="21"/>
      <c r="BH175" s="21"/>
      <c r="BI175" s="21"/>
      <c r="BJ175" s="21"/>
      <c r="BK175" s="21"/>
      <c r="BL175" s="21"/>
      <c r="BM175" s="21"/>
      <c r="BN175" s="21"/>
      <c r="BO175" s="21"/>
      <c r="BP175" s="21"/>
      <c r="BQ175" s="21"/>
      <c r="BR175" s="21"/>
      <c r="BS175" s="21"/>
      <c r="BT175" s="21"/>
      <c r="BU175" s="21"/>
      <c r="BV175" s="21"/>
      <c r="BW175" s="21"/>
      <c r="BX175" s="21"/>
      <c r="BY175" s="21"/>
      <c r="BZ175" s="21"/>
      <c r="CA175" s="21"/>
      <c r="CB175" s="21"/>
      <c r="CC175" s="21"/>
      <c r="CD175" s="21"/>
      <c r="CE175" s="21"/>
      <c r="CF175" s="21"/>
      <c r="CG175" s="21"/>
      <c r="CH175" s="21"/>
      <c r="CI175" s="21"/>
      <c r="CJ175" s="21"/>
      <c r="CK175" s="21"/>
      <c r="CL175" s="21"/>
      <c r="CM175" s="21"/>
      <c r="CN175" s="21"/>
      <c r="CO175" s="21"/>
    </row>
    <row r="176" spans="32:93" ht="12">
      <c r="AF176" s="84"/>
      <c r="AG176" s="84"/>
      <c r="AH176" s="84"/>
      <c r="AI176" s="84"/>
      <c r="AJ176" s="84"/>
      <c r="AK176" s="84"/>
      <c r="AL176" s="84"/>
      <c r="AM176" s="84"/>
      <c r="AN176" s="84"/>
      <c r="AO176" s="84"/>
      <c r="AP176" s="84"/>
      <c r="AQ176" s="84"/>
      <c r="AR176" s="84"/>
      <c r="AS176" s="84"/>
      <c r="AT176" s="84"/>
      <c r="AU176" s="84"/>
      <c r="AV176" s="84"/>
      <c r="AW176" s="21"/>
      <c r="AX176" s="21"/>
      <c r="AY176" s="21"/>
      <c r="AZ176" s="21"/>
      <c r="BA176" s="21"/>
      <c r="BB176" s="21"/>
      <c r="BC176" s="21"/>
      <c r="BD176" s="21"/>
      <c r="BE176" s="21"/>
      <c r="BF176" s="21"/>
      <c r="BG176" s="21"/>
      <c r="BH176" s="21"/>
      <c r="BI176" s="21"/>
      <c r="BJ176" s="21"/>
      <c r="BK176" s="21"/>
      <c r="BL176" s="21"/>
      <c r="BM176" s="21"/>
      <c r="BN176" s="21"/>
      <c r="BO176" s="21"/>
      <c r="BP176" s="21"/>
      <c r="BQ176" s="21"/>
      <c r="BR176" s="21"/>
      <c r="BS176" s="21"/>
      <c r="BT176" s="21"/>
      <c r="BU176" s="21"/>
      <c r="BV176" s="21"/>
      <c r="BW176" s="21"/>
      <c r="BX176" s="21"/>
      <c r="BY176" s="21"/>
      <c r="BZ176" s="21"/>
      <c r="CA176" s="21"/>
      <c r="CB176" s="21"/>
      <c r="CC176" s="21"/>
      <c r="CD176" s="21"/>
      <c r="CE176" s="21"/>
      <c r="CF176" s="21"/>
      <c r="CG176" s="21"/>
      <c r="CH176" s="21"/>
      <c r="CI176" s="21"/>
      <c r="CJ176" s="21"/>
      <c r="CK176" s="21"/>
      <c r="CL176" s="21"/>
      <c r="CM176" s="21"/>
      <c r="CN176" s="21"/>
      <c r="CO176" s="21"/>
    </row>
    <row r="177" spans="32:93" ht="12">
      <c r="AF177" s="84"/>
      <c r="AG177" s="84"/>
      <c r="AH177" s="84"/>
      <c r="AI177" s="84"/>
      <c r="AJ177" s="84"/>
      <c r="AK177" s="84"/>
      <c r="AL177" s="84"/>
      <c r="AM177" s="84"/>
      <c r="AN177" s="84"/>
      <c r="AO177" s="84"/>
      <c r="AP177" s="84"/>
      <c r="AQ177" s="84"/>
      <c r="AR177" s="84"/>
      <c r="AS177" s="84"/>
      <c r="AT177" s="84"/>
      <c r="AU177" s="84"/>
      <c r="AV177" s="84"/>
      <c r="AW177" s="21"/>
      <c r="AX177" s="21"/>
      <c r="AY177" s="21"/>
      <c r="AZ177" s="21"/>
      <c r="BA177" s="21"/>
      <c r="BB177" s="21"/>
      <c r="BC177" s="21"/>
      <c r="BD177" s="21"/>
      <c r="BE177" s="21"/>
      <c r="BF177" s="21"/>
      <c r="BG177" s="21"/>
      <c r="BH177" s="21"/>
      <c r="BI177" s="21"/>
      <c r="BJ177" s="21"/>
      <c r="BK177" s="21"/>
      <c r="BL177" s="21"/>
      <c r="BM177" s="21"/>
      <c r="BN177" s="21"/>
      <c r="BO177" s="21"/>
      <c r="BP177" s="21"/>
      <c r="BQ177" s="21"/>
      <c r="BR177" s="21"/>
      <c r="BS177" s="21"/>
      <c r="BT177" s="21"/>
      <c r="BU177" s="21"/>
      <c r="BV177" s="21"/>
      <c r="BW177" s="21"/>
      <c r="BX177" s="21"/>
      <c r="BY177" s="21"/>
      <c r="BZ177" s="21"/>
      <c r="CA177" s="21"/>
      <c r="CB177" s="21"/>
      <c r="CC177" s="21"/>
      <c r="CD177" s="21"/>
      <c r="CE177" s="21"/>
      <c r="CF177" s="21"/>
      <c r="CG177" s="21"/>
      <c r="CH177" s="21"/>
      <c r="CI177" s="21"/>
      <c r="CJ177" s="21"/>
      <c r="CK177" s="21"/>
      <c r="CL177" s="21"/>
      <c r="CM177" s="21"/>
      <c r="CN177" s="21"/>
      <c r="CO177" s="21"/>
    </row>
    <row r="178" spans="32:93" ht="12">
      <c r="AF178" s="84"/>
      <c r="AG178" s="84"/>
      <c r="AH178" s="84"/>
      <c r="AI178" s="84"/>
      <c r="AJ178" s="84"/>
      <c r="AK178" s="84"/>
      <c r="AL178" s="84"/>
      <c r="AM178" s="84"/>
      <c r="AN178" s="84"/>
      <c r="AO178" s="84"/>
      <c r="AP178" s="84"/>
      <c r="AQ178" s="84"/>
      <c r="AR178" s="84"/>
      <c r="AS178" s="84"/>
      <c r="AT178" s="84"/>
      <c r="AU178" s="84"/>
      <c r="AV178" s="84"/>
      <c r="AW178" s="21"/>
      <c r="AX178" s="21"/>
      <c r="AY178" s="21"/>
      <c r="AZ178" s="21"/>
      <c r="BA178" s="21"/>
      <c r="BB178" s="21"/>
      <c r="BC178" s="21"/>
      <c r="BD178" s="21"/>
      <c r="BE178" s="21"/>
      <c r="BF178" s="21"/>
      <c r="BG178" s="21"/>
      <c r="BH178" s="21"/>
      <c r="BI178" s="21"/>
      <c r="BJ178" s="21"/>
      <c r="BK178" s="21"/>
      <c r="BL178" s="21"/>
      <c r="BM178" s="21"/>
      <c r="BN178" s="21"/>
      <c r="BO178" s="21"/>
      <c r="BP178" s="21"/>
      <c r="BQ178" s="21"/>
      <c r="BR178" s="21"/>
      <c r="BS178" s="21"/>
      <c r="BT178" s="21"/>
      <c r="BU178" s="21"/>
      <c r="BV178" s="21"/>
      <c r="BW178" s="21"/>
      <c r="BX178" s="21"/>
      <c r="BY178" s="21"/>
      <c r="BZ178" s="21"/>
      <c r="CA178" s="21"/>
      <c r="CB178" s="21"/>
      <c r="CC178" s="21"/>
      <c r="CD178" s="21"/>
      <c r="CE178" s="21"/>
      <c r="CF178" s="21"/>
      <c r="CG178" s="21"/>
      <c r="CH178" s="21"/>
      <c r="CI178" s="21"/>
      <c r="CJ178" s="21"/>
      <c r="CK178" s="21"/>
      <c r="CL178" s="21"/>
      <c r="CM178" s="21"/>
      <c r="CN178" s="21"/>
      <c r="CO178" s="21"/>
    </row>
    <row r="179" spans="32:93" ht="12">
      <c r="AF179" s="84"/>
      <c r="AG179" s="84"/>
      <c r="AH179" s="84"/>
      <c r="AI179" s="84"/>
      <c r="AJ179" s="84"/>
      <c r="AK179" s="84"/>
      <c r="AL179" s="84"/>
      <c r="AM179" s="84"/>
      <c r="AN179" s="84"/>
      <c r="AO179" s="84"/>
      <c r="AP179" s="84"/>
      <c r="AQ179" s="84"/>
      <c r="AR179" s="84"/>
      <c r="AS179" s="84"/>
      <c r="AT179" s="84"/>
      <c r="AU179" s="84"/>
      <c r="AV179" s="84"/>
      <c r="AW179" s="21"/>
      <c r="AX179" s="21"/>
      <c r="AY179" s="21"/>
      <c r="AZ179" s="21"/>
      <c r="BA179" s="21"/>
      <c r="BB179" s="21"/>
      <c r="BC179" s="21"/>
      <c r="BD179" s="21"/>
      <c r="BE179" s="21"/>
      <c r="BF179" s="21"/>
      <c r="BG179" s="21"/>
      <c r="BH179" s="21"/>
      <c r="BI179" s="21"/>
      <c r="BJ179" s="21"/>
      <c r="BK179" s="21"/>
      <c r="BL179" s="21"/>
      <c r="BM179" s="21"/>
      <c r="BN179" s="21"/>
      <c r="BO179" s="21"/>
      <c r="BP179" s="21"/>
      <c r="BQ179" s="21"/>
      <c r="BR179" s="21"/>
      <c r="BS179" s="21"/>
      <c r="BT179" s="21"/>
      <c r="BU179" s="21"/>
      <c r="BV179" s="21"/>
      <c r="BW179" s="21"/>
      <c r="BX179" s="21"/>
      <c r="BY179" s="21"/>
      <c r="BZ179" s="21"/>
      <c r="CA179" s="21"/>
      <c r="CB179" s="21"/>
      <c r="CC179" s="21"/>
      <c r="CD179" s="21"/>
      <c r="CE179" s="21"/>
      <c r="CF179" s="21"/>
      <c r="CG179" s="21"/>
      <c r="CH179" s="21"/>
      <c r="CI179" s="21"/>
      <c r="CJ179" s="21"/>
      <c r="CK179" s="21"/>
      <c r="CL179" s="21"/>
      <c r="CM179" s="21"/>
      <c r="CN179" s="21"/>
      <c r="CO179" s="21"/>
    </row>
    <row r="180" spans="32:93" ht="12">
      <c r="AF180" s="83"/>
      <c r="AG180" s="83"/>
      <c r="AH180" s="83"/>
      <c r="AI180" s="83"/>
      <c r="AJ180" s="83"/>
      <c r="AK180" s="83"/>
      <c r="AL180" s="83"/>
      <c r="AM180" s="83"/>
      <c r="AN180" s="83"/>
      <c r="AO180" s="83"/>
      <c r="AP180" s="83"/>
      <c r="AQ180" s="83"/>
      <c r="AR180" s="83"/>
      <c r="AS180" s="83"/>
      <c r="AT180" s="83"/>
      <c r="AU180" s="83"/>
      <c r="AV180" s="83"/>
      <c r="AW180" s="22"/>
      <c r="AX180" s="22"/>
      <c r="AY180" s="22"/>
      <c r="AZ180" s="22"/>
      <c r="BA180" s="22"/>
      <c r="BB180" s="22"/>
      <c r="BC180" s="22"/>
      <c r="BD180" s="22"/>
      <c r="BE180" s="22"/>
      <c r="BF180" s="22"/>
      <c r="BG180" s="22"/>
      <c r="BH180" s="22"/>
      <c r="BI180" s="22"/>
      <c r="BJ180" s="22"/>
      <c r="BK180" s="22"/>
      <c r="BL180" s="22"/>
      <c r="BM180" s="22"/>
      <c r="BN180" s="22"/>
      <c r="BO180" s="22"/>
      <c r="BP180" s="22"/>
      <c r="BQ180" s="22"/>
      <c r="BR180" s="22"/>
      <c r="BS180" s="22"/>
      <c r="BT180" s="22"/>
      <c r="BU180" s="22"/>
      <c r="BV180" s="22"/>
      <c r="BW180" s="22"/>
      <c r="BX180" s="22"/>
      <c r="BY180" s="22"/>
      <c r="BZ180" s="22"/>
      <c r="CA180" s="22"/>
      <c r="CB180" s="22"/>
      <c r="CC180" s="22"/>
      <c r="CD180" s="22"/>
      <c r="CE180" s="22"/>
      <c r="CF180" s="22"/>
      <c r="CG180" s="22"/>
      <c r="CH180" s="22"/>
      <c r="CI180" s="22"/>
      <c r="CJ180" s="22"/>
      <c r="CK180" s="22"/>
      <c r="CL180" s="22"/>
      <c r="CM180" s="22"/>
      <c r="CN180" s="22"/>
      <c r="CO180" s="22"/>
    </row>
    <row r="181" spans="32:93" ht="12">
      <c r="AF181" s="84"/>
      <c r="AG181" s="84"/>
      <c r="AH181" s="84"/>
      <c r="AI181" s="84"/>
      <c r="AJ181" s="84"/>
      <c r="AK181" s="84"/>
      <c r="AL181" s="84"/>
      <c r="AM181" s="84"/>
      <c r="AN181" s="84"/>
      <c r="AO181" s="84"/>
      <c r="AP181" s="84"/>
      <c r="AQ181" s="84"/>
      <c r="AR181" s="84"/>
      <c r="AS181" s="84"/>
      <c r="AT181" s="84"/>
      <c r="AU181" s="84"/>
      <c r="AV181" s="84"/>
      <c r="AW181" s="21"/>
      <c r="AX181" s="21"/>
      <c r="AY181" s="21"/>
      <c r="AZ181" s="21"/>
      <c r="BA181" s="21"/>
      <c r="BB181" s="21"/>
      <c r="BC181" s="21"/>
      <c r="BD181" s="21"/>
      <c r="BE181" s="21"/>
      <c r="BF181" s="21"/>
      <c r="BG181" s="21"/>
      <c r="BH181" s="21"/>
      <c r="BI181" s="21"/>
      <c r="BJ181" s="21"/>
      <c r="BK181" s="21"/>
      <c r="BL181" s="21"/>
      <c r="BM181" s="21"/>
      <c r="BN181" s="21"/>
      <c r="BO181" s="21"/>
      <c r="BP181" s="21"/>
      <c r="BQ181" s="21"/>
      <c r="BR181" s="21"/>
      <c r="BS181" s="21"/>
      <c r="BT181" s="21"/>
      <c r="BU181" s="21"/>
      <c r="BV181" s="21"/>
      <c r="BW181" s="21"/>
      <c r="BX181" s="21"/>
      <c r="BY181" s="21"/>
      <c r="BZ181" s="21"/>
      <c r="CA181" s="21"/>
      <c r="CB181" s="21"/>
      <c r="CC181" s="21"/>
      <c r="CD181" s="21"/>
      <c r="CE181" s="21"/>
      <c r="CF181" s="21"/>
      <c r="CG181" s="21"/>
      <c r="CH181" s="21"/>
      <c r="CI181" s="21"/>
      <c r="CJ181" s="21"/>
      <c r="CK181" s="21"/>
      <c r="CL181" s="21"/>
      <c r="CM181" s="21"/>
      <c r="CN181" s="21"/>
      <c r="CO181" s="21"/>
    </row>
    <row r="182" spans="32:93" ht="12">
      <c r="AF182" s="84"/>
      <c r="AG182" s="84"/>
      <c r="AH182" s="84"/>
      <c r="AI182" s="84"/>
      <c r="AJ182" s="84"/>
      <c r="AK182" s="84"/>
      <c r="AL182" s="84"/>
      <c r="AM182" s="84"/>
      <c r="AN182" s="84"/>
      <c r="AO182" s="84"/>
      <c r="AP182" s="84"/>
      <c r="AQ182" s="84"/>
      <c r="AR182" s="84"/>
      <c r="AS182" s="84"/>
      <c r="AT182" s="84"/>
      <c r="AU182" s="84"/>
      <c r="AV182" s="84"/>
      <c r="AW182" s="21"/>
      <c r="AX182" s="21"/>
      <c r="AY182" s="21"/>
      <c r="AZ182" s="21"/>
      <c r="BA182" s="21"/>
      <c r="BB182" s="21"/>
      <c r="BC182" s="21"/>
      <c r="BD182" s="21"/>
      <c r="BE182" s="21"/>
      <c r="BF182" s="21"/>
      <c r="BG182" s="21"/>
      <c r="BH182" s="21"/>
      <c r="BI182" s="21"/>
      <c r="BJ182" s="21"/>
      <c r="BK182" s="21"/>
      <c r="BL182" s="21"/>
      <c r="BM182" s="21"/>
      <c r="BN182" s="21"/>
      <c r="BO182" s="21"/>
      <c r="BP182" s="21"/>
      <c r="BQ182" s="21"/>
      <c r="BR182" s="21"/>
      <c r="BS182" s="21"/>
      <c r="BT182" s="21"/>
      <c r="BU182" s="21"/>
      <c r="BV182" s="21"/>
      <c r="BW182" s="21"/>
      <c r="BX182" s="21"/>
      <c r="BY182" s="21"/>
      <c r="BZ182" s="21"/>
      <c r="CA182" s="21"/>
      <c r="CB182" s="21"/>
      <c r="CC182" s="21"/>
      <c r="CD182" s="21"/>
      <c r="CE182" s="21"/>
      <c r="CF182" s="21"/>
      <c r="CG182" s="21"/>
      <c r="CH182" s="21"/>
      <c r="CI182" s="21"/>
      <c r="CJ182" s="21"/>
      <c r="CK182" s="21"/>
      <c r="CL182" s="21"/>
      <c r="CM182" s="21"/>
      <c r="CN182" s="21"/>
      <c r="CO182" s="21"/>
    </row>
    <row r="183" spans="32:93" ht="12">
      <c r="AF183" s="84"/>
      <c r="AG183" s="84"/>
      <c r="AH183" s="84"/>
      <c r="AI183" s="84"/>
      <c r="AJ183" s="84"/>
      <c r="AK183" s="84"/>
      <c r="AL183" s="84"/>
      <c r="AM183" s="84"/>
      <c r="AN183" s="84"/>
      <c r="AO183" s="84"/>
      <c r="AP183" s="84"/>
      <c r="AQ183" s="84"/>
      <c r="AR183" s="84"/>
      <c r="AS183" s="84"/>
      <c r="AT183" s="84"/>
      <c r="AU183" s="84"/>
      <c r="AV183" s="84"/>
      <c r="AW183" s="21"/>
      <c r="AX183" s="21"/>
      <c r="AY183" s="21"/>
      <c r="AZ183" s="21"/>
      <c r="BA183" s="21"/>
      <c r="BB183" s="21"/>
      <c r="BC183" s="21"/>
      <c r="BD183" s="21"/>
      <c r="BE183" s="21"/>
      <c r="BF183" s="21"/>
      <c r="BG183" s="21"/>
      <c r="BH183" s="21"/>
      <c r="BI183" s="21"/>
      <c r="BJ183" s="21"/>
      <c r="BK183" s="21"/>
      <c r="BL183" s="21"/>
      <c r="BM183" s="21"/>
      <c r="BN183" s="21"/>
      <c r="BO183" s="21"/>
      <c r="BP183" s="21"/>
      <c r="BQ183" s="21"/>
      <c r="BR183" s="21"/>
      <c r="BS183" s="21"/>
      <c r="BT183" s="21"/>
      <c r="BU183" s="21"/>
      <c r="BV183" s="21"/>
      <c r="BW183" s="21"/>
      <c r="BX183" s="21"/>
      <c r="BY183" s="21"/>
      <c r="BZ183" s="21"/>
      <c r="CA183" s="21"/>
      <c r="CB183" s="21"/>
      <c r="CC183" s="21"/>
      <c r="CD183" s="21"/>
      <c r="CE183" s="21"/>
      <c r="CF183" s="21"/>
      <c r="CG183" s="21"/>
      <c r="CH183" s="21"/>
      <c r="CI183" s="21"/>
      <c r="CJ183" s="21"/>
      <c r="CK183" s="21"/>
      <c r="CL183" s="21"/>
      <c r="CM183" s="21"/>
      <c r="CN183" s="21"/>
      <c r="CO183" s="21"/>
    </row>
    <row r="184" spans="32:93" ht="12">
      <c r="AF184" s="84"/>
      <c r="AG184" s="84"/>
      <c r="AH184" s="84"/>
      <c r="AI184" s="84"/>
      <c r="AJ184" s="84"/>
      <c r="AK184" s="84"/>
      <c r="AL184" s="84"/>
      <c r="AM184" s="84"/>
      <c r="AN184" s="84"/>
      <c r="AO184" s="84"/>
      <c r="AP184" s="84"/>
      <c r="AQ184" s="84"/>
      <c r="AR184" s="84"/>
      <c r="AS184" s="84"/>
      <c r="AT184" s="84"/>
      <c r="AU184" s="84"/>
      <c r="AV184" s="84"/>
      <c r="AW184" s="21"/>
      <c r="AX184" s="21"/>
      <c r="AY184" s="21"/>
      <c r="AZ184" s="21"/>
      <c r="BA184" s="21"/>
      <c r="BB184" s="21"/>
      <c r="BC184" s="21"/>
      <c r="BD184" s="21"/>
      <c r="BE184" s="21"/>
      <c r="BF184" s="21"/>
      <c r="BG184" s="21"/>
      <c r="BH184" s="21"/>
      <c r="BI184" s="21"/>
      <c r="BJ184" s="21"/>
      <c r="BK184" s="21"/>
      <c r="BL184" s="21"/>
      <c r="BM184" s="21"/>
      <c r="BN184" s="21"/>
      <c r="BO184" s="21"/>
      <c r="BP184" s="21"/>
      <c r="BQ184" s="21"/>
      <c r="BR184" s="21"/>
      <c r="BS184" s="21"/>
      <c r="BT184" s="21"/>
      <c r="BU184" s="21"/>
      <c r="BV184" s="21"/>
      <c r="BW184" s="21"/>
      <c r="BX184" s="21"/>
      <c r="BY184" s="21"/>
      <c r="BZ184" s="21"/>
      <c r="CA184" s="21"/>
      <c r="CB184" s="21"/>
      <c r="CC184" s="21"/>
      <c r="CD184" s="21"/>
      <c r="CE184" s="21"/>
      <c r="CF184" s="21"/>
      <c r="CG184" s="21"/>
      <c r="CH184" s="21"/>
      <c r="CI184" s="21"/>
      <c r="CJ184" s="21"/>
      <c r="CK184" s="21"/>
      <c r="CL184" s="21"/>
      <c r="CM184" s="21"/>
      <c r="CN184" s="21"/>
      <c r="CO184" s="21"/>
    </row>
    <row r="185" spans="32:93" ht="12">
      <c r="AF185" s="84"/>
      <c r="AG185" s="84"/>
      <c r="AH185" s="84"/>
      <c r="AI185" s="84"/>
      <c r="AJ185" s="84"/>
      <c r="AK185" s="84"/>
      <c r="AL185" s="84"/>
      <c r="AM185" s="84"/>
      <c r="AN185" s="84"/>
      <c r="AO185" s="84"/>
      <c r="AP185" s="84"/>
      <c r="AQ185" s="84"/>
      <c r="AR185" s="84"/>
      <c r="AS185" s="84"/>
      <c r="AT185" s="84"/>
      <c r="AU185" s="84"/>
      <c r="AV185" s="84"/>
      <c r="AW185" s="21"/>
      <c r="AX185" s="21"/>
      <c r="AY185" s="21"/>
      <c r="AZ185" s="21"/>
      <c r="BA185" s="21"/>
      <c r="BB185" s="21"/>
      <c r="BC185" s="21"/>
      <c r="BD185" s="21"/>
      <c r="BE185" s="21"/>
      <c r="BF185" s="21"/>
      <c r="BG185" s="21"/>
      <c r="BH185" s="21"/>
      <c r="BI185" s="21"/>
      <c r="BJ185" s="21"/>
      <c r="BK185" s="21"/>
      <c r="BL185" s="21"/>
      <c r="BM185" s="21"/>
      <c r="BN185" s="21"/>
      <c r="BO185" s="21"/>
      <c r="BP185" s="21"/>
      <c r="BQ185" s="21"/>
      <c r="BR185" s="21"/>
      <c r="BS185" s="21"/>
      <c r="BT185" s="21"/>
      <c r="BU185" s="21"/>
      <c r="BV185" s="21"/>
      <c r="BW185" s="21"/>
      <c r="BX185" s="21"/>
      <c r="BY185" s="21"/>
      <c r="BZ185" s="21"/>
      <c r="CA185" s="21"/>
      <c r="CB185" s="21"/>
      <c r="CC185" s="21"/>
      <c r="CD185" s="21"/>
      <c r="CE185" s="21"/>
      <c r="CF185" s="21"/>
      <c r="CG185" s="21"/>
      <c r="CH185" s="21"/>
      <c r="CI185" s="21"/>
      <c r="CJ185" s="21"/>
      <c r="CK185" s="21"/>
      <c r="CL185" s="21"/>
      <c r="CM185" s="21"/>
      <c r="CN185" s="21"/>
      <c r="CO185" s="21"/>
    </row>
    <row r="186" spans="32:93" ht="12">
      <c r="AF186" s="83"/>
      <c r="AG186" s="83"/>
      <c r="AH186" s="83"/>
      <c r="AI186" s="83"/>
      <c r="AJ186" s="83"/>
      <c r="AK186" s="83"/>
      <c r="AL186" s="83"/>
      <c r="AM186" s="83"/>
      <c r="AN186" s="83"/>
      <c r="AO186" s="83"/>
      <c r="AP186" s="83"/>
      <c r="AQ186" s="83"/>
      <c r="AR186" s="83"/>
      <c r="AS186" s="83"/>
      <c r="AT186" s="83"/>
      <c r="AU186" s="83"/>
      <c r="AV186" s="83"/>
      <c r="AW186" s="22"/>
      <c r="AX186" s="22"/>
      <c r="AY186" s="22"/>
      <c r="AZ186" s="22"/>
      <c r="BA186" s="22"/>
      <c r="BB186" s="22"/>
      <c r="BC186" s="22"/>
      <c r="BD186" s="22"/>
      <c r="BE186" s="22"/>
      <c r="BF186" s="22"/>
      <c r="BG186" s="22"/>
      <c r="BH186" s="22"/>
      <c r="BI186" s="22"/>
      <c r="BJ186" s="22"/>
      <c r="BK186" s="22"/>
      <c r="BL186" s="22"/>
      <c r="BM186" s="22"/>
      <c r="BN186" s="22"/>
      <c r="BO186" s="22"/>
      <c r="BP186" s="22"/>
      <c r="BQ186" s="22"/>
      <c r="BR186" s="22"/>
      <c r="BS186" s="22"/>
      <c r="BT186" s="22"/>
      <c r="BU186" s="22"/>
      <c r="BV186" s="22"/>
      <c r="BW186" s="22"/>
      <c r="BX186" s="22"/>
      <c r="BY186" s="22"/>
      <c r="BZ186" s="22"/>
      <c r="CA186" s="22"/>
      <c r="CB186" s="22"/>
      <c r="CC186" s="22"/>
      <c r="CD186" s="22"/>
      <c r="CE186" s="22"/>
      <c r="CF186" s="22"/>
      <c r="CG186" s="22"/>
      <c r="CH186" s="22"/>
      <c r="CI186" s="22"/>
      <c r="CJ186" s="22"/>
      <c r="CK186" s="22"/>
      <c r="CL186" s="22"/>
      <c r="CM186" s="22"/>
      <c r="CN186" s="22"/>
      <c r="CO186" s="22"/>
    </row>
    <row r="187" spans="32:93" ht="12">
      <c r="AF187" s="84"/>
      <c r="AG187" s="84"/>
      <c r="AH187" s="84"/>
      <c r="AI187" s="84"/>
      <c r="AJ187" s="84"/>
      <c r="AK187" s="84"/>
      <c r="AL187" s="84"/>
      <c r="AM187" s="84"/>
      <c r="AN187" s="84"/>
      <c r="AO187" s="84"/>
      <c r="AP187" s="84"/>
      <c r="AQ187" s="84"/>
      <c r="AR187" s="84"/>
      <c r="AS187" s="84"/>
      <c r="AT187" s="84"/>
      <c r="AU187" s="84"/>
      <c r="AV187" s="84"/>
      <c r="AW187" s="21"/>
      <c r="AX187" s="21"/>
      <c r="AY187" s="21"/>
      <c r="AZ187" s="21"/>
      <c r="BA187" s="21"/>
      <c r="BB187" s="21"/>
      <c r="BC187" s="21"/>
      <c r="BD187" s="21"/>
      <c r="BE187" s="21"/>
      <c r="BF187" s="21"/>
      <c r="BG187" s="21"/>
      <c r="BH187" s="21"/>
      <c r="BI187" s="21"/>
      <c r="BJ187" s="21"/>
      <c r="BK187" s="21"/>
      <c r="BL187" s="21"/>
      <c r="BM187" s="21"/>
      <c r="BN187" s="21"/>
      <c r="BO187" s="21"/>
      <c r="BP187" s="21"/>
      <c r="BQ187" s="21"/>
      <c r="BR187" s="21"/>
      <c r="BS187" s="21"/>
      <c r="BT187" s="21"/>
      <c r="BU187" s="21"/>
      <c r="BV187" s="21"/>
      <c r="BW187" s="21"/>
      <c r="BX187" s="21"/>
      <c r="BY187" s="21"/>
      <c r="BZ187" s="21"/>
      <c r="CA187" s="21"/>
      <c r="CB187" s="21"/>
      <c r="CC187" s="21"/>
      <c r="CD187" s="21"/>
      <c r="CE187" s="21"/>
      <c r="CF187" s="21"/>
      <c r="CG187" s="21"/>
      <c r="CH187" s="21"/>
      <c r="CI187" s="21"/>
      <c r="CJ187" s="21"/>
      <c r="CK187" s="21"/>
      <c r="CL187" s="21"/>
      <c r="CM187" s="21"/>
      <c r="CN187" s="21"/>
      <c r="CO187" s="21"/>
    </row>
    <row r="188" spans="32:93" ht="12">
      <c r="AF188" s="84"/>
      <c r="AG188" s="84"/>
      <c r="AH188" s="84"/>
      <c r="AI188" s="84"/>
      <c r="AJ188" s="84"/>
      <c r="AK188" s="84"/>
      <c r="AL188" s="84"/>
      <c r="AM188" s="84"/>
      <c r="AN188" s="84"/>
      <c r="AO188" s="84"/>
      <c r="AP188" s="84"/>
      <c r="AQ188" s="84"/>
      <c r="AR188" s="84"/>
      <c r="AS188" s="84"/>
      <c r="AT188" s="84"/>
      <c r="AU188" s="84"/>
      <c r="AV188" s="84"/>
      <c r="AW188" s="21"/>
      <c r="AX188" s="21"/>
      <c r="AY188" s="21"/>
      <c r="AZ188" s="21"/>
      <c r="BA188" s="21"/>
      <c r="BB188" s="21"/>
      <c r="BC188" s="21"/>
      <c r="BD188" s="21"/>
      <c r="BE188" s="21"/>
      <c r="BF188" s="21"/>
      <c r="BG188" s="21"/>
      <c r="BH188" s="21"/>
      <c r="BI188" s="21"/>
      <c r="BJ188" s="21"/>
      <c r="BK188" s="21"/>
      <c r="BL188" s="21"/>
      <c r="BM188" s="21"/>
      <c r="BN188" s="21"/>
      <c r="BO188" s="21"/>
      <c r="BP188" s="21"/>
      <c r="BQ188" s="21"/>
      <c r="BR188" s="21"/>
      <c r="BS188" s="21"/>
      <c r="BT188" s="21"/>
      <c r="BU188" s="21"/>
      <c r="BV188" s="21"/>
      <c r="BW188" s="21"/>
      <c r="BX188" s="21"/>
      <c r="BY188" s="21"/>
      <c r="BZ188" s="21"/>
      <c r="CA188" s="21"/>
      <c r="CB188" s="21"/>
      <c r="CC188" s="21"/>
      <c r="CD188" s="21"/>
      <c r="CE188" s="21"/>
      <c r="CF188" s="21"/>
      <c r="CG188" s="21"/>
      <c r="CH188" s="21"/>
      <c r="CI188" s="21"/>
      <c r="CJ188" s="21"/>
      <c r="CK188" s="21"/>
      <c r="CL188" s="21"/>
      <c r="CM188" s="21"/>
      <c r="CN188" s="21"/>
      <c r="CO188" s="21"/>
    </row>
    <row r="189" spans="32:93" ht="12">
      <c r="AF189" s="84"/>
      <c r="AG189" s="84"/>
      <c r="AH189" s="84"/>
      <c r="AI189" s="84"/>
      <c r="AJ189" s="84"/>
      <c r="AK189" s="84"/>
      <c r="AL189" s="84"/>
      <c r="AM189" s="84"/>
      <c r="AN189" s="84"/>
      <c r="AO189" s="84"/>
      <c r="AP189" s="84"/>
      <c r="AQ189" s="84"/>
      <c r="AR189" s="84"/>
      <c r="AS189" s="84"/>
      <c r="AT189" s="84"/>
      <c r="AU189" s="84"/>
      <c r="AV189" s="84"/>
      <c r="AW189" s="21"/>
      <c r="AX189" s="21"/>
      <c r="AY189" s="21"/>
      <c r="AZ189" s="21"/>
      <c r="BA189" s="21"/>
      <c r="BB189" s="21"/>
      <c r="BC189" s="21"/>
      <c r="BD189" s="21"/>
      <c r="BE189" s="21"/>
      <c r="BF189" s="21"/>
      <c r="BG189" s="21"/>
      <c r="BH189" s="21"/>
      <c r="BI189" s="21"/>
      <c r="BJ189" s="21"/>
      <c r="BK189" s="21"/>
      <c r="BL189" s="21"/>
      <c r="BM189" s="21"/>
      <c r="BN189" s="21"/>
      <c r="BO189" s="21"/>
      <c r="BP189" s="21"/>
      <c r="BQ189" s="21"/>
      <c r="BR189" s="21"/>
      <c r="BS189" s="21"/>
      <c r="BT189" s="21"/>
      <c r="BU189" s="21"/>
      <c r="BV189" s="21"/>
      <c r="BW189" s="21"/>
      <c r="BX189" s="21"/>
      <c r="BY189" s="21"/>
      <c r="BZ189" s="21"/>
      <c r="CA189" s="21"/>
      <c r="CB189" s="21"/>
      <c r="CC189" s="21"/>
      <c r="CD189" s="21"/>
      <c r="CE189" s="21"/>
      <c r="CF189" s="21"/>
      <c r="CG189" s="21"/>
      <c r="CH189" s="21"/>
      <c r="CI189" s="21"/>
      <c r="CJ189" s="21"/>
      <c r="CK189" s="21"/>
      <c r="CL189" s="21"/>
      <c r="CM189" s="21"/>
      <c r="CN189" s="21"/>
      <c r="CO189" s="21"/>
    </row>
    <row r="190" spans="32:93" ht="12">
      <c r="AF190" s="83"/>
      <c r="AG190" s="83"/>
      <c r="AH190" s="83"/>
      <c r="AI190" s="83"/>
      <c r="AJ190" s="83"/>
      <c r="AK190" s="83"/>
      <c r="AL190" s="83"/>
      <c r="AM190" s="83"/>
      <c r="AN190" s="83"/>
      <c r="AO190" s="83"/>
      <c r="AP190" s="83"/>
      <c r="AQ190" s="83"/>
      <c r="AR190" s="83"/>
      <c r="AS190" s="83"/>
      <c r="AT190" s="83"/>
      <c r="AU190" s="83"/>
      <c r="AV190" s="83"/>
      <c r="AW190" s="22"/>
      <c r="AX190" s="22"/>
      <c r="AY190" s="22"/>
      <c r="AZ190" s="22"/>
      <c r="BA190" s="22"/>
      <c r="BB190" s="22"/>
      <c r="BC190" s="22"/>
      <c r="BD190" s="22"/>
      <c r="BE190" s="22"/>
      <c r="BF190" s="22"/>
      <c r="BG190" s="22"/>
      <c r="BH190" s="22"/>
      <c r="BI190" s="22"/>
      <c r="BJ190" s="22"/>
      <c r="BK190" s="22"/>
      <c r="BL190" s="22"/>
      <c r="BM190" s="22"/>
      <c r="BN190" s="22"/>
      <c r="BO190" s="22"/>
      <c r="BP190" s="22"/>
      <c r="BQ190" s="22"/>
      <c r="BR190" s="22"/>
      <c r="BS190" s="22"/>
      <c r="BT190" s="22"/>
      <c r="BU190" s="22"/>
      <c r="BV190" s="22"/>
      <c r="BW190" s="22"/>
      <c r="BX190" s="22"/>
      <c r="BY190" s="22"/>
      <c r="BZ190" s="22"/>
      <c r="CA190" s="22"/>
      <c r="CB190" s="22"/>
      <c r="CC190" s="22"/>
      <c r="CD190" s="22"/>
      <c r="CE190" s="22"/>
      <c r="CF190" s="22"/>
      <c r="CG190" s="22"/>
      <c r="CH190" s="22"/>
      <c r="CI190" s="22"/>
      <c r="CJ190" s="22"/>
      <c r="CK190" s="22"/>
      <c r="CL190" s="22"/>
      <c r="CM190" s="22"/>
      <c r="CN190" s="22"/>
      <c r="CO190" s="22"/>
    </row>
    <row r="191" spans="32:93" ht="12">
      <c r="AF191" s="84"/>
      <c r="AG191" s="84"/>
      <c r="AH191" s="84"/>
      <c r="AI191" s="84"/>
      <c r="AJ191" s="84"/>
      <c r="AK191" s="84"/>
      <c r="AL191" s="84"/>
      <c r="AM191" s="84"/>
      <c r="AN191" s="84"/>
      <c r="AO191" s="84"/>
      <c r="AP191" s="84"/>
      <c r="AQ191" s="84"/>
      <c r="AR191" s="84"/>
      <c r="AS191" s="84"/>
      <c r="AT191" s="84"/>
      <c r="AU191" s="84"/>
      <c r="AV191" s="84"/>
      <c r="AW191" s="21"/>
      <c r="AX191" s="21"/>
      <c r="AY191" s="21"/>
      <c r="AZ191" s="21"/>
      <c r="BA191" s="21"/>
      <c r="BB191" s="21"/>
      <c r="BC191" s="21"/>
      <c r="BD191" s="21"/>
      <c r="BE191" s="21"/>
      <c r="BF191" s="21"/>
      <c r="BG191" s="21"/>
      <c r="BH191" s="21"/>
      <c r="BI191" s="21"/>
      <c r="BJ191" s="21"/>
      <c r="BK191" s="21"/>
      <c r="BL191" s="21"/>
      <c r="BM191" s="21"/>
      <c r="BN191" s="21"/>
      <c r="BO191" s="21"/>
      <c r="BP191" s="21"/>
      <c r="BQ191" s="21"/>
      <c r="BR191" s="21"/>
      <c r="BS191" s="21"/>
      <c r="BT191" s="21"/>
      <c r="BU191" s="21"/>
      <c r="BV191" s="21"/>
      <c r="BW191" s="21"/>
      <c r="BX191" s="21"/>
      <c r="BY191" s="21"/>
      <c r="BZ191" s="21"/>
      <c r="CA191" s="21"/>
      <c r="CB191" s="21"/>
      <c r="CC191" s="21"/>
      <c r="CD191" s="21"/>
      <c r="CE191" s="21"/>
      <c r="CF191" s="21"/>
      <c r="CG191" s="21"/>
      <c r="CH191" s="21"/>
      <c r="CI191" s="21"/>
      <c r="CJ191" s="21"/>
      <c r="CK191" s="21"/>
      <c r="CL191" s="21"/>
      <c r="CM191" s="21"/>
      <c r="CN191" s="21"/>
      <c r="CO191" s="21"/>
    </row>
    <row r="192" spans="32:93" ht="12">
      <c r="AF192" s="84"/>
      <c r="AG192" s="84"/>
      <c r="AH192" s="84"/>
      <c r="AI192" s="84"/>
      <c r="AJ192" s="84"/>
      <c r="AK192" s="84"/>
      <c r="AL192" s="84"/>
      <c r="AM192" s="84"/>
      <c r="AN192" s="84"/>
      <c r="AO192" s="84"/>
      <c r="AP192" s="84"/>
      <c r="AQ192" s="84"/>
      <c r="AR192" s="84"/>
      <c r="AS192" s="84"/>
      <c r="AT192" s="84"/>
      <c r="AU192" s="84"/>
      <c r="AV192" s="84"/>
      <c r="AW192" s="21"/>
      <c r="AX192" s="21"/>
      <c r="AY192" s="21"/>
      <c r="AZ192" s="21"/>
      <c r="BA192" s="21"/>
      <c r="BB192" s="21"/>
      <c r="BC192" s="21"/>
      <c r="BD192" s="21"/>
      <c r="BE192" s="21"/>
      <c r="BF192" s="21"/>
      <c r="BG192" s="21"/>
      <c r="BH192" s="21"/>
      <c r="BI192" s="21"/>
      <c r="BJ192" s="21"/>
      <c r="BK192" s="21"/>
      <c r="BL192" s="21"/>
      <c r="BM192" s="21"/>
      <c r="BN192" s="21"/>
      <c r="BO192" s="21"/>
      <c r="BP192" s="21"/>
      <c r="BQ192" s="21"/>
      <c r="BR192" s="21"/>
      <c r="BS192" s="21"/>
      <c r="BT192" s="21"/>
      <c r="BU192" s="21"/>
      <c r="BV192" s="21"/>
      <c r="BW192" s="21"/>
      <c r="BX192" s="21"/>
      <c r="BY192" s="21"/>
      <c r="BZ192" s="21"/>
      <c r="CA192" s="21"/>
      <c r="CB192" s="21"/>
      <c r="CC192" s="21"/>
      <c r="CD192" s="21"/>
      <c r="CE192" s="21"/>
      <c r="CF192" s="21"/>
      <c r="CG192" s="21"/>
      <c r="CH192" s="21"/>
      <c r="CI192" s="21"/>
      <c r="CJ192" s="21"/>
      <c r="CK192" s="21"/>
      <c r="CL192" s="21"/>
      <c r="CM192" s="21"/>
      <c r="CN192" s="21"/>
      <c r="CO192" s="21"/>
    </row>
    <row r="193" spans="32:93" ht="12">
      <c r="AF193" s="84"/>
      <c r="AG193" s="84"/>
      <c r="AH193" s="84"/>
      <c r="AI193" s="84"/>
      <c r="AJ193" s="84"/>
      <c r="AK193" s="84"/>
      <c r="AL193" s="84"/>
      <c r="AM193" s="84"/>
      <c r="AN193" s="84"/>
      <c r="AO193" s="84"/>
      <c r="AP193" s="84"/>
      <c r="AQ193" s="84"/>
      <c r="AR193" s="84"/>
      <c r="AS193" s="84"/>
      <c r="AT193" s="84"/>
      <c r="AU193" s="84"/>
      <c r="AV193" s="84"/>
      <c r="AW193" s="21"/>
      <c r="AX193" s="21"/>
      <c r="AY193" s="21"/>
      <c r="AZ193" s="21"/>
      <c r="BA193" s="21"/>
      <c r="BB193" s="21"/>
      <c r="BC193" s="21"/>
      <c r="BD193" s="21"/>
      <c r="BE193" s="21"/>
      <c r="BF193" s="21"/>
      <c r="BG193" s="21"/>
      <c r="BH193" s="21"/>
      <c r="BI193" s="21"/>
      <c r="BJ193" s="21"/>
      <c r="BK193" s="21"/>
      <c r="BL193" s="21"/>
      <c r="BM193" s="21"/>
      <c r="BN193" s="21"/>
      <c r="BO193" s="21"/>
      <c r="BP193" s="21"/>
      <c r="BQ193" s="21"/>
      <c r="BR193" s="21"/>
      <c r="BS193" s="21"/>
      <c r="BT193" s="21"/>
      <c r="BU193" s="21"/>
      <c r="BV193" s="21"/>
      <c r="BW193" s="21"/>
      <c r="BX193" s="21"/>
      <c r="BY193" s="21"/>
      <c r="BZ193" s="21"/>
      <c r="CA193" s="21"/>
      <c r="CB193" s="21"/>
      <c r="CC193" s="21"/>
      <c r="CD193" s="21"/>
      <c r="CE193" s="21"/>
      <c r="CF193" s="21"/>
      <c r="CG193" s="21"/>
      <c r="CH193" s="21"/>
      <c r="CI193" s="21"/>
      <c r="CJ193" s="21"/>
      <c r="CK193" s="21"/>
      <c r="CL193" s="21"/>
      <c r="CM193" s="21"/>
      <c r="CN193" s="21"/>
      <c r="CO193" s="21"/>
    </row>
    <row r="194" spans="32:93" ht="12">
      <c r="AF194" s="84"/>
      <c r="AG194" s="84"/>
      <c r="AH194" s="84"/>
      <c r="AI194" s="84"/>
      <c r="AJ194" s="84"/>
      <c r="AK194" s="84"/>
      <c r="AL194" s="84"/>
      <c r="AM194" s="84"/>
      <c r="AN194" s="84"/>
      <c r="AO194" s="84"/>
      <c r="AP194" s="84"/>
      <c r="AQ194" s="84"/>
      <c r="AR194" s="84"/>
      <c r="AS194" s="84"/>
      <c r="AT194" s="84"/>
      <c r="AU194" s="84"/>
      <c r="AV194" s="84"/>
      <c r="AW194" s="21"/>
      <c r="AX194" s="21"/>
      <c r="AY194" s="21"/>
      <c r="AZ194" s="21"/>
      <c r="BA194" s="21"/>
      <c r="BB194" s="21"/>
      <c r="BC194" s="21"/>
      <c r="BD194" s="21"/>
      <c r="BE194" s="21"/>
      <c r="BF194" s="21"/>
      <c r="BG194" s="21"/>
      <c r="BH194" s="21"/>
      <c r="BI194" s="21"/>
      <c r="BJ194" s="21"/>
      <c r="BK194" s="21"/>
      <c r="BL194" s="21"/>
      <c r="BM194" s="21"/>
      <c r="BN194" s="21"/>
      <c r="BO194" s="21"/>
      <c r="BP194" s="21"/>
      <c r="BQ194" s="21"/>
      <c r="BR194" s="21"/>
      <c r="BS194" s="21"/>
      <c r="BT194" s="21"/>
      <c r="BU194" s="21"/>
      <c r="BV194" s="21"/>
      <c r="BW194" s="21"/>
      <c r="BX194" s="21"/>
      <c r="BY194" s="21"/>
      <c r="BZ194" s="21"/>
      <c r="CA194" s="21"/>
      <c r="CB194" s="21"/>
      <c r="CC194" s="21"/>
      <c r="CD194" s="21"/>
      <c r="CE194" s="21"/>
      <c r="CF194" s="21"/>
      <c r="CG194" s="21"/>
      <c r="CH194" s="21"/>
      <c r="CI194" s="21"/>
      <c r="CJ194" s="21"/>
      <c r="CK194" s="21"/>
      <c r="CL194" s="21"/>
      <c r="CM194" s="21"/>
      <c r="CN194" s="21"/>
      <c r="CO194" s="21"/>
    </row>
    <row r="195" spans="32:93" ht="12">
      <c r="AF195" s="84"/>
      <c r="AG195" s="84"/>
      <c r="AH195" s="84"/>
      <c r="AI195" s="84"/>
      <c r="AJ195" s="84"/>
      <c r="AK195" s="84"/>
      <c r="AL195" s="84"/>
      <c r="AM195" s="84"/>
      <c r="AN195" s="84"/>
      <c r="AO195" s="84"/>
      <c r="AP195" s="84"/>
      <c r="AQ195" s="84"/>
      <c r="AR195" s="84"/>
      <c r="AS195" s="84"/>
      <c r="AT195" s="84"/>
      <c r="AU195" s="84"/>
      <c r="AV195" s="84"/>
      <c r="AW195" s="21"/>
      <c r="AX195" s="21"/>
      <c r="AY195" s="21"/>
      <c r="AZ195" s="21"/>
      <c r="BA195" s="21"/>
      <c r="BB195" s="21"/>
      <c r="BC195" s="21"/>
      <c r="BD195" s="21"/>
      <c r="BE195" s="21"/>
      <c r="BF195" s="21"/>
      <c r="BG195" s="21"/>
      <c r="BH195" s="21"/>
      <c r="BI195" s="21"/>
      <c r="BJ195" s="21"/>
      <c r="BK195" s="21"/>
      <c r="BL195" s="21"/>
      <c r="BM195" s="21"/>
      <c r="BN195" s="21"/>
      <c r="BO195" s="21"/>
      <c r="BP195" s="21"/>
      <c r="BQ195" s="21"/>
      <c r="BR195" s="21"/>
      <c r="BS195" s="21"/>
      <c r="BT195" s="21"/>
      <c r="BU195" s="21"/>
      <c r="BV195" s="21"/>
      <c r="BW195" s="21"/>
      <c r="BX195" s="21"/>
      <c r="BY195" s="21"/>
      <c r="BZ195" s="21"/>
      <c r="CA195" s="21"/>
      <c r="CB195" s="21"/>
      <c r="CC195" s="21"/>
      <c r="CD195" s="21"/>
      <c r="CE195" s="21"/>
      <c r="CF195" s="21"/>
      <c r="CG195" s="21"/>
      <c r="CH195" s="21"/>
      <c r="CI195" s="21"/>
      <c r="CJ195" s="21"/>
      <c r="CK195" s="21"/>
      <c r="CL195" s="21"/>
      <c r="CM195" s="21"/>
      <c r="CN195" s="21"/>
      <c r="CO195" s="21"/>
    </row>
    <row r="196" spans="32:93" ht="12">
      <c r="AF196" s="83"/>
      <c r="AG196" s="83"/>
      <c r="AH196" s="83"/>
      <c r="AI196" s="83"/>
      <c r="AJ196" s="83"/>
      <c r="AK196" s="83"/>
      <c r="AL196" s="83"/>
      <c r="AM196" s="83"/>
      <c r="AN196" s="83"/>
      <c r="AO196" s="83"/>
      <c r="AP196" s="83"/>
      <c r="AQ196" s="83"/>
      <c r="AR196" s="83"/>
      <c r="AS196" s="83"/>
      <c r="AT196" s="83"/>
      <c r="AU196" s="83"/>
      <c r="AV196" s="83"/>
      <c r="AW196" s="22"/>
      <c r="AX196" s="22"/>
      <c r="AY196" s="22"/>
      <c r="AZ196" s="22"/>
      <c r="BA196" s="22"/>
      <c r="BB196" s="22"/>
      <c r="BC196" s="22"/>
      <c r="BD196" s="22"/>
      <c r="BE196" s="22"/>
      <c r="BF196" s="22"/>
      <c r="BG196" s="22"/>
      <c r="BH196" s="22"/>
      <c r="BI196" s="22"/>
      <c r="BJ196" s="22"/>
      <c r="BK196" s="22"/>
      <c r="BL196" s="22"/>
      <c r="BM196" s="22"/>
      <c r="BN196" s="22"/>
      <c r="BO196" s="22"/>
      <c r="BP196" s="22"/>
      <c r="BQ196" s="22"/>
      <c r="BR196" s="22"/>
      <c r="BS196" s="22"/>
      <c r="BT196" s="22"/>
      <c r="BU196" s="22"/>
      <c r="BV196" s="22"/>
      <c r="BW196" s="22"/>
      <c r="BX196" s="22"/>
      <c r="BY196" s="22"/>
      <c r="BZ196" s="22"/>
      <c r="CA196" s="22"/>
      <c r="CB196" s="22"/>
      <c r="CC196" s="22"/>
      <c r="CD196" s="22"/>
      <c r="CE196" s="22"/>
      <c r="CF196" s="22"/>
      <c r="CG196" s="22"/>
      <c r="CH196" s="22"/>
      <c r="CI196" s="22"/>
      <c r="CJ196" s="22"/>
      <c r="CK196" s="22"/>
      <c r="CL196" s="22"/>
      <c r="CM196" s="22"/>
      <c r="CN196" s="22"/>
      <c r="CO196" s="22"/>
    </row>
    <row r="197" spans="32:93" ht="12">
      <c r="AF197" s="83"/>
      <c r="AG197" s="83"/>
      <c r="AH197" s="83"/>
      <c r="AI197" s="83"/>
      <c r="AJ197" s="83"/>
      <c r="AK197" s="83"/>
      <c r="AL197" s="83"/>
      <c r="AM197" s="83"/>
      <c r="AN197" s="83"/>
      <c r="AO197" s="83"/>
      <c r="AP197" s="83"/>
      <c r="AQ197" s="83"/>
      <c r="AR197" s="83"/>
      <c r="AS197" s="83"/>
      <c r="AT197" s="83"/>
      <c r="AU197" s="83"/>
      <c r="AV197" s="83"/>
      <c r="AW197" s="22"/>
      <c r="AX197" s="22"/>
      <c r="AY197" s="22"/>
      <c r="AZ197" s="22"/>
      <c r="BA197" s="22"/>
      <c r="BB197" s="22"/>
      <c r="BC197" s="22"/>
      <c r="BD197" s="22"/>
      <c r="BE197" s="22"/>
      <c r="BF197" s="22"/>
      <c r="BG197" s="22"/>
      <c r="BH197" s="22"/>
      <c r="BI197" s="22"/>
      <c r="BJ197" s="22"/>
      <c r="BK197" s="22"/>
      <c r="BL197" s="22"/>
      <c r="BM197" s="22"/>
      <c r="BN197" s="22"/>
      <c r="BO197" s="22"/>
      <c r="BP197" s="22"/>
      <c r="BQ197" s="22"/>
      <c r="BR197" s="22"/>
      <c r="BS197" s="22"/>
      <c r="BT197" s="22"/>
      <c r="BU197" s="22"/>
      <c r="BV197" s="22"/>
      <c r="BW197" s="22"/>
      <c r="BX197" s="22"/>
      <c r="BY197" s="22"/>
      <c r="BZ197" s="22"/>
      <c r="CA197" s="22"/>
      <c r="CB197" s="22"/>
      <c r="CC197" s="22"/>
      <c r="CD197" s="22"/>
      <c r="CE197" s="22"/>
      <c r="CF197" s="22"/>
      <c r="CG197" s="22"/>
      <c r="CH197" s="22"/>
      <c r="CI197" s="22"/>
      <c r="CJ197" s="22"/>
      <c r="CK197" s="22"/>
      <c r="CL197" s="22"/>
      <c r="CM197" s="22"/>
      <c r="CN197" s="22"/>
      <c r="CO197" s="22"/>
    </row>
    <row r="198" spans="32:93" ht="12">
      <c r="AF198" s="84"/>
      <c r="AG198" s="84"/>
      <c r="AH198" s="84"/>
      <c r="AI198" s="84"/>
      <c r="AJ198" s="84"/>
      <c r="AK198" s="84"/>
      <c r="AL198" s="84"/>
      <c r="AM198" s="84"/>
      <c r="AN198" s="84"/>
      <c r="AO198" s="84"/>
      <c r="AP198" s="84"/>
      <c r="AQ198" s="84"/>
      <c r="AR198" s="84"/>
      <c r="AS198" s="84"/>
      <c r="AT198" s="84"/>
      <c r="AU198" s="84"/>
      <c r="AV198" s="84"/>
      <c r="AW198" s="21"/>
      <c r="AX198" s="21"/>
      <c r="AY198" s="21"/>
      <c r="AZ198" s="21"/>
      <c r="BA198" s="21"/>
      <c r="BB198" s="21"/>
      <c r="BC198" s="21"/>
      <c r="BD198" s="21"/>
      <c r="BE198" s="21"/>
      <c r="BF198" s="21"/>
      <c r="BG198" s="21"/>
      <c r="BH198" s="21"/>
      <c r="BI198" s="21"/>
      <c r="BJ198" s="21"/>
      <c r="BK198" s="21"/>
      <c r="BL198" s="21"/>
      <c r="BM198" s="21"/>
      <c r="BN198" s="21"/>
      <c r="BO198" s="21"/>
      <c r="BP198" s="21"/>
      <c r="BQ198" s="21"/>
      <c r="BR198" s="21"/>
      <c r="BS198" s="21"/>
      <c r="BT198" s="21"/>
      <c r="BU198" s="21"/>
      <c r="BV198" s="21"/>
      <c r="BW198" s="21"/>
      <c r="BX198" s="21"/>
      <c r="BY198" s="21"/>
      <c r="BZ198" s="21"/>
      <c r="CA198" s="21"/>
      <c r="CB198" s="21"/>
      <c r="CC198" s="21"/>
      <c r="CD198" s="21"/>
      <c r="CE198" s="21"/>
      <c r="CF198" s="21"/>
      <c r="CG198" s="21"/>
      <c r="CH198" s="21"/>
      <c r="CI198" s="21"/>
      <c r="CJ198" s="21"/>
      <c r="CK198" s="21"/>
      <c r="CL198" s="21"/>
      <c r="CM198" s="21"/>
      <c r="CN198" s="21"/>
      <c r="CO198" s="21"/>
    </row>
    <row r="199" spans="32:93" ht="12">
      <c r="AF199" s="84"/>
      <c r="AG199" s="84"/>
      <c r="AH199" s="84"/>
      <c r="AI199" s="84"/>
      <c r="AJ199" s="84"/>
      <c r="AK199" s="84"/>
      <c r="AL199" s="84"/>
      <c r="AM199" s="84"/>
      <c r="AN199" s="84"/>
      <c r="AO199" s="84"/>
      <c r="AP199" s="84"/>
      <c r="AQ199" s="84"/>
      <c r="AR199" s="84"/>
      <c r="AS199" s="84"/>
      <c r="AT199" s="84"/>
      <c r="AU199" s="84"/>
      <c r="AV199" s="84"/>
      <c r="AW199" s="21"/>
      <c r="AX199" s="21"/>
      <c r="AY199" s="21"/>
      <c r="AZ199" s="21"/>
      <c r="BA199" s="21"/>
      <c r="BB199" s="21"/>
      <c r="BC199" s="21"/>
      <c r="BD199" s="21"/>
      <c r="BE199" s="21"/>
      <c r="BF199" s="21"/>
      <c r="BG199" s="21"/>
      <c r="BH199" s="21"/>
      <c r="BI199" s="21"/>
      <c r="BJ199" s="21"/>
      <c r="BK199" s="21"/>
      <c r="BL199" s="21"/>
      <c r="BM199" s="21"/>
      <c r="BN199" s="21"/>
      <c r="BO199" s="21"/>
      <c r="BP199" s="21"/>
      <c r="BQ199" s="21"/>
      <c r="BR199" s="21"/>
      <c r="BS199" s="21"/>
      <c r="BT199" s="21"/>
      <c r="BU199" s="21"/>
      <c r="BV199" s="21"/>
      <c r="BW199" s="21"/>
      <c r="BX199" s="21"/>
      <c r="BY199" s="21"/>
      <c r="BZ199" s="21"/>
      <c r="CA199" s="21"/>
      <c r="CB199" s="21"/>
      <c r="CC199" s="21"/>
      <c r="CD199" s="21"/>
      <c r="CE199" s="21"/>
      <c r="CF199" s="21"/>
      <c r="CG199" s="21"/>
      <c r="CH199" s="21"/>
      <c r="CI199" s="21"/>
      <c r="CJ199" s="21"/>
      <c r="CK199" s="21"/>
      <c r="CL199" s="21"/>
      <c r="CM199" s="21"/>
      <c r="CN199" s="21"/>
      <c r="CO199" s="21"/>
    </row>
    <row r="200" spans="32:93" ht="12">
      <c r="AF200" s="84"/>
      <c r="AG200" s="84"/>
      <c r="AH200" s="84"/>
      <c r="AI200" s="84"/>
      <c r="AJ200" s="84"/>
      <c r="AK200" s="84"/>
      <c r="AL200" s="84"/>
      <c r="AM200" s="84"/>
      <c r="AN200" s="84"/>
      <c r="AO200" s="84"/>
      <c r="AP200" s="84"/>
      <c r="AQ200" s="84"/>
      <c r="AR200" s="84"/>
      <c r="AS200" s="84"/>
      <c r="AT200" s="84"/>
      <c r="AU200" s="84"/>
      <c r="AV200" s="84"/>
      <c r="AW200" s="21"/>
      <c r="AX200" s="21"/>
      <c r="AY200" s="21"/>
      <c r="AZ200" s="21"/>
      <c r="BA200" s="21"/>
      <c r="BB200" s="21"/>
      <c r="BC200" s="21"/>
      <c r="BD200" s="21"/>
      <c r="BE200" s="21"/>
      <c r="BF200" s="21"/>
      <c r="BG200" s="21"/>
      <c r="BH200" s="21"/>
      <c r="BI200" s="21"/>
      <c r="BJ200" s="21"/>
      <c r="BK200" s="21"/>
      <c r="BL200" s="21"/>
      <c r="BM200" s="21"/>
      <c r="BN200" s="21"/>
      <c r="BO200" s="21"/>
      <c r="BP200" s="21"/>
      <c r="BQ200" s="21"/>
      <c r="BR200" s="21"/>
      <c r="BS200" s="21"/>
      <c r="BT200" s="21"/>
      <c r="BU200" s="21"/>
      <c r="BV200" s="21"/>
      <c r="BW200" s="21"/>
      <c r="BX200" s="21"/>
      <c r="BY200" s="21"/>
      <c r="BZ200" s="21"/>
      <c r="CA200" s="21"/>
      <c r="CB200" s="21"/>
      <c r="CC200" s="21"/>
      <c r="CD200" s="21"/>
      <c r="CE200" s="21"/>
      <c r="CF200" s="21"/>
      <c r="CG200" s="21"/>
      <c r="CH200" s="21"/>
      <c r="CI200" s="21"/>
      <c r="CJ200" s="21"/>
      <c r="CK200" s="21"/>
      <c r="CL200" s="21"/>
      <c r="CM200" s="21"/>
      <c r="CN200" s="21"/>
      <c r="CO200" s="21"/>
    </row>
    <row r="201" spans="32:93" ht="12">
      <c r="AF201" s="83"/>
      <c r="AG201" s="83"/>
      <c r="AH201" s="83"/>
      <c r="AI201" s="83"/>
      <c r="AJ201" s="83"/>
      <c r="AK201" s="83"/>
      <c r="AL201" s="83"/>
      <c r="AM201" s="83"/>
      <c r="AN201" s="83"/>
      <c r="AO201" s="83"/>
      <c r="AP201" s="83"/>
      <c r="AQ201" s="83"/>
      <c r="AR201" s="83"/>
      <c r="AS201" s="83"/>
      <c r="AT201" s="83"/>
      <c r="AU201" s="83"/>
      <c r="AV201" s="83"/>
      <c r="AW201" s="22"/>
      <c r="AX201" s="22"/>
      <c r="AY201" s="22"/>
      <c r="AZ201" s="22"/>
      <c r="BA201" s="22"/>
      <c r="BB201" s="22"/>
      <c r="BC201" s="22"/>
      <c r="BD201" s="22"/>
      <c r="BE201" s="22"/>
      <c r="BF201" s="22"/>
      <c r="BG201" s="22"/>
      <c r="BH201" s="22"/>
      <c r="BI201" s="22"/>
      <c r="BJ201" s="22"/>
      <c r="BK201" s="22"/>
      <c r="BL201" s="22"/>
      <c r="BM201" s="22"/>
      <c r="BN201" s="22"/>
      <c r="BO201" s="22"/>
      <c r="BP201" s="22"/>
      <c r="BQ201" s="22"/>
      <c r="BR201" s="22"/>
      <c r="BS201" s="22"/>
      <c r="BT201" s="22"/>
      <c r="BU201" s="22"/>
      <c r="BV201" s="22"/>
      <c r="BW201" s="22"/>
      <c r="BX201" s="22"/>
      <c r="BY201" s="22"/>
      <c r="BZ201" s="22"/>
      <c r="CA201" s="22"/>
      <c r="CB201" s="22"/>
      <c r="CC201" s="22"/>
      <c r="CD201" s="22"/>
      <c r="CE201" s="22"/>
      <c r="CF201" s="22"/>
      <c r="CG201" s="22"/>
      <c r="CH201" s="22"/>
      <c r="CI201" s="22"/>
      <c r="CJ201" s="22"/>
      <c r="CK201" s="22"/>
      <c r="CL201" s="22"/>
      <c r="CM201" s="22"/>
      <c r="CN201" s="22"/>
      <c r="CO201" s="22"/>
    </row>
    <row r="202" spans="32:93" ht="12">
      <c r="AF202" s="83"/>
      <c r="AG202" s="83"/>
      <c r="AH202" s="83"/>
      <c r="AI202" s="83"/>
      <c r="AJ202" s="83"/>
      <c r="AK202" s="83"/>
      <c r="AL202" s="83"/>
      <c r="AM202" s="83"/>
      <c r="AN202" s="83"/>
      <c r="AO202" s="83"/>
      <c r="AP202" s="83"/>
      <c r="AQ202" s="83"/>
      <c r="AR202" s="83"/>
      <c r="AS202" s="83"/>
      <c r="AT202" s="83"/>
      <c r="AU202" s="83"/>
      <c r="AV202" s="83"/>
      <c r="AW202" s="22"/>
      <c r="AX202" s="22"/>
      <c r="AY202" s="22"/>
      <c r="AZ202" s="22"/>
      <c r="BA202" s="22"/>
      <c r="BB202" s="22"/>
      <c r="BC202" s="22"/>
      <c r="BD202" s="22"/>
      <c r="BE202" s="22"/>
      <c r="BF202" s="22"/>
      <c r="BG202" s="22"/>
      <c r="BH202" s="22"/>
      <c r="BI202" s="22"/>
      <c r="BJ202" s="22"/>
      <c r="BK202" s="22"/>
      <c r="BL202" s="22"/>
      <c r="BM202" s="22"/>
      <c r="BN202" s="22"/>
      <c r="BO202" s="22"/>
      <c r="BP202" s="22"/>
      <c r="BQ202" s="22"/>
      <c r="BR202" s="22"/>
      <c r="BS202" s="22"/>
      <c r="BT202" s="22"/>
      <c r="BU202" s="22"/>
      <c r="BV202" s="22"/>
      <c r="BW202" s="22"/>
      <c r="BX202" s="22"/>
      <c r="BY202" s="22"/>
      <c r="BZ202" s="22"/>
      <c r="CA202" s="22"/>
      <c r="CB202" s="22"/>
      <c r="CC202" s="22"/>
      <c r="CD202" s="22"/>
      <c r="CE202" s="22"/>
      <c r="CF202" s="22"/>
      <c r="CG202" s="22"/>
      <c r="CH202" s="22"/>
      <c r="CI202" s="22"/>
      <c r="CJ202" s="22"/>
      <c r="CK202" s="22"/>
      <c r="CL202" s="22"/>
      <c r="CM202" s="22"/>
      <c r="CN202" s="22"/>
      <c r="CO202" s="22"/>
    </row>
    <row r="203" spans="32:93" ht="12">
      <c r="AF203" s="84"/>
      <c r="AG203" s="84"/>
      <c r="AH203" s="84"/>
      <c r="AI203" s="84"/>
      <c r="AJ203" s="84"/>
      <c r="AK203" s="84"/>
      <c r="AL203" s="84"/>
      <c r="AM203" s="84"/>
      <c r="AN203" s="84"/>
      <c r="AO203" s="84"/>
      <c r="AP203" s="84"/>
      <c r="AQ203" s="84"/>
      <c r="AR203" s="84"/>
      <c r="AS203" s="84"/>
      <c r="AT203" s="84"/>
      <c r="AU203" s="84"/>
      <c r="AV203" s="84"/>
      <c r="AW203" s="21"/>
      <c r="AX203" s="21"/>
      <c r="AY203" s="21"/>
      <c r="AZ203" s="21"/>
      <c r="BA203" s="21"/>
      <c r="BB203" s="21"/>
      <c r="BC203" s="21"/>
      <c r="BD203" s="21"/>
      <c r="BE203" s="21"/>
      <c r="BF203" s="21"/>
      <c r="BG203" s="21"/>
      <c r="BH203" s="21"/>
      <c r="BI203" s="21"/>
      <c r="BJ203" s="21"/>
      <c r="BK203" s="21"/>
      <c r="BL203" s="21"/>
      <c r="BM203" s="21"/>
      <c r="BN203" s="21"/>
      <c r="BO203" s="21"/>
      <c r="BP203" s="21"/>
      <c r="BQ203" s="21"/>
      <c r="BR203" s="21"/>
      <c r="BS203" s="21"/>
      <c r="BT203" s="21"/>
      <c r="BU203" s="21"/>
      <c r="BV203" s="21"/>
      <c r="BW203" s="21"/>
      <c r="BX203" s="21"/>
      <c r="BY203" s="21"/>
      <c r="BZ203" s="21"/>
      <c r="CA203" s="21"/>
      <c r="CB203" s="21"/>
      <c r="CC203" s="21"/>
      <c r="CD203" s="21"/>
      <c r="CE203" s="21"/>
      <c r="CF203" s="21"/>
      <c r="CG203" s="21"/>
      <c r="CH203" s="21"/>
      <c r="CI203" s="21"/>
      <c r="CJ203" s="21"/>
      <c r="CK203" s="21"/>
      <c r="CL203" s="21"/>
      <c r="CM203" s="21"/>
      <c r="CN203" s="21"/>
      <c r="CO203" s="21"/>
    </row>
    <row r="204" spans="32:93" ht="12">
      <c r="AF204" s="84"/>
      <c r="AG204" s="84"/>
      <c r="AH204" s="84"/>
      <c r="AI204" s="84"/>
      <c r="AJ204" s="84"/>
      <c r="AK204" s="84"/>
      <c r="AL204" s="84"/>
      <c r="AM204" s="84"/>
      <c r="AN204" s="84"/>
      <c r="AO204" s="84"/>
      <c r="AP204" s="84"/>
      <c r="AQ204" s="84"/>
      <c r="AR204" s="84"/>
      <c r="AS204" s="84"/>
      <c r="AT204" s="84"/>
      <c r="AU204" s="84"/>
      <c r="AV204" s="84"/>
      <c r="AW204" s="21"/>
      <c r="AX204" s="21"/>
      <c r="AY204" s="21"/>
      <c r="AZ204" s="21"/>
      <c r="BA204" s="21"/>
      <c r="BB204" s="21"/>
      <c r="BC204" s="21"/>
      <c r="BD204" s="21"/>
      <c r="BE204" s="21"/>
      <c r="BF204" s="21"/>
      <c r="BG204" s="21"/>
      <c r="BH204" s="21"/>
      <c r="BI204" s="21"/>
      <c r="BJ204" s="21"/>
      <c r="BK204" s="21"/>
      <c r="BL204" s="21"/>
      <c r="BM204" s="21"/>
      <c r="BN204" s="21"/>
      <c r="BO204" s="21"/>
      <c r="BP204" s="21"/>
      <c r="BQ204" s="21"/>
      <c r="BR204" s="21"/>
      <c r="BS204" s="21"/>
      <c r="BT204" s="21"/>
      <c r="BU204" s="21"/>
      <c r="BV204" s="21"/>
      <c r="BW204" s="21"/>
      <c r="BX204" s="21"/>
      <c r="BY204" s="21"/>
      <c r="BZ204" s="21"/>
      <c r="CA204" s="21"/>
      <c r="CB204" s="21"/>
      <c r="CC204" s="21"/>
      <c r="CD204" s="21"/>
      <c r="CE204" s="21"/>
      <c r="CF204" s="21"/>
      <c r="CG204" s="21"/>
      <c r="CH204" s="21"/>
      <c r="CI204" s="21"/>
      <c r="CJ204" s="21"/>
      <c r="CK204" s="21"/>
      <c r="CL204" s="21"/>
      <c r="CM204" s="21"/>
      <c r="CN204" s="21"/>
      <c r="CO204" s="21"/>
    </row>
    <row r="205" spans="32:93" ht="12">
      <c r="AF205" s="84"/>
      <c r="AG205" s="84"/>
      <c r="AH205" s="84"/>
      <c r="AI205" s="84"/>
      <c r="AJ205" s="84"/>
      <c r="AK205" s="84"/>
      <c r="AL205" s="84"/>
      <c r="AM205" s="84"/>
      <c r="AN205" s="84"/>
      <c r="AO205" s="84"/>
      <c r="AP205" s="84"/>
      <c r="AQ205" s="84"/>
      <c r="AR205" s="84"/>
      <c r="AS205" s="84"/>
      <c r="AT205" s="84"/>
      <c r="AU205" s="84"/>
      <c r="AV205" s="84"/>
      <c r="AW205" s="21"/>
      <c r="AX205" s="21"/>
      <c r="AY205" s="21"/>
      <c r="AZ205" s="21"/>
      <c r="BA205" s="21"/>
      <c r="BB205" s="21"/>
      <c r="BC205" s="21"/>
      <c r="BD205" s="21"/>
      <c r="BE205" s="21"/>
      <c r="BF205" s="21"/>
      <c r="BG205" s="21"/>
      <c r="BH205" s="21"/>
      <c r="BI205" s="21"/>
      <c r="BJ205" s="21"/>
      <c r="BK205" s="21"/>
      <c r="BL205" s="21"/>
      <c r="BM205" s="21"/>
      <c r="BN205" s="21"/>
      <c r="BO205" s="21"/>
      <c r="BP205" s="21"/>
      <c r="BQ205" s="21"/>
      <c r="BR205" s="21"/>
      <c r="BS205" s="21"/>
      <c r="BT205" s="21"/>
      <c r="BU205" s="21"/>
      <c r="BV205" s="21"/>
      <c r="BW205" s="21"/>
      <c r="BX205" s="21"/>
      <c r="BY205" s="21"/>
      <c r="BZ205" s="21"/>
      <c r="CA205" s="21"/>
      <c r="CB205" s="21"/>
      <c r="CC205" s="21"/>
      <c r="CD205" s="21"/>
      <c r="CE205" s="21"/>
      <c r="CF205" s="21"/>
      <c r="CG205" s="21"/>
      <c r="CH205" s="21"/>
      <c r="CI205" s="21"/>
      <c r="CJ205" s="21"/>
      <c r="CK205" s="21"/>
      <c r="CL205" s="21"/>
      <c r="CM205" s="21"/>
      <c r="CN205" s="21"/>
      <c r="CO205" s="21"/>
    </row>
    <row r="206" spans="32:93" ht="12">
      <c r="AF206" s="83"/>
      <c r="AG206" s="83"/>
      <c r="AH206" s="83"/>
      <c r="AI206" s="83"/>
      <c r="AJ206" s="83"/>
      <c r="AK206" s="83"/>
      <c r="AL206" s="83"/>
      <c r="AM206" s="83"/>
      <c r="AN206" s="83"/>
      <c r="AO206" s="83"/>
      <c r="AP206" s="83"/>
      <c r="AQ206" s="83"/>
      <c r="AR206" s="83"/>
      <c r="AS206" s="83"/>
      <c r="AT206" s="83"/>
      <c r="AU206" s="83"/>
      <c r="AV206" s="83"/>
      <c r="AW206" s="22"/>
      <c r="AX206" s="22"/>
      <c r="AY206" s="22"/>
      <c r="AZ206" s="22"/>
      <c r="BA206" s="22"/>
      <c r="BB206" s="22"/>
      <c r="BC206" s="22"/>
      <c r="BD206" s="22"/>
      <c r="BE206" s="22"/>
      <c r="BF206" s="22"/>
      <c r="BG206" s="22"/>
      <c r="BH206" s="22"/>
      <c r="BI206" s="22"/>
      <c r="BJ206" s="22"/>
      <c r="BK206" s="22"/>
      <c r="BL206" s="22"/>
      <c r="BM206" s="22"/>
      <c r="BN206" s="22"/>
      <c r="BO206" s="22"/>
      <c r="BP206" s="22"/>
      <c r="BQ206" s="22"/>
      <c r="BR206" s="22"/>
      <c r="BS206" s="22"/>
      <c r="BT206" s="22"/>
      <c r="BU206" s="22"/>
      <c r="BV206" s="22"/>
      <c r="BW206" s="22"/>
      <c r="BX206" s="22"/>
      <c r="BY206" s="22"/>
      <c r="BZ206" s="22"/>
      <c r="CA206" s="22"/>
      <c r="CB206" s="22"/>
      <c r="CC206" s="22"/>
      <c r="CD206" s="22"/>
      <c r="CE206" s="22"/>
      <c r="CF206" s="22"/>
      <c r="CG206" s="22"/>
      <c r="CH206" s="22"/>
      <c r="CI206" s="22"/>
      <c r="CJ206" s="22"/>
      <c r="CK206" s="22"/>
      <c r="CL206" s="22"/>
      <c r="CM206" s="22"/>
      <c r="CN206" s="22"/>
      <c r="CO206" s="22"/>
    </row>
    <row r="207" spans="32:93" ht="12">
      <c r="AF207" s="84"/>
      <c r="AG207" s="84"/>
      <c r="AH207" s="84"/>
      <c r="AI207" s="84"/>
      <c r="AJ207" s="84"/>
      <c r="AK207" s="84"/>
      <c r="AL207" s="84"/>
      <c r="AM207" s="84"/>
      <c r="AN207" s="84"/>
      <c r="AO207" s="84"/>
      <c r="AP207" s="84"/>
      <c r="AQ207" s="84"/>
      <c r="AR207" s="84"/>
      <c r="AS207" s="84"/>
      <c r="AT207" s="84"/>
      <c r="AU207" s="84"/>
      <c r="AV207" s="84"/>
      <c r="AW207" s="21"/>
      <c r="AX207" s="21"/>
      <c r="AY207" s="21"/>
      <c r="AZ207" s="21"/>
      <c r="BA207" s="21"/>
      <c r="BB207" s="21"/>
      <c r="BC207" s="21"/>
      <c r="BD207" s="21"/>
      <c r="BE207" s="21"/>
      <c r="BF207" s="21"/>
      <c r="BG207" s="21"/>
      <c r="BH207" s="21"/>
      <c r="BI207" s="21"/>
      <c r="BJ207" s="21"/>
      <c r="BK207" s="21"/>
      <c r="BL207" s="21"/>
      <c r="BM207" s="21"/>
      <c r="BN207" s="21"/>
      <c r="BO207" s="21"/>
      <c r="BP207" s="21"/>
      <c r="BQ207" s="21"/>
      <c r="BR207" s="21"/>
      <c r="BS207" s="21"/>
      <c r="BT207" s="21"/>
      <c r="BU207" s="21"/>
      <c r="BV207" s="21"/>
      <c r="BW207" s="21"/>
      <c r="BX207" s="21"/>
      <c r="BY207" s="21"/>
      <c r="BZ207" s="21"/>
      <c r="CA207" s="21"/>
      <c r="CB207" s="21"/>
      <c r="CC207" s="21"/>
      <c r="CD207" s="21"/>
      <c r="CE207" s="21"/>
      <c r="CF207" s="21"/>
      <c r="CG207" s="21"/>
      <c r="CH207" s="21"/>
      <c r="CI207" s="21"/>
      <c r="CJ207" s="21"/>
      <c r="CK207" s="21"/>
      <c r="CL207" s="21"/>
      <c r="CM207" s="21"/>
      <c r="CN207" s="21"/>
      <c r="CO207" s="21"/>
    </row>
    <row r="208" spans="32:93" ht="12">
      <c r="AF208" s="84"/>
      <c r="AG208" s="84"/>
      <c r="AH208" s="84"/>
      <c r="AI208" s="84"/>
      <c r="AJ208" s="84"/>
      <c r="AK208" s="84"/>
      <c r="AL208" s="84"/>
      <c r="AM208" s="84"/>
      <c r="AN208" s="84"/>
      <c r="AO208" s="84"/>
      <c r="AP208" s="84"/>
      <c r="AQ208" s="84"/>
      <c r="AR208" s="84"/>
      <c r="AS208" s="84"/>
      <c r="AT208" s="84"/>
      <c r="AU208" s="84"/>
      <c r="AV208" s="84"/>
      <c r="AW208" s="21"/>
      <c r="AX208" s="21"/>
      <c r="AY208" s="21"/>
      <c r="AZ208" s="21"/>
      <c r="BA208" s="21"/>
      <c r="BB208" s="21"/>
      <c r="BC208" s="21"/>
      <c r="BD208" s="21"/>
      <c r="BE208" s="21"/>
      <c r="BF208" s="21"/>
      <c r="BG208" s="21"/>
      <c r="BH208" s="21"/>
      <c r="BI208" s="21"/>
      <c r="BJ208" s="21"/>
      <c r="BK208" s="21"/>
      <c r="BL208" s="21"/>
      <c r="BM208" s="21"/>
      <c r="BN208" s="21"/>
      <c r="BO208" s="21"/>
      <c r="BP208" s="21"/>
      <c r="BQ208" s="21"/>
      <c r="BR208" s="21"/>
      <c r="BS208" s="21"/>
      <c r="BT208" s="21"/>
      <c r="BU208" s="21"/>
      <c r="BV208" s="21"/>
      <c r="BW208" s="21"/>
      <c r="BX208" s="21"/>
      <c r="BY208" s="21"/>
      <c r="BZ208" s="21"/>
      <c r="CA208" s="21"/>
      <c r="CB208" s="21"/>
      <c r="CC208" s="21"/>
      <c r="CD208" s="21"/>
      <c r="CE208" s="21"/>
      <c r="CF208" s="21"/>
      <c r="CG208" s="21"/>
      <c r="CH208" s="21"/>
      <c r="CI208" s="21"/>
      <c r="CJ208" s="21"/>
      <c r="CK208" s="21"/>
      <c r="CL208" s="21"/>
      <c r="CM208" s="21"/>
      <c r="CN208" s="21"/>
      <c r="CO208" s="21"/>
    </row>
    <row r="209" spans="32:93" ht="12">
      <c r="AF209" s="84"/>
      <c r="AG209" s="84"/>
      <c r="AH209" s="84"/>
      <c r="AI209" s="84"/>
      <c r="AJ209" s="84"/>
      <c r="AK209" s="84"/>
      <c r="AL209" s="84"/>
      <c r="AM209" s="84"/>
      <c r="AN209" s="84"/>
      <c r="AO209" s="84"/>
      <c r="AP209" s="84"/>
      <c r="AQ209" s="84"/>
      <c r="AR209" s="84"/>
      <c r="AS209" s="84"/>
      <c r="AT209" s="84"/>
      <c r="AU209" s="84"/>
      <c r="AV209" s="84"/>
      <c r="AW209" s="21"/>
      <c r="AX209" s="21"/>
      <c r="AY209" s="21"/>
      <c r="AZ209" s="21"/>
      <c r="BA209" s="21"/>
      <c r="BB209" s="21"/>
      <c r="BC209" s="21"/>
      <c r="BD209" s="21"/>
      <c r="BE209" s="21"/>
      <c r="BF209" s="21"/>
      <c r="BG209" s="21"/>
      <c r="BH209" s="21"/>
      <c r="BI209" s="21"/>
      <c r="BJ209" s="21"/>
      <c r="BK209" s="21"/>
      <c r="BL209" s="21"/>
      <c r="BM209" s="21"/>
      <c r="BN209" s="21"/>
      <c r="BO209" s="21"/>
      <c r="BP209" s="21"/>
      <c r="BQ209" s="21"/>
      <c r="BR209" s="21"/>
      <c r="BS209" s="21"/>
      <c r="BT209" s="21"/>
      <c r="BU209" s="21"/>
      <c r="BV209" s="21"/>
      <c r="BW209" s="21"/>
      <c r="BX209" s="21"/>
      <c r="BY209" s="21"/>
      <c r="BZ209" s="21"/>
      <c r="CA209" s="21"/>
      <c r="CB209" s="21"/>
      <c r="CC209" s="21"/>
      <c r="CD209" s="21"/>
      <c r="CE209" s="21"/>
      <c r="CF209" s="21"/>
      <c r="CG209" s="21"/>
      <c r="CH209" s="21"/>
      <c r="CI209" s="21"/>
      <c r="CJ209" s="21"/>
      <c r="CK209" s="21"/>
      <c r="CL209" s="21"/>
      <c r="CM209" s="21"/>
      <c r="CN209" s="21"/>
      <c r="CO209" s="21"/>
    </row>
    <row r="210" spans="32:93" ht="12">
      <c r="AF210" s="83"/>
      <c r="AG210" s="83"/>
      <c r="AH210" s="83"/>
      <c r="AI210" s="83"/>
      <c r="AJ210" s="83"/>
      <c r="AK210" s="83"/>
      <c r="AL210" s="83"/>
      <c r="AM210" s="83"/>
      <c r="AN210" s="83"/>
      <c r="AO210" s="83"/>
      <c r="AP210" s="83"/>
      <c r="AQ210" s="83"/>
      <c r="AR210" s="83"/>
      <c r="AS210" s="83"/>
      <c r="AT210" s="83"/>
      <c r="AU210" s="83"/>
      <c r="AV210" s="83"/>
      <c r="AW210" s="22"/>
      <c r="AX210" s="22"/>
      <c r="AY210" s="22"/>
      <c r="AZ210" s="22"/>
      <c r="BA210" s="22"/>
      <c r="BB210" s="22"/>
      <c r="BC210" s="22"/>
      <c r="BD210" s="22"/>
      <c r="BE210" s="22"/>
      <c r="BF210" s="22"/>
      <c r="BG210" s="22"/>
      <c r="BH210" s="22"/>
      <c r="BI210" s="22"/>
      <c r="BJ210" s="22"/>
      <c r="BK210" s="22"/>
      <c r="BL210" s="22"/>
      <c r="BM210" s="22"/>
      <c r="BN210" s="22"/>
      <c r="BO210" s="22"/>
      <c r="BP210" s="22"/>
      <c r="BQ210" s="22"/>
      <c r="BR210" s="22"/>
      <c r="BS210" s="22"/>
      <c r="BT210" s="22"/>
      <c r="BU210" s="22"/>
      <c r="BV210" s="22"/>
      <c r="BW210" s="22"/>
      <c r="BX210" s="22"/>
      <c r="BY210" s="22"/>
      <c r="BZ210" s="22"/>
      <c r="CA210" s="22"/>
      <c r="CB210" s="22"/>
      <c r="CC210" s="22"/>
      <c r="CD210" s="22"/>
      <c r="CE210" s="22"/>
      <c r="CF210" s="22"/>
      <c r="CG210" s="22"/>
      <c r="CH210" s="22"/>
      <c r="CI210" s="22"/>
      <c r="CJ210" s="22"/>
      <c r="CK210" s="22"/>
      <c r="CL210" s="22"/>
      <c r="CM210" s="22"/>
      <c r="CN210" s="22"/>
      <c r="CO210" s="22"/>
    </row>
    <row r="211" spans="32:93" ht="12">
      <c r="AF211" s="83"/>
      <c r="AG211" s="83"/>
      <c r="AH211" s="83"/>
      <c r="AI211" s="83"/>
      <c r="AJ211" s="83"/>
      <c r="AK211" s="83"/>
      <c r="AL211" s="83"/>
      <c r="AM211" s="83"/>
      <c r="AN211" s="83"/>
      <c r="AO211" s="83"/>
      <c r="AP211" s="83"/>
      <c r="AQ211" s="83"/>
      <c r="AR211" s="83"/>
      <c r="AS211" s="83"/>
      <c r="AT211" s="83"/>
      <c r="AU211" s="83"/>
      <c r="AV211" s="83"/>
      <c r="AW211" s="22"/>
      <c r="AX211" s="22"/>
      <c r="AY211" s="22"/>
      <c r="AZ211" s="22"/>
      <c r="BA211" s="22"/>
      <c r="BB211" s="22"/>
      <c r="BC211" s="22"/>
      <c r="BD211" s="22"/>
      <c r="BE211" s="22"/>
      <c r="BF211" s="22"/>
      <c r="BG211" s="22"/>
      <c r="BH211" s="22"/>
      <c r="BI211" s="22"/>
      <c r="BJ211" s="22"/>
      <c r="BK211" s="22"/>
      <c r="BL211" s="22"/>
      <c r="BM211" s="22"/>
      <c r="BN211" s="22"/>
      <c r="BO211" s="22"/>
      <c r="BP211" s="22"/>
      <c r="BQ211" s="22"/>
      <c r="BR211" s="22"/>
      <c r="BS211" s="22"/>
      <c r="BT211" s="22"/>
      <c r="BU211" s="22"/>
      <c r="BV211" s="22"/>
      <c r="BW211" s="22"/>
      <c r="BX211" s="22"/>
      <c r="BY211" s="22"/>
      <c r="BZ211" s="22"/>
      <c r="CA211" s="22"/>
      <c r="CB211" s="22"/>
      <c r="CC211" s="22"/>
      <c r="CD211" s="22"/>
      <c r="CE211" s="22"/>
      <c r="CF211" s="22"/>
      <c r="CG211" s="22"/>
      <c r="CH211" s="22"/>
      <c r="CI211" s="22"/>
      <c r="CJ211" s="22"/>
      <c r="CK211" s="22"/>
      <c r="CL211" s="22"/>
      <c r="CM211" s="22"/>
      <c r="CN211" s="22"/>
      <c r="CO211" s="22"/>
    </row>
    <row r="212" spans="32:93" ht="12">
      <c r="AF212" s="84"/>
      <c r="AG212" s="84"/>
      <c r="AH212" s="84"/>
      <c r="AI212" s="84"/>
      <c r="AJ212" s="84"/>
      <c r="AK212" s="84"/>
      <c r="AL212" s="84"/>
      <c r="AM212" s="84"/>
      <c r="AN212" s="84"/>
      <c r="AO212" s="84"/>
      <c r="AP212" s="84"/>
      <c r="AQ212" s="84"/>
      <c r="AR212" s="84"/>
      <c r="AS212" s="84"/>
      <c r="AT212" s="84"/>
      <c r="AU212" s="84"/>
      <c r="AV212" s="84"/>
      <c r="AW212" s="21"/>
      <c r="AX212" s="21"/>
      <c r="AY212" s="21"/>
      <c r="AZ212" s="21"/>
      <c r="BA212" s="21"/>
      <c r="BB212" s="21"/>
      <c r="BC212" s="21"/>
      <c r="BD212" s="21"/>
      <c r="BE212" s="21"/>
      <c r="BF212" s="21"/>
      <c r="BG212" s="21"/>
      <c r="BH212" s="21"/>
      <c r="BI212" s="21"/>
      <c r="BJ212" s="21"/>
      <c r="BK212" s="21"/>
      <c r="BL212" s="21"/>
      <c r="BM212" s="21"/>
      <c r="BN212" s="21"/>
      <c r="BO212" s="21"/>
      <c r="BP212" s="21"/>
      <c r="BQ212" s="21"/>
      <c r="BR212" s="21"/>
      <c r="BS212" s="21"/>
      <c r="BT212" s="21"/>
      <c r="BU212" s="21"/>
      <c r="BV212" s="21"/>
      <c r="BW212" s="21"/>
      <c r="BX212" s="21"/>
      <c r="BY212" s="21"/>
      <c r="BZ212" s="21"/>
      <c r="CA212" s="21"/>
      <c r="CB212" s="21"/>
      <c r="CC212" s="21"/>
      <c r="CD212" s="21"/>
      <c r="CE212" s="21"/>
      <c r="CF212" s="21"/>
      <c r="CG212" s="21"/>
      <c r="CH212" s="21"/>
      <c r="CI212" s="21"/>
      <c r="CJ212" s="21"/>
      <c r="CK212" s="21"/>
      <c r="CL212" s="21"/>
      <c r="CM212" s="21"/>
      <c r="CN212" s="21"/>
      <c r="CO212" s="21"/>
    </row>
    <row r="213" spans="32:93" ht="12">
      <c r="AF213" s="84"/>
      <c r="AG213" s="84"/>
      <c r="AH213" s="84"/>
      <c r="AI213" s="84"/>
      <c r="AJ213" s="84"/>
      <c r="AK213" s="84"/>
      <c r="AL213" s="84"/>
      <c r="AM213" s="84"/>
      <c r="AN213" s="84"/>
      <c r="AO213" s="84"/>
      <c r="AP213" s="84"/>
      <c r="AQ213" s="84"/>
      <c r="AR213" s="84"/>
      <c r="AS213" s="84"/>
      <c r="AT213" s="84"/>
      <c r="AU213" s="84"/>
      <c r="AV213" s="84"/>
      <c r="AW213" s="21"/>
      <c r="AX213" s="21"/>
      <c r="AY213" s="21"/>
      <c r="AZ213" s="21"/>
      <c r="BA213" s="21"/>
      <c r="BB213" s="21"/>
      <c r="BC213" s="21"/>
      <c r="BD213" s="21"/>
      <c r="BE213" s="21"/>
      <c r="BF213" s="21"/>
      <c r="BG213" s="21"/>
      <c r="BH213" s="21"/>
      <c r="BI213" s="21"/>
      <c r="BJ213" s="21"/>
      <c r="BK213" s="21"/>
      <c r="BL213" s="21"/>
      <c r="BM213" s="21"/>
      <c r="BN213" s="21"/>
      <c r="BO213" s="21"/>
      <c r="BP213" s="21"/>
      <c r="BQ213" s="21"/>
      <c r="BR213" s="21"/>
      <c r="BS213" s="21"/>
      <c r="BT213" s="21"/>
      <c r="BU213" s="21"/>
      <c r="BV213" s="21"/>
      <c r="BW213" s="21"/>
      <c r="BX213" s="21"/>
      <c r="BY213" s="21"/>
      <c r="BZ213" s="21"/>
      <c r="CA213" s="21"/>
      <c r="CB213" s="21"/>
      <c r="CC213" s="21"/>
      <c r="CD213" s="21"/>
      <c r="CE213" s="21"/>
      <c r="CF213" s="21"/>
      <c r="CG213" s="21"/>
      <c r="CH213" s="21"/>
      <c r="CI213" s="21"/>
      <c r="CJ213" s="21"/>
      <c r="CK213" s="21"/>
      <c r="CL213" s="21"/>
      <c r="CM213" s="21"/>
      <c r="CN213" s="21"/>
      <c r="CO213" s="21"/>
    </row>
    <row r="214" spans="32:93" ht="12">
      <c r="AF214" s="84"/>
      <c r="AG214" s="84"/>
      <c r="AH214" s="84"/>
      <c r="AI214" s="84"/>
      <c r="AJ214" s="84"/>
      <c r="AK214" s="84"/>
      <c r="AL214" s="84"/>
      <c r="AM214" s="84"/>
      <c r="AN214" s="84"/>
      <c r="AO214" s="84"/>
      <c r="AP214" s="84"/>
      <c r="AQ214" s="84"/>
      <c r="AR214" s="84"/>
      <c r="AS214" s="84"/>
      <c r="AT214" s="84"/>
      <c r="AU214" s="84"/>
      <c r="AV214" s="84"/>
      <c r="AW214" s="21"/>
      <c r="AX214" s="21"/>
      <c r="AY214" s="21"/>
      <c r="AZ214" s="21"/>
      <c r="BA214" s="21"/>
      <c r="BB214" s="21"/>
      <c r="BC214" s="21"/>
      <c r="BD214" s="21"/>
      <c r="BE214" s="21"/>
      <c r="BF214" s="21"/>
      <c r="BG214" s="21"/>
      <c r="BH214" s="21"/>
      <c r="BI214" s="21"/>
      <c r="BJ214" s="21"/>
      <c r="BK214" s="21"/>
      <c r="BL214" s="21"/>
      <c r="BM214" s="21"/>
      <c r="BN214" s="21"/>
      <c r="BO214" s="21"/>
      <c r="BP214" s="21"/>
      <c r="BQ214" s="21"/>
      <c r="BR214" s="21"/>
      <c r="BS214" s="21"/>
      <c r="BT214" s="21"/>
      <c r="BU214" s="21"/>
      <c r="BV214" s="21"/>
      <c r="BW214" s="21"/>
      <c r="BX214" s="21"/>
      <c r="BY214" s="21"/>
      <c r="BZ214" s="21"/>
      <c r="CA214" s="21"/>
      <c r="CB214" s="21"/>
      <c r="CC214" s="21"/>
      <c r="CD214" s="21"/>
      <c r="CE214" s="21"/>
      <c r="CF214" s="21"/>
      <c r="CG214" s="21"/>
      <c r="CH214" s="21"/>
      <c r="CI214" s="21"/>
      <c r="CJ214" s="21"/>
      <c r="CK214" s="21"/>
      <c r="CL214" s="21"/>
      <c r="CM214" s="21"/>
      <c r="CN214" s="21"/>
      <c r="CO214" s="21"/>
    </row>
    <row r="215" spans="32:93" ht="12">
      <c r="AF215" s="83"/>
      <c r="AG215" s="83"/>
      <c r="AH215" s="83"/>
      <c r="AI215" s="83"/>
      <c r="AJ215" s="83"/>
      <c r="AK215" s="83"/>
      <c r="AL215" s="83"/>
      <c r="AM215" s="83"/>
      <c r="AN215" s="83"/>
      <c r="AO215" s="83"/>
      <c r="AP215" s="83"/>
      <c r="AQ215" s="83"/>
      <c r="AR215" s="83"/>
      <c r="AS215" s="83"/>
      <c r="AT215" s="83"/>
      <c r="AU215" s="83"/>
      <c r="AV215" s="83"/>
      <c r="AW215" s="22"/>
      <c r="AX215" s="22"/>
      <c r="AY215" s="22"/>
      <c r="AZ215" s="22"/>
      <c r="BA215" s="22"/>
      <c r="BB215" s="22"/>
      <c r="BC215" s="22"/>
      <c r="BD215" s="22"/>
      <c r="BE215" s="22"/>
      <c r="BF215" s="22"/>
      <c r="BG215" s="22"/>
      <c r="BH215" s="22"/>
      <c r="BI215" s="22"/>
      <c r="BJ215" s="22"/>
      <c r="BK215" s="22"/>
      <c r="BL215" s="22"/>
      <c r="BM215" s="22"/>
      <c r="BN215" s="22"/>
      <c r="BO215" s="22"/>
      <c r="BP215" s="22"/>
      <c r="BQ215" s="22"/>
      <c r="BR215" s="22"/>
      <c r="BS215" s="22"/>
      <c r="BT215" s="22"/>
      <c r="BU215" s="22"/>
      <c r="BV215" s="22"/>
      <c r="BW215" s="22"/>
      <c r="BX215" s="22"/>
      <c r="BY215" s="22"/>
      <c r="BZ215" s="22"/>
      <c r="CA215" s="22"/>
      <c r="CB215" s="22"/>
      <c r="CC215" s="22"/>
      <c r="CD215" s="22"/>
      <c r="CE215" s="22"/>
      <c r="CF215" s="22"/>
      <c r="CG215" s="22"/>
      <c r="CH215" s="22"/>
      <c r="CI215" s="22"/>
      <c r="CJ215" s="22"/>
      <c r="CK215" s="22"/>
      <c r="CL215" s="22"/>
      <c r="CM215" s="22"/>
      <c r="CN215" s="22"/>
      <c r="CO215" s="22"/>
    </row>
    <row r="216" spans="32:93" ht="12">
      <c r="AF216" s="84"/>
      <c r="AG216" s="84"/>
      <c r="AH216" s="84"/>
      <c r="AI216" s="84"/>
      <c r="AJ216" s="84"/>
      <c r="AK216" s="84"/>
      <c r="AL216" s="84"/>
      <c r="AM216" s="84"/>
      <c r="AN216" s="84"/>
      <c r="AO216" s="84"/>
      <c r="AP216" s="84"/>
      <c r="AQ216" s="84"/>
      <c r="AR216" s="84"/>
      <c r="AS216" s="84"/>
      <c r="AT216" s="84"/>
      <c r="AU216" s="84"/>
      <c r="AV216" s="84"/>
      <c r="AW216" s="21"/>
      <c r="AX216" s="21"/>
      <c r="AY216" s="21"/>
      <c r="AZ216" s="21"/>
      <c r="BA216" s="21"/>
      <c r="BB216" s="21"/>
      <c r="BC216" s="21"/>
      <c r="BD216" s="21"/>
      <c r="BE216" s="21"/>
      <c r="BF216" s="21"/>
      <c r="BG216" s="21"/>
      <c r="BH216" s="21"/>
      <c r="BI216" s="21"/>
      <c r="BJ216" s="21"/>
      <c r="BK216" s="21"/>
      <c r="BL216" s="21"/>
      <c r="BM216" s="21"/>
      <c r="BN216" s="21"/>
      <c r="BO216" s="21"/>
      <c r="BP216" s="21"/>
      <c r="BQ216" s="21"/>
      <c r="BR216" s="21"/>
      <c r="BS216" s="21"/>
      <c r="BT216" s="21"/>
      <c r="BU216" s="21"/>
      <c r="BV216" s="21"/>
      <c r="BW216" s="21"/>
      <c r="BX216" s="21"/>
      <c r="BY216" s="21"/>
      <c r="BZ216" s="21"/>
      <c r="CA216" s="21"/>
      <c r="CB216" s="21"/>
      <c r="CC216" s="21"/>
      <c r="CD216" s="21"/>
      <c r="CE216" s="21"/>
      <c r="CF216" s="21"/>
      <c r="CG216" s="21"/>
      <c r="CH216" s="21"/>
      <c r="CI216" s="21"/>
      <c r="CJ216" s="21"/>
      <c r="CK216" s="21"/>
      <c r="CL216" s="21"/>
      <c r="CM216" s="21"/>
      <c r="CN216" s="21"/>
      <c r="CO216" s="21"/>
    </row>
    <row r="217" spans="32:93" ht="12">
      <c r="AF217" s="84"/>
      <c r="AG217" s="84"/>
      <c r="AH217" s="84"/>
      <c r="AI217" s="84"/>
      <c r="AJ217" s="84"/>
      <c r="AK217" s="84"/>
      <c r="AL217" s="84"/>
      <c r="AM217" s="84"/>
      <c r="AN217" s="84"/>
      <c r="AO217" s="84"/>
      <c r="AP217" s="84"/>
      <c r="AQ217" s="84"/>
      <c r="AR217" s="84"/>
      <c r="AS217" s="84"/>
      <c r="AT217" s="84"/>
      <c r="AU217" s="84"/>
      <c r="AV217" s="84"/>
      <c r="AW217" s="21"/>
      <c r="AX217" s="21"/>
      <c r="AY217" s="21"/>
      <c r="AZ217" s="21"/>
      <c r="BA217" s="21"/>
      <c r="BB217" s="21"/>
      <c r="BC217" s="21"/>
      <c r="BD217" s="21"/>
      <c r="BE217" s="21"/>
      <c r="BF217" s="21"/>
      <c r="BG217" s="21"/>
      <c r="BH217" s="21"/>
      <c r="BI217" s="21"/>
      <c r="BJ217" s="21"/>
      <c r="BK217" s="21"/>
      <c r="BL217" s="21"/>
      <c r="BM217" s="21"/>
      <c r="BN217" s="21"/>
      <c r="BO217" s="21"/>
      <c r="BP217" s="21"/>
      <c r="BQ217" s="21"/>
      <c r="BR217" s="21"/>
      <c r="BS217" s="21"/>
      <c r="BT217" s="21"/>
      <c r="BU217" s="21"/>
      <c r="BV217" s="21"/>
      <c r="BW217" s="21"/>
      <c r="BX217" s="21"/>
      <c r="BY217" s="21"/>
      <c r="BZ217" s="21"/>
      <c r="CA217" s="21"/>
      <c r="CB217" s="21"/>
      <c r="CC217" s="21"/>
      <c r="CD217" s="21"/>
      <c r="CE217" s="21"/>
      <c r="CF217" s="21"/>
      <c r="CG217" s="21"/>
      <c r="CH217" s="21"/>
      <c r="CI217" s="21"/>
      <c r="CJ217" s="21"/>
      <c r="CK217" s="21"/>
      <c r="CL217" s="21"/>
      <c r="CM217" s="21"/>
      <c r="CN217" s="21"/>
      <c r="CO217" s="21"/>
    </row>
    <row r="218" spans="32:93" ht="12">
      <c r="AF218" s="84"/>
      <c r="AG218" s="84"/>
      <c r="AH218" s="84"/>
      <c r="AI218" s="84"/>
      <c r="AJ218" s="84"/>
      <c r="AK218" s="84"/>
      <c r="AL218" s="84"/>
      <c r="AM218" s="84"/>
      <c r="AN218" s="84"/>
      <c r="AO218" s="84"/>
      <c r="AP218" s="84"/>
      <c r="AQ218" s="84"/>
      <c r="AR218" s="84"/>
      <c r="AS218" s="84"/>
      <c r="AT218" s="84"/>
      <c r="AU218" s="84"/>
      <c r="AV218" s="84"/>
      <c r="AW218" s="21"/>
      <c r="AX218" s="21"/>
      <c r="AY218" s="21"/>
      <c r="AZ218" s="21"/>
      <c r="BA218" s="21"/>
      <c r="BB218" s="21"/>
      <c r="BC218" s="21"/>
      <c r="BD218" s="21"/>
      <c r="BE218" s="21"/>
      <c r="BF218" s="21"/>
      <c r="BG218" s="21"/>
      <c r="BH218" s="21"/>
      <c r="BI218" s="21"/>
      <c r="BJ218" s="21"/>
      <c r="BK218" s="21"/>
      <c r="BL218" s="21"/>
      <c r="BM218" s="21"/>
      <c r="BN218" s="21"/>
      <c r="BO218" s="21"/>
      <c r="BP218" s="21"/>
      <c r="BQ218" s="21"/>
      <c r="BR218" s="21"/>
      <c r="BS218" s="21"/>
      <c r="BT218" s="21"/>
      <c r="BU218" s="21"/>
      <c r="BV218" s="21"/>
      <c r="BW218" s="21"/>
      <c r="BX218" s="21"/>
      <c r="BY218" s="21"/>
      <c r="BZ218" s="21"/>
      <c r="CA218" s="21"/>
      <c r="CB218" s="21"/>
      <c r="CC218" s="21"/>
      <c r="CD218" s="21"/>
      <c r="CE218" s="21"/>
      <c r="CF218" s="21"/>
      <c r="CG218" s="21"/>
      <c r="CH218" s="21"/>
      <c r="CI218" s="21"/>
      <c r="CJ218" s="21"/>
      <c r="CK218" s="21"/>
      <c r="CL218" s="21"/>
      <c r="CM218" s="21"/>
      <c r="CN218" s="21"/>
      <c r="CO218" s="21"/>
    </row>
    <row r="219" spans="32:93" ht="12">
      <c r="AF219" s="83"/>
      <c r="AG219" s="83"/>
      <c r="AH219" s="83"/>
      <c r="AI219" s="83"/>
      <c r="AJ219" s="83"/>
      <c r="AK219" s="83"/>
      <c r="AL219" s="83"/>
      <c r="AM219" s="83"/>
      <c r="AN219" s="83"/>
      <c r="AO219" s="83"/>
      <c r="AP219" s="83"/>
      <c r="AQ219" s="83"/>
      <c r="AR219" s="83"/>
      <c r="AS219" s="83"/>
      <c r="AT219" s="83"/>
      <c r="AU219" s="83"/>
      <c r="AV219" s="83"/>
      <c r="AW219" s="22"/>
      <c r="AX219" s="22"/>
      <c r="AY219" s="22"/>
      <c r="AZ219" s="22"/>
      <c r="BA219" s="22"/>
      <c r="BB219" s="22"/>
      <c r="BC219" s="22"/>
      <c r="BD219" s="22"/>
      <c r="BE219" s="22"/>
      <c r="BF219" s="22"/>
      <c r="BG219" s="22"/>
      <c r="BH219" s="22"/>
      <c r="BI219" s="22"/>
      <c r="BJ219" s="22"/>
      <c r="BK219" s="22"/>
      <c r="BL219" s="22"/>
      <c r="BM219" s="22"/>
      <c r="BN219" s="22"/>
      <c r="BO219" s="22"/>
      <c r="BP219" s="22"/>
      <c r="BQ219" s="22"/>
      <c r="BR219" s="22"/>
      <c r="BS219" s="22"/>
      <c r="BT219" s="22"/>
      <c r="BU219" s="22"/>
      <c r="BV219" s="22"/>
      <c r="BW219" s="22"/>
      <c r="BX219" s="22"/>
      <c r="BY219" s="22"/>
      <c r="BZ219" s="22"/>
      <c r="CA219" s="22"/>
      <c r="CB219" s="22"/>
      <c r="CC219" s="22"/>
      <c r="CD219" s="22"/>
      <c r="CE219" s="22"/>
      <c r="CF219" s="22"/>
      <c r="CG219" s="22"/>
      <c r="CH219" s="22"/>
      <c r="CI219" s="22"/>
      <c r="CJ219" s="22"/>
      <c r="CK219" s="22"/>
      <c r="CL219" s="22"/>
      <c r="CM219" s="22"/>
      <c r="CN219" s="22"/>
      <c r="CO219" s="22"/>
    </row>
  </sheetData>
  <sheetProtection/>
  <mergeCells count="2">
    <mergeCell ref="CP139:CQ139"/>
    <mergeCell ref="A139:B139"/>
  </mergeCells>
  <printOptions/>
  <pageMargins left="0.7" right="0.7" top="0.75" bottom="0.75" header="0.3" footer="0.3"/>
  <pageSetup horizontalDpi="600" verticalDpi="600" orientation="portrait" r:id="rId1"/>
  <ignoredErrors>
    <ignoredError sqref="CP3:CP136 A2:A136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CU213"/>
  <sheetViews>
    <sheetView zoomScalePageLayoutView="0" workbookViewId="0" topLeftCell="A1">
      <pane xSplit="3" ySplit="2" topLeftCell="CI126" activePane="bottomRight" state="frozen"/>
      <selection pane="topLeft" activeCell="A1" sqref="A1"/>
      <selection pane="topRight" activeCell="D1" sqref="D1"/>
      <selection pane="bottomLeft" activeCell="A3" sqref="A3"/>
      <selection pane="bottomRight" activeCell="CQ1" sqref="CQ1"/>
    </sheetView>
  </sheetViews>
  <sheetFormatPr defaultColWidth="9.140625" defaultRowHeight="15.75" customHeight="1"/>
  <cols>
    <col min="1" max="1" width="8.57421875" style="23" customWidth="1"/>
    <col min="2" max="3" width="36.28125" style="23" customWidth="1"/>
    <col min="4" max="51" width="8.7109375" style="23" hidden="1" customWidth="1"/>
    <col min="52" max="96" width="8.7109375" style="23" customWidth="1"/>
    <col min="97" max="16384" width="9.140625" style="23" customWidth="1"/>
  </cols>
  <sheetData>
    <row r="1" spans="1:99" s="33" customFormat="1" ht="26.25" customHeight="1">
      <c r="A1" s="29" t="s">
        <v>967</v>
      </c>
      <c r="B1" s="24" t="s">
        <v>436</v>
      </c>
      <c r="C1" s="35" t="s">
        <v>437</v>
      </c>
      <c r="D1" s="25" t="s">
        <v>346</v>
      </c>
      <c r="E1" s="25" t="s">
        <v>348</v>
      </c>
      <c r="F1" s="25" t="s">
        <v>349</v>
      </c>
      <c r="G1" s="25" t="s">
        <v>350</v>
      </c>
      <c r="H1" s="25" t="s">
        <v>352</v>
      </c>
      <c r="I1" s="25" t="s">
        <v>353</v>
      </c>
      <c r="J1" s="25" t="s">
        <v>354</v>
      </c>
      <c r="K1" s="25" t="s">
        <v>356</v>
      </c>
      <c r="L1" s="25" t="s">
        <v>357</v>
      </c>
      <c r="M1" s="25" t="s">
        <v>358</v>
      </c>
      <c r="N1" s="25" t="s">
        <v>360</v>
      </c>
      <c r="O1" s="175" t="s">
        <v>361</v>
      </c>
      <c r="P1" s="25" t="s">
        <v>362</v>
      </c>
      <c r="Q1" s="25" t="s">
        <v>364</v>
      </c>
      <c r="R1" s="25" t="s">
        <v>365</v>
      </c>
      <c r="S1" s="25" t="s">
        <v>366</v>
      </c>
      <c r="T1" s="25" t="s">
        <v>368</v>
      </c>
      <c r="U1" s="25" t="s">
        <v>369</v>
      </c>
      <c r="V1" s="25" t="s">
        <v>370</v>
      </c>
      <c r="W1" s="25" t="s">
        <v>372</v>
      </c>
      <c r="X1" s="25" t="s">
        <v>373</v>
      </c>
      <c r="Y1" s="25" t="s">
        <v>374</v>
      </c>
      <c r="Z1" s="25" t="s">
        <v>376</v>
      </c>
      <c r="AA1" s="175" t="s">
        <v>377</v>
      </c>
      <c r="AB1" s="25" t="s">
        <v>378</v>
      </c>
      <c r="AC1" s="25" t="s">
        <v>380</v>
      </c>
      <c r="AD1" s="25" t="s">
        <v>381</v>
      </c>
      <c r="AE1" s="25" t="s">
        <v>382</v>
      </c>
      <c r="AF1" s="25" t="s">
        <v>384</v>
      </c>
      <c r="AG1" s="25" t="s">
        <v>116</v>
      </c>
      <c r="AH1" s="25" t="s">
        <v>117</v>
      </c>
      <c r="AI1" s="25" t="s">
        <v>386</v>
      </c>
      <c r="AJ1" s="25" t="s">
        <v>387</v>
      </c>
      <c r="AK1" s="25" t="s">
        <v>388</v>
      </c>
      <c r="AL1" s="25" t="s">
        <v>118</v>
      </c>
      <c r="AM1" s="175" t="s">
        <v>119</v>
      </c>
      <c r="AN1" s="25" t="s">
        <v>390</v>
      </c>
      <c r="AO1" s="25" t="s">
        <v>392</v>
      </c>
      <c r="AP1" s="25" t="s">
        <v>393</v>
      </c>
      <c r="AQ1" s="25" t="s">
        <v>394</v>
      </c>
      <c r="AR1" s="25" t="s">
        <v>396</v>
      </c>
      <c r="AS1" s="25" t="s">
        <v>397</v>
      </c>
      <c r="AT1" s="25" t="s">
        <v>398</v>
      </c>
      <c r="AU1" s="25" t="s">
        <v>400</v>
      </c>
      <c r="AV1" s="25" t="s">
        <v>401</v>
      </c>
      <c r="AW1" s="25" t="s">
        <v>402</v>
      </c>
      <c r="AX1" s="25" t="s">
        <v>404</v>
      </c>
      <c r="AY1" s="175" t="s">
        <v>405</v>
      </c>
      <c r="AZ1" s="25" t="s">
        <v>406</v>
      </c>
      <c r="BA1" s="25" t="s">
        <v>408</v>
      </c>
      <c r="BB1" s="25" t="s">
        <v>409</v>
      </c>
      <c r="BC1" s="25" t="s">
        <v>410</v>
      </c>
      <c r="BD1" s="27" t="s">
        <v>709</v>
      </c>
      <c r="BE1" s="25" t="s">
        <v>420</v>
      </c>
      <c r="BF1" s="25" t="s">
        <v>421</v>
      </c>
      <c r="BG1" s="25" t="s">
        <v>422</v>
      </c>
      <c r="BH1" s="81" t="s">
        <v>423</v>
      </c>
      <c r="BI1" s="81" t="s">
        <v>424</v>
      </c>
      <c r="BJ1" s="81" t="s">
        <v>425</v>
      </c>
      <c r="BK1" s="175" t="s">
        <v>426</v>
      </c>
      <c r="BL1" s="27" t="s">
        <v>427</v>
      </c>
      <c r="BM1" s="27" t="s">
        <v>428</v>
      </c>
      <c r="BN1" s="27" t="s">
        <v>416</v>
      </c>
      <c r="BO1" s="27" t="s">
        <v>417</v>
      </c>
      <c r="BP1" s="27" t="s">
        <v>707</v>
      </c>
      <c r="BQ1" s="27" t="s">
        <v>429</v>
      </c>
      <c r="BR1" s="27" t="s">
        <v>430</v>
      </c>
      <c r="BS1" s="27" t="s">
        <v>431</v>
      </c>
      <c r="BT1" s="27" t="s">
        <v>432</v>
      </c>
      <c r="BU1" s="27" t="s">
        <v>433</v>
      </c>
      <c r="BV1" s="27" t="s">
        <v>434</v>
      </c>
      <c r="BW1" s="175" t="s">
        <v>435</v>
      </c>
      <c r="BX1" s="27" t="s">
        <v>438</v>
      </c>
      <c r="BY1" s="27" t="s">
        <v>439</v>
      </c>
      <c r="BZ1" s="27" t="s">
        <v>418</v>
      </c>
      <c r="CA1" s="27" t="s">
        <v>419</v>
      </c>
      <c r="CB1" s="27" t="s">
        <v>729</v>
      </c>
      <c r="CC1" s="27" t="s">
        <v>440</v>
      </c>
      <c r="CD1" s="27" t="s">
        <v>441</v>
      </c>
      <c r="CE1" s="27" t="s">
        <v>442</v>
      </c>
      <c r="CF1" s="27" t="s">
        <v>443</v>
      </c>
      <c r="CG1" s="27" t="s">
        <v>444</v>
      </c>
      <c r="CH1" s="27" t="s">
        <v>445</v>
      </c>
      <c r="CI1" s="175" t="s">
        <v>446</v>
      </c>
      <c r="CJ1" s="27" t="s">
        <v>730</v>
      </c>
      <c r="CK1" s="27" t="s">
        <v>961</v>
      </c>
      <c r="CL1" s="27" t="s">
        <v>968</v>
      </c>
      <c r="CM1" s="27" t="s">
        <v>970</v>
      </c>
      <c r="CN1" s="27" t="s">
        <v>971</v>
      </c>
      <c r="CO1" s="27" t="s">
        <v>972</v>
      </c>
      <c r="CP1" s="27" t="s">
        <v>974</v>
      </c>
      <c r="CQ1" s="27" t="s">
        <v>976</v>
      </c>
      <c r="CR1" s="27"/>
      <c r="CS1" s="27"/>
      <c r="CT1" s="27"/>
      <c r="CU1" s="27"/>
    </row>
    <row r="2" spans="1:99" s="34" customFormat="1" ht="15.75" customHeight="1">
      <c r="A2" s="30" t="s">
        <v>0</v>
      </c>
      <c r="B2" s="19" t="s">
        <v>470</v>
      </c>
      <c r="C2" s="36" t="s">
        <v>731</v>
      </c>
      <c r="D2" s="165">
        <v>89.76750118299985</v>
      </c>
      <c r="E2" s="84">
        <v>89.81383865402258</v>
      </c>
      <c r="F2" s="84">
        <v>90.10496500131964</v>
      </c>
      <c r="G2" s="84">
        <v>90.12625456927539</v>
      </c>
      <c r="H2" s="84">
        <v>90.09075448862419</v>
      </c>
      <c r="I2" s="84">
        <v>89.76600752946142</v>
      </c>
      <c r="J2" s="84">
        <v>89.90326036513943</v>
      </c>
      <c r="K2" s="84">
        <v>89.94966867118295</v>
      </c>
      <c r="L2" s="84">
        <v>90.09434067182418</v>
      </c>
      <c r="M2" s="84">
        <v>90.29282401866043</v>
      </c>
      <c r="N2" s="84">
        <v>90.4386129016615</v>
      </c>
      <c r="O2" s="166">
        <v>90.48140993451173</v>
      </c>
      <c r="P2" s="165">
        <v>90.78132373414832</v>
      </c>
      <c r="Q2" s="84">
        <v>91.61606692651054</v>
      </c>
      <c r="R2" s="84">
        <v>93.36875099362568</v>
      </c>
      <c r="S2" s="84">
        <v>93.41726464317878</v>
      </c>
      <c r="T2" s="84">
        <v>93.41673188906663</v>
      </c>
      <c r="U2" s="84">
        <v>93.24735544200372</v>
      </c>
      <c r="V2" s="84">
        <v>92.91642373081682</v>
      </c>
      <c r="W2" s="84">
        <v>93.74479159782003</v>
      </c>
      <c r="X2" s="84">
        <v>93.76294157285875</v>
      </c>
      <c r="Y2" s="84">
        <v>94.05757057515322</v>
      </c>
      <c r="Z2" s="84">
        <v>93.97233544540182</v>
      </c>
      <c r="AA2" s="166">
        <v>93.81804385059672</v>
      </c>
      <c r="AB2" s="165">
        <v>94.51802981371098</v>
      </c>
      <c r="AC2" s="84">
        <v>95.50110443331951</v>
      </c>
      <c r="AD2" s="84">
        <v>95.84948424824275</v>
      </c>
      <c r="AE2" s="84">
        <v>96.30522896902698</v>
      </c>
      <c r="AF2" s="84">
        <v>96.6665485394458</v>
      </c>
      <c r="AG2" s="84">
        <v>96.83680131602478</v>
      </c>
      <c r="AH2" s="84">
        <v>97.03018489028496</v>
      </c>
      <c r="AI2" s="84">
        <v>97.44894997409055</v>
      </c>
      <c r="AJ2" s="84">
        <v>97.86551326275189</v>
      </c>
      <c r="AK2" s="84">
        <v>98.97870959513718</v>
      </c>
      <c r="AL2" s="84">
        <v>98.90692199567833</v>
      </c>
      <c r="AM2" s="166">
        <v>98.56094534869591</v>
      </c>
      <c r="AN2" s="165">
        <v>98.49645213769706</v>
      </c>
      <c r="AO2" s="84">
        <v>98.6051958161307</v>
      </c>
      <c r="AP2" s="84">
        <v>99.02805595282852</v>
      </c>
      <c r="AQ2" s="84">
        <v>99.35751241930713</v>
      </c>
      <c r="AR2" s="84">
        <v>99.57205331700168</v>
      </c>
      <c r="AS2" s="84">
        <v>98.94042660450025</v>
      </c>
      <c r="AT2" s="84">
        <v>99.63470585366692</v>
      </c>
      <c r="AU2" s="84">
        <v>99.56371702666475</v>
      </c>
      <c r="AV2" s="84">
        <v>99.64284389889173</v>
      </c>
      <c r="AW2" s="84">
        <v>99.48983138668478</v>
      </c>
      <c r="AX2" s="84">
        <v>98.93348233068222</v>
      </c>
      <c r="AY2" s="166">
        <v>98.89106934912726</v>
      </c>
      <c r="AZ2" s="165">
        <v>98.10804813926654</v>
      </c>
      <c r="BA2" s="84">
        <v>98.06217651059671</v>
      </c>
      <c r="BB2" s="84">
        <v>98.13569337378864</v>
      </c>
      <c r="BC2" s="84">
        <v>97.9719659217315</v>
      </c>
      <c r="BD2" s="84">
        <v>98.31388706319373</v>
      </c>
      <c r="BE2" s="84">
        <v>98.8423181331393</v>
      </c>
      <c r="BF2" s="84">
        <v>98.39957626538896</v>
      </c>
      <c r="BG2" s="84">
        <v>98.44984808774879</v>
      </c>
      <c r="BH2" s="84">
        <v>98.93027349651572</v>
      </c>
      <c r="BI2" s="84">
        <v>98.99909281297978</v>
      </c>
      <c r="BJ2" s="84">
        <v>98.92733077753364</v>
      </c>
      <c r="BK2" s="166">
        <v>98.55891454012733</v>
      </c>
      <c r="BL2" s="165">
        <v>98.3137364678143</v>
      </c>
      <c r="BM2" s="84">
        <v>98.63831595661485</v>
      </c>
      <c r="BN2" s="84">
        <v>99.74548945898309</v>
      </c>
      <c r="BO2" s="84">
        <v>100.03581755799055</v>
      </c>
      <c r="BP2" s="84">
        <v>100.60553534268234</v>
      </c>
      <c r="BQ2" s="84">
        <v>100.69411280220189</v>
      </c>
      <c r="BR2" s="84">
        <v>100.23153170691516</v>
      </c>
      <c r="BS2" s="84">
        <v>100.31103624835953</v>
      </c>
      <c r="BT2" s="84">
        <v>100.66003351926813</v>
      </c>
      <c r="BU2" s="84">
        <v>100.5162500394242</v>
      </c>
      <c r="BV2" s="84">
        <v>100.29031218266596</v>
      </c>
      <c r="BW2" s="167">
        <v>99.95782871708015</v>
      </c>
      <c r="BX2" s="165">
        <v>99.2780450333512</v>
      </c>
      <c r="BY2" s="84">
        <v>98.90481539644755</v>
      </c>
      <c r="BZ2" s="84">
        <v>98.83200022837103</v>
      </c>
      <c r="CA2" s="84">
        <v>99.25266107194483</v>
      </c>
      <c r="CB2" s="84">
        <v>99.39447574698266</v>
      </c>
      <c r="CC2" s="84">
        <v>99.4150289700555</v>
      </c>
      <c r="CD2" s="84">
        <v>99.34344133007629</v>
      </c>
      <c r="CE2" s="84">
        <v>99.46513612466397</v>
      </c>
      <c r="CF2" s="84">
        <v>100.35709588249516</v>
      </c>
      <c r="CG2" s="84">
        <v>100.73714388118213</v>
      </c>
      <c r="CH2" s="84">
        <v>100.79209575747363</v>
      </c>
      <c r="CI2" s="84">
        <v>100.97144029633333</v>
      </c>
      <c r="CJ2" s="165">
        <v>101.28519655416066</v>
      </c>
      <c r="CK2" s="259">
        <v>101.4065405614854</v>
      </c>
      <c r="CL2" s="259">
        <v>101.50225399133816</v>
      </c>
      <c r="CM2" s="259">
        <v>101.55751643302933</v>
      </c>
      <c r="CN2" s="259">
        <v>101.64171387291525</v>
      </c>
      <c r="CO2" s="259">
        <v>101.49932253831508</v>
      </c>
      <c r="CP2" s="259">
        <f>VLOOKUP(A2,'[2]Saopstenje indeksi'!$A$4:$D$160,4,0)</f>
        <v>101.74078470039439</v>
      </c>
      <c r="CQ2" s="259">
        <v>102.28341254156055</v>
      </c>
      <c r="CR2" s="259"/>
      <c r="CS2" s="259"/>
      <c r="CT2" s="259"/>
      <c r="CU2" s="259"/>
    </row>
    <row r="3" spans="1:99" ht="15.75" customHeight="1">
      <c r="A3" s="30" t="s">
        <v>1</v>
      </c>
      <c r="B3" s="19" t="s">
        <v>240</v>
      </c>
      <c r="C3" s="36" t="s">
        <v>121</v>
      </c>
      <c r="D3" s="165">
        <v>86.6484602000325</v>
      </c>
      <c r="E3" s="84">
        <v>86.90324127892856</v>
      </c>
      <c r="F3" s="84">
        <v>87.25099676423879</v>
      </c>
      <c r="G3" s="84">
        <v>87.44872374800619</v>
      </c>
      <c r="H3" s="84">
        <v>87.40763747951239</v>
      </c>
      <c r="I3" s="84">
        <v>86.7267116781538</v>
      </c>
      <c r="J3" s="84">
        <v>87.13129372675951</v>
      </c>
      <c r="K3" s="84">
        <v>87.3855355230022</v>
      </c>
      <c r="L3" s="84">
        <v>87.85146323858098</v>
      </c>
      <c r="M3" s="84">
        <v>88.28328313517086</v>
      </c>
      <c r="N3" s="84">
        <v>88.45059584294049</v>
      </c>
      <c r="O3" s="166">
        <v>88.091818608611</v>
      </c>
      <c r="P3" s="165">
        <v>88.18841600475133</v>
      </c>
      <c r="Q3" s="84">
        <v>89.50603584188454</v>
      </c>
      <c r="R3" s="84">
        <v>92.34444699783349</v>
      </c>
      <c r="S3" s="84">
        <v>92.87360775209538</v>
      </c>
      <c r="T3" s="84">
        <v>93.19032308109362</v>
      </c>
      <c r="U3" s="84">
        <v>91.17345434842522</v>
      </c>
      <c r="V3" s="84">
        <v>90.17415916669084</v>
      </c>
      <c r="W3" s="84">
        <v>91.10537112731207</v>
      </c>
      <c r="X3" s="84">
        <v>90.75894043842827</v>
      </c>
      <c r="Y3" s="84">
        <v>91.30922788333594</v>
      </c>
      <c r="Z3" s="84">
        <v>91.04237675719251</v>
      </c>
      <c r="AA3" s="166">
        <v>90.87146977895128</v>
      </c>
      <c r="AB3" s="165">
        <v>90.87662852839185</v>
      </c>
      <c r="AC3" s="84">
        <v>92.51075755903594</v>
      </c>
      <c r="AD3" s="84">
        <v>93.62836181594066</v>
      </c>
      <c r="AE3" s="84">
        <v>94.56105102077763</v>
      </c>
      <c r="AF3" s="84">
        <v>94.8884672320627</v>
      </c>
      <c r="AG3" s="84">
        <v>95.58115049311263</v>
      </c>
      <c r="AH3" s="84">
        <v>94.53332595400913</v>
      </c>
      <c r="AI3" s="84">
        <v>94.0613928695766</v>
      </c>
      <c r="AJ3" s="84">
        <v>95.3701101227815</v>
      </c>
      <c r="AK3" s="84">
        <v>97.57595618242044</v>
      </c>
      <c r="AL3" s="84">
        <v>97.3226709469445</v>
      </c>
      <c r="AM3" s="166">
        <v>97.16923969245669</v>
      </c>
      <c r="AN3" s="165">
        <v>97.33193597018612</v>
      </c>
      <c r="AO3" s="84">
        <v>97.70916529670961</v>
      </c>
      <c r="AP3" s="84">
        <v>98.06228614928882</v>
      </c>
      <c r="AQ3" s="84">
        <v>99.65375517562691</v>
      </c>
      <c r="AR3" s="84">
        <v>100.85239362192793</v>
      </c>
      <c r="AS3" s="84">
        <v>99.86301260555477</v>
      </c>
      <c r="AT3" s="84">
        <v>100.21306205726093</v>
      </c>
      <c r="AU3" s="84">
        <v>99.22904217722568</v>
      </c>
      <c r="AV3" s="84">
        <v>98.72602964091925</v>
      </c>
      <c r="AW3" s="84">
        <v>97.86069685829219</v>
      </c>
      <c r="AX3" s="84">
        <v>96.58084793820699</v>
      </c>
      <c r="AY3" s="166">
        <v>96.5794360357397</v>
      </c>
      <c r="AZ3" s="165">
        <v>96.47946091031078</v>
      </c>
      <c r="BA3" s="84">
        <v>96.79966494713753</v>
      </c>
      <c r="BB3" s="84">
        <v>96.87871272209331</v>
      </c>
      <c r="BC3" s="84">
        <v>96.22435817571952</v>
      </c>
      <c r="BD3" s="84">
        <v>97.18312915550291</v>
      </c>
      <c r="BE3" s="84">
        <v>98.23211332956056</v>
      </c>
      <c r="BF3" s="84">
        <v>97.04696433510344</v>
      </c>
      <c r="BG3" s="84">
        <v>96.90366987217355</v>
      </c>
      <c r="BH3" s="84">
        <v>97.7771973779035</v>
      </c>
      <c r="BI3" s="84">
        <v>97.64987000562887</v>
      </c>
      <c r="BJ3" s="84">
        <v>97.52636420246364</v>
      </c>
      <c r="BK3" s="166">
        <v>97.30458497545989</v>
      </c>
      <c r="BL3" s="165">
        <v>98.20270445961592</v>
      </c>
      <c r="BM3" s="84">
        <v>98.85081706926353</v>
      </c>
      <c r="BN3" s="84">
        <v>100.11462548871171</v>
      </c>
      <c r="BO3" s="84">
        <v>100.16143068351487</v>
      </c>
      <c r="BP3" s="84">
        <v>100.85406639637459</v>
      </c>
      <c r="BQ3" s="84">
        <v>100.57105057361974</v>
      </c>
      <c r="BR3" s="84">
        <v>99.78567697465104</v>
      </c>
      <c r="BS3" s="84">
        <v>100.63787675373084</v>
      </c>
      <c r="BT3" s="84">
        <v>101.07212341182444</v>
      </c>
      <c r="BU3" s="84">
        <v>100.1183016677842</v>
      </c>
      <c r="BV3" s="84">
        <v>99.98691278311956</v>
      </c>
      <c r="BW3" s="167">
        <v>99.64441373778966</v>
      </c>
      <c r="BX3" s="165">
        <v>99.54417968843792</v>
      </c>
      <c r="BY3" s="84">
        <v>98.68283427036391</v>
      </c>
      <c r="BZ3" s="84">
        <v>97.78007243782778</v>
      </c>
      <c r="CA3" s="84">
        <v>98.25225909863225</v>
      </c>
      <c r="CB3" s="84">
        <v>99.17193392186891</v>
      </c>
      <c r="CC3" s="84">
        <v>98.89702334288799</v>
      </c>
      <c r="CD3" s="84">
        <v>98.78561612505338</v>
      </c>
      <c r="CE3" s="84">
        <v>99.46146775314654</v>
      </c>
      <c r="CF3" s="84">
        <v>99.81142869605603</v>
      </c>
      <c r="CG3" s="84">
        <v>99.74105608072477</v>
      </c>
      <c r="CH3" s="84">
        <v>99.78330339210048</v>
      </c>
      <c r="CI3" s="84">
        <v>100.17602543135484</v>
      </c>
      <c r="CJ3" s="165">
        <v>100.76545767156057</v>
      </c>
      <c r="CK3" s="84">
        <v>101.30813433875166</v>
      </c>
      <c r="CL3" s="84">
        <v>101.52744980547573</v>
      </c>
      <c r="CM3" s="84">
        <v>101.18910360838741</v>
      </c>
      <c r="CN3" s="84">
        <v>101.48562687747226</v>
      </c>
      <c r="CO3" s="84">
        <v>100.71363502977962</v>
      </c>
      <c r="CP3" s="84">
        <f>VLOOKUP(A3,'[2]Saopstenje indeksi'!$A$4:$D$160,4,0)</f>
        <v>100.65615759957156</v>
      </c>
      <c r="CQ3" s="84">
        <v>100.85853994673789</v>
      </c>
      <c r="CR3" s="84"/>
      <c r="CS3" s="84"/>
      <c r="CT3" s="84"/>
      <c r="CU3" s="84"/>
    </row>
    <row r="4" spans="1:99" ht="15.75" customHeight="1">
      <c r="A4" s="30" t="s">
        <v>2</v>
      </c>
      <c r="B4" s="19" t="s">
        <v>241</v>
      </c>
      <c r="C4" s="36" t="s">
        <v>122</v>
      </c>
      <c r="D4" s="165">
        <v>86.83644338651017</v>
      </c>
      <c r="E4" s="84">
        <v>87.09371260867475</v>
      </c>
      <c r="F4" s="84">
        <v>87.46690085575526</v>
      </c>
      <c r="G4" s="84">
        <v>87.67366225244756</v>
      </c>
      <c r="H4" s="84">
        <v>87.63533258841231</v>
      </c>
      <c r="I4" s="84">
        <v>86.9044991733482</v>
      </c>
      <c r="J4" s="84">
        <v>87.15741901115163</v>
      </c>
      <c r="K4" s="84">
        <v>87.3838188014538</v>
      </c>
      <c r="L4" s="84">
        <v>87.80967930147703</v>
      </c>
      <c r="M4" s="84">
        <v>88.16558173142158</v>
      </c>
      <c r="N4" s="84">
        <v>88.35344523375618</v>
      </c>
      <c r="O4" s="166">
        <v>87.98637167308871</v>
      </c>
      <c r="P4" s="165">
        <v>88.07615520900636</v>
      </c>
      <c r="Q4" s="84">
        <v>89.39663581374113</v>
      </c>
      <c r="R4" s="84">
        <v>92.39454908096538</v>
      </c>
      <c r="S4" s="84">
        <v>92.95334352873857</v>
      </c>
      <c r="T4" s="84">
        <v>93.28358026045257</v>
      </c>
      <c r="U4" s="84">
        <v>91.12455193169448</v>
      </c>
      <c r="V4" s="84">
        <v>90.06919212289083</v>
      </c>
      <c r="W4" s="84">
        <v>91.09757415097819</v>
      </c>
      <c r="X4" s="84">
        <v>90.66320692980888</v>
      </c>
      <c r="Y4" s="84">
        <v>91.24588227712803</v>
      </c>
      <c r="Z4" s="84">
        <v>90.97389858421533</v>
      </c>
      <c r="AA4" s="166">
        <v>90.79755331109052</v>
      </c>
      <c r="AB4" s="165">
        <v>90.80301167187706</v>
      </c>
      <c r="AC4" s="84">
        <v>92.51971908642224</v>
      </c>
      <c r="AD4" s="84">
        <v>93.6733322409035</v>
      </c>
      <c r="AE4" s="84">
        <v>94.41866748737809</v>
      </c>
      <c r="AF4" s="84">
        <v>94.74073448259605</v>
      </c>
      <c r="AG4" s="84">
        <v>95.37806365765861</v>
      </c>
      <c r="AH4" s="84">
        <v>94.27535313683396</v>
      </c>
      <c r="AI4" s="84">
        <v>93.77358908928034</v>
      </c>
      <c r="AJ4" s="84">
        <v>95.13409950219518</v>
      </c>
      <c r="AK4" s="84">
        <v>97.47510558744777</v>
      </c>
      <c r="AL4" s="84">
        <v>97.17018150706139</v>
      </c>
      <c r="AM4" s="166">
        <v>96.9726516934936</v>
      </c>
      <c r="AN4" s="165">
        <v>97.13121538682611</v>
      </c>
      <c r="AO4" s="84">
        <v>97.4556463634028</v>
      </c>
      <c r="AP4" s="84">
        <v>97.8766347247697</v>
      </c>
      <c r="AQ4" s="84">
        <v>99.54916701179495</v>
      </c>
      <c r="AR4" s="84">
        <v>100.8931886442173</v>
      </c>
      <c r="AS4" s="84">
        <v>99.84915259943995</v>
      </c>
      <c r="AT4" s="84">
        <v>100.26081756653053</v>
      </c>
      <c r="AU4" s="84">
        <v>99.22965800209666</v>
      </c>
      <c r="AV4" s="84">
        <v>98.67213155041334</v>
      </c>
      <c r="AW4" s="84">
        <v>97.77118331845432</v>
      </c>
      <c r="AX4" s="84">
        <v>96.4025816866283</v>
      </c>
      <c r="AY4" s="166">
        <v>96.41186671867067</v>
      </c>
      <c r="AZ4" s="165">
        <v>96.31757393297117</v>
      </c>
      <c r="BA4" s="84">
        <v>96.63482130390908</v>
      </c>
      <c r="BB4" s="84">
        <v>96.76150500506473</v>
      </c>
      <c r="BC4" s="84">
        <v>96.07458300829315</v>
      </c>
      <c r="BD4" s="84">
        <v>97.11007823638592</v>
      </c>
      <c r="BE4" s="84">
        <v>98.2384415001219</v>
      </c>
      <c r="BF4" s="84">
        <v>97.02362767127828</v>
      </c>
      <c r="BG4" s="84">
        <v>96.87440173680443</v>
      </c>
      <c r="BH4" s="84">
        <v>97.78752646535538</v>
      </c>
      <c r="BI4" s="84">
        <v>97.61750088949145</v>
      </c>
      <c r="BJ4" s="84">
        <v>97.4925078948112</v>
      </c>
      <c r="BK4" s="166">
        <v>97.25798357616597</v>
      </c>
      <c r="BL4" s="165">
        <v>98.19640535390096</v>
      </c>
      <c r="BM4" s="84">
        <v>98.87864288001073</v>
      </c>
      <c r="BN4" s="84">
        <v>100.22134926107005</v>
      </c>
      <c r="BO4" s="84">
        <v>100.15134183062959</v>
      </c>
      <c r="BP4" s="84">
        <v>100.9117742417289</v>
      </c>
      <c r="BQ4" s="84">
        <v>100.62675200887772</v>
      </c>
      <c r="BR4" s="84">
        <v>99.74600582812982</v>
      </c>
      <c r="BS4" s="84">
        <v>100.6301943460003</v>
      </c>
      <c r="BT4" s="84">
        <v>101.08877074015462</v>
      </c>
      <c r="BU4" s="84">
        <v>100.05905302742701</v>
      </c>
      <c r="BV4" s="84">
        <v>99.92411504467461</v>
      </c>
      <c r="BW4" s="167">
        <v>99.56559543739574</v>
      </c>
      <c r="BX4" s="165">
        <v>99.41301428712686</v>
      </c>
      <c r="BY4" s="84">
        <v>98.51904181638159</v>
      </c>
      <c r="BZ4" s="84">
        <v>97.55107977580136</v>
      </c>
      <c r="CA4" s="84">
        <v>98.04220560478012</v>
      </c>
      <c r="CB4" s="84">
        <v>99.00181672459945</v>
      </c>
      <c r="CC4" s="84">
        <v>98.75007547981171</v>
      </c>
      <c r="CD4" s="84">
        <v>98.63723508861987</v>
      </c>
      <c r="CE4" s="84">
        <v>99.33857869301234</v>
      </c>
      <c r="CF4" s="84">
        <v>99.69349424947951</v>
      </c>
      <c r="CG4" s="84">
        <v>99.6155822711657</v>
      </c>
      <c r="CH4" s="84">
        <v>99.63651980984713</v>
      </c>
      <c r="CI4" s="84">
        <v>100.05726924833104</v>
      </c>
      <c r="CJ4" s="165">
        <v>100.67807132606971</v>
      </c>
      <c r="CK4" s="84">
        <v>101.29206979066582</v>
      </c>
      <c r="CL4" s="84">
        <v>101.5152964158923</v>
      </c>
      <c r="CM4" s="84">
        <v>101.16334337898704</v>
      </c>
      <c r="CN4" s="84">
        <v>101.46129240839409</v>
      </c>
      <c r="CO4" s="84">
        <v>100.65840315733651</v>
      </c>
      <c r="CP4" s="84">
        <f>VLOOKUP(A4,'[2]Saopstenje indeksi'!$A$4:$D$160,4,0)</f>
        <v>100.58000858845512</v>
      </c>
      <c r="CQ4" s="84">
        <v>100.82135031620223</v>
      </c>
      <c r="CR4" s="84"/>
      <c r="CS4" s="84"/>
      <c r="CT4" s="84"/>
      <c r="CU4" s="84"/>
    </row>
    <row r="5" spans="1:99" ht="15.75" customHeight="1">
      <c r="A5" s="31" t="s">
        <v>3</v>
      </c>
      <c r="B5" s="20" t="s">
        <v>484</v>
      </c>
      <c r="C5" s="37" t="s">
        <v>123</v>
      </c>
      <c r="D5" s="168">
        <v>91.11275535911764</v>
      </c>
      <c r="E5" s="83">
        <v>91.16609002452716</v>
      </c>
      <c r="F5" s="83">
        <v>91.17671052706854</v>
      </c>
      <c r="G5" s="83">
        <v>91.20677306098636</v>
      </c>
      <c r="H5" s="83">
        <v>91.21145504309442</v>
      </c>
      <c r="I5" s="83">
        <v>91.28900139620988</v>
      </c>
      <c r="J5" s="83">
        <v>91.39245245272028</v>
      </c>
      <c r="K5" s="83">
        <v>91.47485054617057</v>
      </c>
      <c r="L5" s="83">
        <v>91.58530756925558</v>
      </c>
      <c r="M5" s="83">
        <v>91.8965684482592</v>
      </c>
      <c r="N5" s="83">
        <v>92.66474015741167</v>
      </c>
      <c r="O5" s="169">
        <v>92.67692487170682</v>
      </c>
      <c r="P5" s="168">
        <v>92.48207877432061</v>
      </c>
      <c r="Q5" s="83">
        <v>93.13304559714575</v>
      </c>
      <c r="R5" s="83">
        <v>101.18347852280405</v>
      </c>
      <c r="S5" s="83">
        <v>102.40991554676324</v>
      </c>
      <c r="T5" s="83">
        <v>102.96863311801579</v>
      </c>
      <c r="U5" s="83">
        <v>103.24918045129682</v>
      </c>
      <c r="V5" s="83">
        <v>103.7475036113535</v>
      </c>
      <c r="W5" s="83">
        <v>102.9304538710471</v>
      </c>
      <c r="X5" s="83">
        <v>103.07177981065578</v>
      </c>
      <c r="Y5" s="83">
        <v>102.4313498551625</v>
      </c>
      <c r="Z5" s="83">
        <v>100.92563333762104</v>
      </c>
      <c r="AA5" s="169">
        <v>100.63346616992457</v>
      </c>
      <c r="AB5" s="168">
        <v>100.56298938558761</v>
      </c>
      <c r="AC5" s="83">
        <v>100.58839091750906</v>
      </c>
      <c r="AD5" s="83">
        <v>100.49162576955699</v>
      </c>
      <c r="AE5" s="83">
        <v>100.12438313951748</v>
      </c>
      <c r="AF5" s="83">
        <v>99.7156089295365</v>
      </c>
      <c r="AG5" s="83">
        <v>99.21894740739084</v>
      </c>
      <c r="AH5" s="83">
        <v>100.28003834909218</v>
      </c>
      <c r="AI5" s="83">
        <v>100.01408082217789</v>
      </c>
      <c r="AJ5" s="83">
        <v>100.0472899866071</v>
      </c>
      <c r="AK5" s="83">
        <v>100.21522305920527</v>
      </c>
      <c r="AL5" s="83">
        <v>99.99474118831559</v>
      </c>
      <c r="AM5" s="169">
        <v>99.66603518678511</v>
      </c>
      <c r="AN5" s="168">
        <v>99.50097200168757</v>
      </c>
      <c r="AO5" s="83">
        <v>99.72340273903126</v>
      </c>
      <c r="AP5" s="83">
        <v>99.80041326980107</v>
      </c>
      <c r="AQ5" s="83">
        <v>100.24769740612705</v>
      </c>
      <c r="AR5" s="83">
        <v>100.24995207097773</v>
      </c>
      <c r="AS5" s="83">
        <v>100.29349205644402</v>
      </c>
      <c r="AT5" s="83">
        <v>100.82652914850856</v>
      </c>
      <c r="AU5" s="83">
        <v>100.59313364963177</v>
      </c>
      <c r="AV5" s="83">
        <v>99.29628604179038</v>
      </c>
      <c r="AW5" s="83">
        <v>98.21078985952533</v>
      </c>
      <c r="AX5" s="83">
        <v>94.93121539851838</v>
      </c>
      <c r="AY5" s="169">
        <v>95.33464272638203</v>
      </c>
      <c r="AZ5" s="168">
        <v>94.41106986036627</v>
      </c>
      <c r="BA5" s="83">
        <v>93.54036789083115</v>
      </c>
      <c r="BB5" s="83">
        <v>93.73900321934107</v>
      </c>
      <c r="BC5" s="83">
        <v>93.6952513360664</v>
      </c>
      <c r="BD5" s="83">
        <v>93.30025363906907</v>
      </c>
      <c r="BE5" s="83">
        <v>100.01757645969096</v>
      </c>
      <c r="BF5" s="83">
        <v>100.25818676254713</v>
      </c>
      <c r="BG5" s="83">
        <v>100.09261734386776</v>
      </c>
      <c r="BH5" s="83">
        <v>99.51579659809005</v>
      </c>
      <c r="BI5" s="83">
        <v>99.44242642663188</v>
      </c>
      <c r="BJ5" s="83">
        <v>99.36154089114291</v>
      </c>
      <c r="BK5" s="169">
        <v>99.4351430252443</v>
      </c>
      <c r="BL5" s="168">
        <v>99.6513967586751</v>
      </c>
      <c r="BM5" s="83">
        <v>99.65122229256255</v>
      </c>
      <c r="BN5" s="83">
        <v>99.76504032424742</v>
      </c>
      <c r="BO5" s="83">
        <v>100.26912927713374</v>
      </c>
      <c r="BP5" s="83">
        <v>100.14931917407264</v>
      </c>
      <c r="BQ5" s="83">
        <v>99.98284896617703</v>
      </c>
      <c r="BR5" s="83">
        <v>99.8351814317978</v>
      </c>
      <c r="BS5" s="83">
        <v>99.86163526087147</v>
      </c>
      <c r="BT5" s="83">
        <v>99.84276456851467</v>
      </c>
      <c r="BU5" s="83">
        <v>100.04030266231874</v>
      </c>
      <c r="BV5" s="83">
        <v>100.47875532390076</v>
      </c>
      <c r="BW5" s="170">
        <v>100.47240395972817</v>
      </c>
      <c r="BX5" s="168">
        <v>100.48704161804088</v>
      </c>
      <c r="BY5" s="83">
        <v>100.50379293859115</v>
      </c>
      <c r="BZ5" s="83">
        <v>100.5238173439187</v>
      </c>
      <c r="CA5" s="83">
        <v>100.44782752806756</v>
      </c>
      <c r="CB5" s="83">
        <v>100.33081156952603</v>
      </c>
      <c r="CC5" s="83">
        <v>99.98311294923491</v>
      </c>
      <c r="CD5" s="83">
        <v>100.4681101558208</v>
      </c>
      <c r="CE5" s="83">
        <v>100.58093597964908</v>
      </c>
      <c r="CF5" s="83">
        <v>100.59704271357653</v>
      </c>
      <c r="CG5" s="83">
        <v>100.62319024877208</v>
      </c>
      <c r="CH5" s="83">
        <v>100.77076668943093</v>
      </c>
      <c r="CI5" s="83">
        <v>100.92700481622902</v>
      </c>
      <c r="CJ5" s="168">
        <v>100.7287797182167</v>
      </c>
      <c r="CK5" s="83">
        <v>100.65459936157892</v>
      </c>
      <c r="CL5" s="83">
        <v>100.64354949276058</v>
      </c>
      <c r="CM5" s="83">
        <v>100.41601585283243</v>
      </c>
      <c r="CN5" s="83">
        <v>99.9480658186871</v>
      </c>
      <c r="CO5" s="83">
        <v>99.95704186670429</v>
      </c>
      <c r="CP5" s="83">
        <f>VLOOKUP(A5,'[2]Saopstenje indeksi'!$A$4:$D$160,4,0)</f>
        <v>99.95938172154848</v>
      </c>
      <c r="CQ5" s="83">
        <v>100.30617508502966</v>
      </c>
      <c r="CR5" s="83"/>
      <c r="CS5" s="83"/>
      <c r="CT5" s="83"/>
      <c r="CU5" s="83"/>
    </row>
    <row r="6" spans="1:99" ht="15.75" customHeight="1">
      <c r="A6" s="31" t="s">
        <v>4</v>
      </c>
      <c r="B6" s="20" t="s">
        <v>242</v>
      </c>
      <c r="C6" s="37" t="s">
        <v>124</v>
      </c>
      <c r="D6" s="168">
        <v>98.19638690475831</v>
      </c>
      <c r="E6" s="83">
        <v>98.168403457936</v>
      </c>
      <c r="F6" s="83">
        <v>98.21243956489872</v>
      </c>
      <c r="G6" s="83">
        <v>98.22095701171473</v>
      </c>
      <c r="H6" s="83">
        <v>98.09738107355489</v>
      </c>
      <c r="I6" s="83">
        <v>97.91255578370021</v>
      </c>
      <c r="J6" s="83">
        <v>97.8287945597299</v>
      </c>
      <c r="K6" s="83">
        <v>98.77275496664421</v>
      </c>
      <c r="L6" s="83">
        <v>98.70722906999741</v>
      </c>
      <c r="M6" s="83">
        <v>99.60325471213261</v>
      </c>
      <c r="N6" s="83">
        <v>99.46306869778871</v>
      </c>
      <c r="O6" s="169">
        <v>98.90334365469504</v>
      </c>
      <c r="P6" s="168">
        <v>96.8725853968812</v>
      </c>
      <c r="Q6" s="83">
        <v>97.19094437015234</v>
      </c>
      <c r="R6" s="83">
        <v>97.32953291378873</v>
      </c>
      <c r="S6" s="83">
        <v>97.45094480361122</v>
      </c>
      <c r="T6" s="83">
        <v>97.1382582820601</v>
      </c>
      <c r="U6" s="83">
        <v>97.00594961293271</v>
      </c>
      <c r="V6" s="83">
        <v>97.30699540815301</v>
      </c>
      <c r="W6" s="83">
        <v>98.16160856408584</v>
      </c>
      <c r="X6" s="83">
        <v>96.75175457662101</v>
      </c>
      <c r="Y6" s="83">
        <v>97.25209473685912</v>
      </c>
      <c r="Z6" s="83">
        <v>97.59499999025294</v>
      </c>
      <c r="AA6" s="169">
        <v>96.8570905910234</v>
      </c>
      <c r="AB6" s="168">
        <v>97.075206559029</v>
      </c>
      <c r="AC6" s="83">
        <v>97.55567054342606</v>
      </c>
      <c r="AD6" s="83">
        <v>97.03536988398996</v>
      </c>
      <c r="AE6" s="83">
        <v>96.65557056344318</v>
      </c>
      <c r="AF6" s="83">
        <v>96.0591321843796</v>
      </c>
      <c r="AG6" s="83">
        <v>95.94526290432765</v>
      </c>
      <c r="AH6" s="83">
        <v>97.5179711645326</v>
      </c>
      <c r="AI6" s="83">
        <v>97.5479393660302</v>
      </c>
      <c r="AJ6" s="83">
        <v>97.37594795052831</v>
      </c>
      <c r="AK6" s="83">
        <v>98.19321916940173</v>
      </c>
      <c r="AL6" s="83">
        <v>98.65789985129258</v>
      </c>
      <c r="AM6" s="169">
        <v>97.93663716006323</v>
      </c>
      <c r="AN6" s="168">
        <v>98.43807544859023</v>
      </c>
      <c r="AO6" s="83">
        <v>97.27000554762425</v>
      </c>
      <c r="AP6" s="83">
        <v>98.33392243587748</v>
      </c>
      <c r="AQ6" s="83">
        <v>98.38270163448782</v>
      </c>
      <c r="AR6" s="83">
        <v>98.51872515045321</v>
      </c>
      <c r="AS6" s="83">
        <v>98.23910870464145</v>
      </c>
      <c r="AT6" s="83">
        <v>99.02875995557854</v>
      </c>
      <c r="AU6" s="83">
        <v>99.02866997558434</v>
      </c>
      <c r="AV6" s="83">
        <v>98.45431371563188</v>
      </c>
      <c r="AW6" s="83">
        <v>98.82295501577619</v>
      </c>
      <c r="AX6" s="83">
        <v>98.69755268518198</v>
      </c>
      <c r="AY6" s="169">
        <v>98.36569158045162</v>
      </c>
      <c r="AZ6" s="168">
        <v>98.59070672596395</v>
      </c>
      <c r="BA6" s="83">
        <v>98.69021887963349</v>
      </c>
      <c r="BB6" s="83">
        <v>98.6008416276542</v>
      </c>
      <c r="BC6" s="83">
        <v>97.77992189341074</v>
      </c>
      <c r="BD6" s="83">
        <v>98.06716105848137</v>
      </c>
      <c r="BE6" s="83">
        <v>98.81123421024662</v>
      </c>
      <c r="BF6" s="83">
        <v>99.6095628427766</v>
      </c>
      <c r="BG6" s="83">
        <v>99.2148954115637</v>
      </c>
      <c r="BH6" s="83">
        <v>98.97010399839088</v>
      </c>
      <c r="BI6" s="83">
        <v>99.07580560089177</v>
      </c>
      <c r="BJ6" s="83">
        <v>99.01359469867305</v>
      </c>
      <c r="BK6" s="169">
        <v>98.31652773308048</v>
      </c>
      <c r="BL6" s="168">
        <v>98.95890667627005</v>
      </c>
      <c r="BM6" s="83">
        <v>98.98679689162188</v>
      </c>
      <c r="BN6" s="83">
        <v>99.66550633267359</v>
      </c>
      <c r="BO6" s="83">
        <v>100.24809076311139</v>
      </c>
      <c r="BP6" s="83">
        <v>100.45204658782434</v>
      </c>
      <c r="BQ6" s="83">
        <v>100.30450075317354</v>
      </c>
      <c r="BR6" s="83">
        <v>100.23188121960216</v>
      </c>
      <c r="BS6" s="83">
        <v>100.30303687738046</v>
      </c>
      <c r="BT6" s="83">
        <v>100.44698051407705</v>
      </c>
      <c r="BU6" s="83">
        <v>100.29209611962922</v>
      </c>
      <c r="BV6" s="83">
        <v>100.43698639998672</v>
      </c>
      <c r="BW6" s="170">
        <v>99.67317086464946</v>
      </c>
      <c r="BX6" s="168">
        <v>99.05626394535292</v>
      </c>
      <c r="BY6" s="83">
        <v>98.62133231968573</v>
      </c>
      <c r="BZ6" s="83">
        <v>97.90883560848111</v>
      </c>
      <c r="CA6" s="83">
        <v>95.95193234790854</v>
      </c>
      <c r="CB6" s="83">
        <v>95.65873945811909</v>
      </c>
      <c r="CC6" s="83">
        <v>95.5778480700592</v>
      </c>
      <c r="CD6" s="83">
        <v>96.6647995336627</v>
      </c>
      <c r="CE6" s="83">
        <v>97.51329053220674</v>
      </c>
      <c r="CF6" s="83">
        <v>98.3113149175018</v>
      </c>
      <c r="CG6" s="83">
        <v>98.53908531574957</v>
      </c>
      <c r="CH6" s="83">
        <v>99.35037519789292</v>
      </c>
      <c r="CI6" s="83">
        <v>99.63725185427957</v>
      </c>
      <c r="CJ6" s="168">
        <v>99.31803022033107</v>
      </c>
      <c r="CK6" s="83">
        <v>99.42226941588602</v>
      </c>
      <c r="CL6" s="83">
        <v>99.0088333233008</v>
      </c>
      <c r="CM6" s="83">
        <v>98.98776537487487</v>
      </c>
      <c r="CN6" s="83">
        <v>99.33934664748084</v>
      </c>
      <c r="CO6" s="83">
        <v>99.62685094011329</v>
      </c>
      <c r="CP6" s="83">
        <f>VLOOKUP(A6,'[2]Saopstenje indeksi'!$A$4:$D$160,4,0)</f>
        <v>99.62321523117446</v>
      </c>
      <c r="CQ6" s="83">
        <v>99.87815461040351</v>
      </c>
      <c r="CR6" s="83"/>
      <c r="CS6" s="83"/>
      <c r="CT6" s="83"/>
      <c r="CU6" s="83"/>
    </row>
    <row r="7" spans="1:99" ht="15.75" customHeight="1">
      <c r="A7" s="31" t="s">
        <v>5</v>
      </c>
      <c r="B7" s="20" t="s">
        <v>243</v>
      </c>
      <c r="C7" s="37" t="s">
        <v>125</v>
      </c>
      <c r="D7" s="168">
        <v>98.18248738921427</v>
      </c>
      <c r="E7" s="83">
        <v>98.18248738921427</v>
      </c>
      <c r="F7" s="83">
        <v>98.97968224900625</v>
      </c>
      <c r="G7" s="83">
        <v>98.98032669805532</v>
      </c>
      <c r="H7" s="83">
        <v>98.1143432660561</v>
      </c>
      <c r="I7" s="83">
        <v>99.12958431742041</v>
      </c>
      <c r="J7" s="83">
        <v>99.02753509315288</v>
      </c>
      <c r="K7" s="83">
        <v>98.73703448776455</v>
      </c>
      <c r="L7" s="83">
        <v>94.36348666221815</v>
      </c>
      <c r="M7" s="83">
        <v>94.36514238500916</v>
      </c>
      <c r="N7" s="83">
        <v>94.39193496628356</v>
      </c>
      <c r="O7" s="169">
        <v>92.08077635791503</v>
      </c>
      <c r="P7" s="168">
        <v>91.99569948738228</v>
      </c>
      <c r="Q7" s="83">
        <v>92.10169171025103</v>
      </c>
      <c r="R7" s="83">
        <v>91.49143239135832</v>
      </c>
      <c r="S7" s="83">
        <v>90.04280203024078</v>
      </c>
      <c r="T7" s="83">
        <v>88.64860522530587</v>
      </c>
      <c r="U7" s="83">
        <v>89.42134201905778</v>
      </c>
      <c r="V7" s="83">
        <v>90.0669836699125</v>
      </c>
      <c r="W7" s="83">
        <v>89.19765455415883</v>
      </c>
      <c r="X7" s="83">
        <v>89.62128182278653</v>
      </c>
      <c r="Y7" s="83">
        <v>88.77116946804186</v>
      </c>
      <c r="Z7" s="83">
        <v>90.71472799366195</v>
      </c>
      <c r="AA7" s="169">
        <v>90.50789231373297</v>
      </c>
      <c r="AB7" s="168">
        <v>90.50789231373297</v>
      </c>
      <c r="AC7" s="83">
        <v>92.31620313044601</v>
      </c>
      <c r="AD7" s="83">
        <v>92.55289799393903</v>
      </c>
      <c r="AE7" s="83">
        <v>92.37282640399324</v>
      </c>
      <c r="AF7" s="83">
        <v>97.01664650831819</v>
      </c>
      <c r="AG7" s="83">
        <v>97.46503177985116</v>
      </c>
      <c r="AH7" s="83">
        <v>97.91113619440166</v>
      </c>
      <c r="AI7" s="83">
        <v>97.44137682748804</v>
      </c>
      <c r="AJ7" s="83">
        <v>96.60443795867208</v>
      </c>
      <c r="AK7" s="83">
        <v>94.90667526837385</v>
      </c>
      <c r="AL7" s="83">
        <v>95.26691243322418</v>
      </c>
      <c r="AM7" s="169">
        <v>92.68337926531885</v>
      </c>
      <c r="AN7" s="168">
        <v>92.94146212058033</v>
      </c>
      <c r="AO7" s="83">
        <v>94.18402150445037</v>
      </c>
      <c r="AP7" s="83">
        <v>94.70684067006655</v>
      </c>
      <c r="AQ7" s="83">
        <v>95.46989819845187</v>
      </c>
      <c r="AR7" s="83">
        <v>94.35682048477018</v>
      </c>
      <c r="AS7" s="83">
        <v>94.10260496644555</v>
      </c>
      <c r="AT7" s="83">
        <v>98.48334666738218</v>
      </c>
      <c r="AU7" s="83">
        <v>99.34103057086587</v>
      </c>
      <c r="AV7" s="83">
        <v>98.51901580913209</v>
      </c>
      <c r="AW7" s="83">
        <v>99.32298689301801</v>
      </c>
      <c r="AX7" s="83">
        <v>100.10798927219741</v>
      </c>
      <c r="AY7" s="169">
        <v>98.36737146493222</v>
      </c>
      <c r="AZ7" s="168">
        <v>98.23133327383118</v>
      </c>
      <c r="BA7" s="83">
        <v>97.4838560769256</v>
      </c>
      <c r="BB7" s="83">
        <v>97.90157739242909</v>
      </c>
      <c r="BC7" s="83">
        <v>96.86677325600711</v>
      </c>
      <c r="BD7" s="83">
        <v>97.86072550634387</v>
      </c>
      <c r="BE7" s="83">
        <v>96.54426929955387</v>
      </c>
      <c r="BF7" s="83">
        <v>97.18398275652203</v>
      </c>
      <c r="BG7" s="83">
        <v>96.69971566800028</v>
      </c>
      <c r="BH7" s="83">
        <v>97.4491958013189</v>
      </c>
      <c r="BI7" s="83">
        <v>99.26437579984021</v>
      </c>
      <c r="BJ7" s="83">
        <v>99.16500173371843</v>
      </c>
      <c r="BK7" s="169">
        <v>99.38494381375261</v>
      </c>
      <c r="BL7" s="168">
        <v>99.35266635108691</v>
      </c>
      <c r="BM7" s="83">
        <v>99.25550457466255</v>
      </c>
      <c r="BN7" s="83">
        <v>99.88700455649705</v>
      </c>
      <c r="BO7" s="83">
        <v>98.74690593945681</v>
      </c>
      <c r="BP7" s="83">
        <v>100.39750432601369</v>
      </c>
      <c r="BQ7" s="83">
        <v>100.39644666058503</v>
      </c>
      <c r="BR7" s="83">
        <v>98.96937309540371</v>
      </c>
      <c r="BS7" s="83">
        <v>99.240083624953</v>
      </c>
      <c r="BT7" s="83">
        <v>99.62220494966026</v>
      </c>
      <c r="BU7" s="83">
        <v>101.02467586547202</v>
      </c>
      <c r="BV7" s="83">
        <v>101.20477011165383</v>
      </c>
      <c r="BW7" s="170">
        <v>101.90285994455542</v>
      </c>
      <c r="BX7" s="168">
        <v>101.30880499038464</v>
      </c>
      <c r="BY7" s="83">
        <v>101.51439909250031</v>
      </c>
      <c r="BZ7" s="83">
        <v>101.13771687005229</v>
      </c>
      <c r="CA7" s="83">
        <v>99.49531813722601</v>
      </c>
      <c r="CB7" s="83">
        <v>100.54680699899119</v>
      </c>
      <c r="CC7" s="83">
        <v>103.64557185768437</v>
      </c>
      <c r="CD7" s="83">
        <v>104.69240857102476</v>
      </c>
      <c r="CE7" s="83">
        <v>105.44184660183886</v>
      </c>
      <c r="CF7" s="83">
        <v>105.44184660183886</v>
      </c>
      <c r="CG7" s="83">
        <v>106.32901614151699</v>
      </c>
      <c r="CH7" s="83">
        <v>107.21278092234718</v>
      </c>
      <c r="CI7" s="83">
        <v>107.5595921680016</v>
      </c>
      <c r="CJ7" s="168">
        <v>107.33041576313562</v>
      </c>
      <c r="CK7" s="83">
        <v>108.28072619044897</v>
      </c>
      <c r="CL7" s="83">
        <v>108.29554295463872</v>
      </c>
      <c r="CM7" s="83">
        <v>107.37956409739571</v>
      </c>
      <c r="CN7" s="83">
        <v>102.50872510724257</v>
      </c>
      <c r="CO7" s="83">
        <v>102.67198442770622</v>
      </c>
      <c r="CP7" s="83">
        <f>VLOOKUP(A7,'[2]Saopstenje indeksi'!$A$4:$D$160,4,0)</f>
        <v>103.59864693219328</v>
      </c>
      <c r="CQ7" s="83">
        <v>103.61297166247412</v>
      </c>
      <c r="CR7" s="83"/>
      <c r="CS7" s="83"/>
      <c r="CT7" s="83"/>
      <c r="CU7" s="83"/>
    </row>
    <row r="8" spans="1:99" ht="15.75" customHeight="1">
      <c r="A8" s="31" t="s">
        <v>6</v>
      </c>
      <c r="B8" s="20" t="s">
        <v>485</v>
      </c>
      <c r="C8" s="37" t="s">
        <v>126</v>
      </c>
      <c r="D8" s="168">
        <v>100.91585486663286</v>
      </c>
      <c r="E8" s="83">
        <v>100.6491366434712</v>
      </c>
      <c r="F8" s="83">
        <v>100.74276475626634</v>
      </c>
      <c r="G8" s="83">
        <v>100.92999090915487</v>
      </c>
      <c r="H8" s="83">
        <v>100.80114265854844</v>
      </c>
      <c r="I8" s="83">
        <v>101.10976987815141</v>
      </c>
      <c r="J8" s="83">
        <v>100.85961535712454</v>
      </c>
      <c r="K8" s="83">
        <v>100.98099457693029</v>
      </c>
      <c r="L8" s="83">
        <v>101.24309929017595</v>
      </c>
      <c r="M8" s="83">
        <v>101.26291089696717</v>
      </c>
      <c r="N8" s="83">
        <v>101.29761534974169</v>
      </c>
      <c r="O8" s="169">
        <v>97.95480743062525</v>
      </c>
      <c r="P8" s="168">
        <v>97.06992540344397</v>
      </c>
      <c r="Q8" s="83">
        <v>98.02674920887112</v>
      </c>
      <c r="R8" s="83">
        <v>99.13510278722295</v>
      </c>
      <c r="S8" s="83">
        <v>100.821329339653</v>
      </c>
      <c r="T8" s="83">
        <v>100.66634729305908</v>
      </c>
      <c r="U8" s="83">
        <v>101.17127439266542</v>
      </c>
      <c r="V8" s="83">
        <v>101.42781584981293</v>
      </c>
      <c r="W8" s="83">
        <v>101.75605101264327</v>
      </c>
      <c r="X8" s="83">
        <v>100.1222042408255</v>
      </c>
      <c r="Y8" s="83">
        <v>99.8199530752342</v>
      </c>
      <c r="Z8" s="83">
        <v>99.38543609215705</v>
      </c>
      <c r="AA8" s="169">
        <v>99.11012451318908</v>
      </c>
      <c r="AB8" s="168">
        <v>99.10666512550688</v>
      </c>
      <c r="AC8" s="83">
        <v>100.55874814240862</v>
      </c>
      <c r="AD8" s="83">
        <v>102.13878141045282</v>
      </c>
      <c r="AE8" s="83">
        <v>103.94573717658527</v>
      </c>
      <c r="AF8" s="83">
        <v>103.37453769979714</v>
      </c>
      <c r="AG8" s="83">
        <v>102.7465011933143</v>
      </c>
      <c r="AH8" s="83">
        <v>101.92296979178386</v>
      </c>
      <c r="AI8" s="83">
        <v>102.12895221089411</v>
      </c>
      <c r="AJ8" s="83">
        <v>101.6900432548977</v>
      </c>
      <c r="AK8" s="83">
        <v>101.86262185698183</v>
      </c>
      <c r="AL8" s="83">
        <v>102.25645545586481</v>
      </c>
      <c r="AM8" s="169">
        <v>103.15372061882937</v>
      </c>
      <c r="AN8" s="168">
        <v>102.33929405763394</v>
      </c>
      <c r="AO8" s="83">
        <v>102.09983919848536</v>
      </c>
      <c r="AP8" s="83">
        <v>102.62490606886705</v>
      </c>
      <c r="AQ8" s="83">
        <v>102.77812046390528</v>
      </c>
      <c r="AR8" s="83">
        <v>101.17761287106208</v>
      </c>
      <c r="AS8" s="83">
        <v>100.74954620393903</v>
      </c>
      <c r="AT8" s="83">
        <v>102.01386017454104</v>
      </c>
      <c r="AU8" s="83">
        <v>102.52620361257468</v>
      </c>
      <c r="AV8" s="83">
        <v>102.23452247820144</v>
      </c>
      <c r="AW8" s="83">
        <v>100.1942406882482</v>
      </c>
      <c r="AX8" s="83">
        <v>100.10894322058684</v>
      </c>
      <c r="AY8" s="169">
        <v>99.48369393866918</v>
      </c>
      <c r="AZ8" s="168">
        <v>98.95642616079033</v>
      </c>
      <c r="BA8" s="83">
        <v>99.12850594893635</v>
      </c>
      <c r="BB8" s="83">
        <v>99.02801392725111</v>
      </c>
      <c r="BC8" s="83">
        <v>98.68837939188217</v>
      </c>
      <c r="BD8" s="83">
        <v>99.69142465547236</v>
      </c>
      <c r="BE8" s="83">
        <v>99.83982503808136</v>
      </c>
      <c r="BF8" s="83">
        <v>99.94008095043722</v>
      </c>
      <c r="BG8" s="83">
        <v>100.04624418431962</v>
      </c>
      <c r="BH8" s="83">
        <v>99.73588670155218</v>
      </c>
      <c r="BI8" s="83">
        <v>99.54044361283786</v>
      </c>
      <c r="BJ8" s="83">
        <v>100.04767150758471</v>
      </c>
      <c r="BK8" s="169">
        <v>100.1319438374422</v>
      </c>
      <c r="BL8" s="168">
        <v>100.1039593953051</v>
      </c>
      <c r="BM8" s="83">
        <v>100.21685972704648</v>
      </c>
      <c r="BN8" s="83">
        <v>99.24863086322195</v>
      </c>
      <c r="BO8" s="83">
        <v>98.80793834363475</v>
      </c>
      <c r="BP8" s="83">
        <v>99.5135208331827</v>
      </c>
      <c r="BQ8" s="83">
        <v>99.81608981480136</v>
      </c>
      <c r="BR8" s="83">
        <v>99.7498856788309</v>
      </c>
      <c r="BS8" s="83">
        <v>100.50110547236098</v>
      </c>
      <c r="BT8" s="83">
        <v>101.06712144020102</v>
      </c>
      <c r="BU8" s="83">
        <v>100.31138001188936</v>
      </c>
      <c r="BV8" s="83">
        <v>100.10263293625961</v>
      </c>
      <c r="BW8" s="170">
        <v>100.56087548326576</v>
      </c>
      <c r="BX8" s="168">
        <v>101.05845757393315</v>
      </c>
      <c r="BY8" s="83">
        <v>100.05232683437056</v>
      </c>
      <c r="BZ8" s="83">
        <v>99.21860893951558</v>
      </c>
      <c r="CA8" s="83">
        <v>100.63359545454104</v>
      </c>
      <c r="CB8" s="83">
        <v>100.23782792914757</v>
      </c>
      <c r="CC8" s="83">
        <v>100.02460629734588</v>
      </c>
      <c r="CD8" s="83">
        <v>101.26285746378402</v>
      </c>
      <c r="CE8" s="83">
        <v>101.49508482287487</v>
      </c>
      <c r="CF8" s="83">
        <v>101.47481956628687</v>
      </c>
      <c r="CG8" s="83">
        <v>101.507418865941</v>
      </c>
      <c r="CH8" s="83">
        <v>102.17237267954309</v>
      </c>
      <c r="CI8" s="83">
        <v>102.34853590749451</v>
      </c>
      <c r="CJ8" s="168">
        <v>102.47938990032145</v>
      </c>
      <c r="CK8" s="83">
        <v>103.14584824942092</v>
      </c>
      <c r="CL8" s="83">
        <v>104.05155435421028</v>
      </c>
      <c r="CM8" s="83">
        <v>103.63477017181452</v>
      </c>
      <c r="CN8" s="83">
        <v>104.24508975031942</v>
      </c>
      <c r="CO8" s="83">
        <v>103.95630535363456</v>
      </c>
      <c r="CP8" s="83">
        <f>VLOOKUP(A8,'[2]Saopstenje indeksi'!$A$4:$D$160,4,0)</f>
        <v>103.54206381384813</v>
      </c>
      <c r="CQ8" s="83">
        <v>103.3014092461832</v>
      </c>
      <c r="CR8" s="83"/>
      <c r="CS8" s="83"/>
      <c r="CT8" s="83"/>
      <c r="CU8" s="83"/>
    </row>
    <row r="9" spans="1:99" ht="15.75" customHeight="1">
      <c r="A9" s="31" t="s">
        <v>7</v>
      </c>
      <c r="B9" s="20" t="s">
        <v>244</v>
      </c>
      <c r="C9" s="37" t="s">
        <v>127</v>
      </c>
      <c r="D9" s="168">
        <v>87.64585731738602</v>
      </c>
      <c r="E9" s="83">
        <v>87.79830068314209</v>
      </c>
      <c r="F9" s="83">
        <v>87.83074726151627</v>
      </c>
      <c r="G9" s="83">
        <v>84.15891651862894</v>
      </c>
      <c r="H9" s="83">
        <v>84.21638095572618</v>
      </c>
      <c r="I9" s="83">
        <v>89.72884059257127</v>
      </c>
      <c r="J9" s="83">
        <v>88.52641617211144</v>
      </c>
      <c r="K9" s="83">
        <v>89.89689275058743</v>
      </c>
      <c r="L9" s="83">
        <v>101.82338511762619</v>
      </c>
      <c r="M9" s="83">
        <v>104.82129827613905</v>
      </c>
      <c r="N9" s="83">
        <v>106.85138834108234</v>
      </c>
      <c r="O9" s="169">
        <v>106.67708394642798</v>
      </c>
      <c r="P9" s="168">
        <v>108.8945869374243</v>
      </c>
      <c r="Q9" s="83">
        <v>110.03020580207891</v>
      </c>
      <c r="R9" s="83">
        <v>111.16486023435903</v>
      </c>
      <c r="S9" s="83">
        <v>111.16486023435903</v>
      </c>
      <c r="T9" s="83">
        <v>112.35315979886748</v>
      </c>
      <c r="U9" s="83">
        <v>112.32861044309901</v>
      </c>
      <c r="V9" s="83">
        <v>112.27610214924388</v>
      </c>
      <c r="W9" s="83">
        <v>112.04204522943222</v>
      </c>
      <c r="X9" s="83">
        <v>110.17539317741787</v>
      </c>
      <c r="Y9" s="83">
        <v>110.57479547244209</v>
      </c>
      <c r="Z9" s="83">
        <v>110.67719640797662</v>
      </c>
      <c r="AA9" s="169">
        <v>110.6925344732343</v>
      </c>
      <c r="AB9" s="168">
        <v>110.7490881250212</v>
      </c>
      <c r="AC9" s="83">
        <v>110.0436711653159</v>
      </c>
      <c r="AD9" s="83">
        <v>109.24838579008637</v>
      </c>
      <c r="AE9" s="83">
        <v>107.16670164004243</v>
      </c>
      <c r="AF9" s="83">
        <v>106.75166815348634</v>
      </c>
      <c r="AG9" s="83">
        <v>107.29912007045563</v>
      </c>
      <c r="AH9" s="83">
        <v>109.2879691964691</v>
      </c>
      <c r="AI9" s="83">
        <v>109.2727176161371</v>
      </c>
      <c r="AJ9" s="83">
        <v>115.9730462839593</v>
      </c>
      <c r="AK9" s="83">
        <v>125.79880308399409</v>
      </c>
      <c r="AL9" s="83">
        <v>128.41876212703565</v>
      </c>
      <c r="AM9" s="169">
        <v>127.88898186045883</v>
      </c>
      <c r="AN9" s="168">
        <v>126.86274810255841</v>
      </c>
      <c r="AO9" s="83">
        <v>124.56137279063202</v>
      </c>
      <c r="AP9" s="83">
        <v>122.28582256735136</v>
      </c>
      <c r="AQ9" s="83">
        <v>122.5548180384879</v>
      </c>
      <c r="AR9" s="83">
        <v>121.11020301622317</v>
      </c>
      <c r="AS9" s="83">
        <v>119.48911515093579</v>
      </c>
      <c r="AT9" s="83">
        <v>118.92773641215935</v>
      </c>
      <c r="AU9" s="83">
        <v>117.07297880261764</v>
      </c>
      <c r="AV9" s="83">
        <v>116.7372898672095</v>
      </c>
      <c r="AW9" s="83">
        <v>112.90561397234266</v>
      </c>
      <c r="AX9" s="83">
        <v>111.76892942856855</v>
      </c>
      <c r="AY9" s="169">
        <v>106.25663126410736</v>
      </c>
      <c r="AZ9" s="168">
        <v>107.22729852001804</v>
      </c>
      <c r="BA9" s="83">
        <v>105.1142514885258</v>
      </c>
      <c r="BB9" s="83">
        <v>93.685321606838</v>
      </c>
      <c r="BC9" s="83">
        <v>93.0511591726444</v>
      </c>
      <c r="BD9" s="83">
        <v>93.59967619839192</v>
      </c>
      <c r="BE9" s="83">
        <v>93.84951843871677</v>
      </c>
      <c r="BF9" s="83">
        <v>94.0355203323884</v>
      </c>
      <c r="BG9" s="83">
        <v>93.96377322863694</v>
      </c>
      <c r="BH9" s="83">
        <v>92.71670147841314</v>
      </c>
      <c r="BI9" s="83">
        <v>92.73873182576186</v>
      </c>
      <c r="BJ9" s="83">
        <v>93.27416590375852</v>
      </c>
      <c r="BK9" s="169">
        <v>93.84730577328216</v>
      </c>
      <c r="BL9" s="168">
        <v>94.32517733842577</v>
      </c>
      <c r="BM9" s="83">
        <v>94.672708237998</v>
      </c>
      <c r="BN9" s="83">
        <v>94.27847413720602</v>
      </c>
      <c r="BO9" s="83">
        <v>94.64437073077612</v>
      </c>
      <c r="BP9" s="83">
        <v>98.08812334883831</v>
      </c>
      <c r="BQ9" s="83">
        <v>99.42207031467271</v>
      </c>
      <c r="BR9" s="83">
        <v>100.5658056795377</v>
      </c>
      <c r="BS9" s="83">
        <v>101.36102141886238</v>
      </c>
      <c r="BT9" s="83">
        <v>104.7128086781758</v>
      </c>
      <c r="BU9" s="83">
        <v>104.94369378276632</v>
      </c>
      <c r="BV9" s="83">
        <v>105.79314737023967</v>
      </c>
      <c r="BW9" s="170">
        <v>107.19259896250107</v>
      </c>
      <c r="BX9" s="168">
        <v>107.17022797062491</v>
      </c>
      <c r="BY9" s="83">
        <v>107.1751385334114</v>
      </c>
      <c r="BZ9" s="83">
        <v>107.92289019563712</v>
      </c>
      <c r="CA9" s="83">
        <v>106.33956535600852</v>
      </c>
      <c r="CB9" s="83">
        <v>106.93242664927475</v>
      </c>
      <c r="CC9" s="83">
        <v>107.29514681431574</v>
      </c>
      <c r="CD9" s="83">
        <v>107.50419098968241</v>
      </c>
      <c r="CE9" s="83">
        <v>106.78492707571131</v>
      </c>
      <c r="CF9" s="83">
        <v>106.78492707571131</v>
      </c>
      <c r="CG9" s="83">
        <v>107.4719070949642</v>
      </c>
      <c r="CH9" s="83">
        <v>107.50578526805644</v>
      </c>
      <c r="CI9" s="83">
        <v>107.51061877288487</v>
      </c>
      <c r="CJ9" s="168">
        <v>106.90401855366574</v>
      </c>
      <c r="CK9" s="83">
        <v>106.81266785082921</v>
      </c>
      <c r="CL9" s="83">
        <v>107.06178033940448</v>
      </c>
      <c r="CM9" s="83">
        <v>107.37047225339313</v>
      </c>
      <c r="CN9" s="83">
        <v>106.28886087885073</v>
      </c>
      <c r="CO9" s="83">
        <v>104.71164412269039</v>
      </c>
      <c r="CP9" s="83">
        <f>VLOOKUP(A9,'[2]Saopstenje indeksi'!$A$4:$D$160,4,0)</f>
        <v>105.52744614941412</v>
      </c>
      <c r="CQ9" s="83">
        <v>105.50793656656177</v>
      </c>
      <c r="CR9" s="83"/>
      <c r="CS9" s="83"/>
      <c r="CT9" s="83"/>
      <c r="CU9" s="83"/>
    </row>
    <row r="10" spans="1:99" ht="15.75" customHeight="1">
      <c r="A10" s="31" t="s">
        <v>8</v>
      </c>
      <c r="B10" s="20" t="s">
        <v>245</v>
      </c>
      <c r="C10" s="37" t="s">
        <v>128</v>
      </c>
      <c r="D10" s="168">
        <v>56.25087110996005</v>
      </c>
      <c r="E10" s="83">
        <v>57.19498812744456</v>
      </c>
      <c r="F10" s="83">
        <v>57.64942469274911</v>
      </c>
      <c r="G10" s="83">
        <v>58.73168806583406</v>
      </c>
      <c r="H10" s="83">
        <v>62.45982660751167</v>
      </c>
      <c r="I10" s="83">
        <v>66.70233309791432</v>
      </c>
      <c r="J10" s="83">
        <v>71.30116151823394</v>
      </c>
      <c r="K10" s="83">
        <v>68.37490842242225</v>
      </c>
      <c r="L10" s="83">
        <v>63.773273581396175</v>
      </c>
      <c r="M10" s="83">
        <v>58.157031320996055</v>
      </c>
      <c r="N10" s="83">
        <v>54.33206047457186</v>
      </c>
      <c r="O10" s="169">
        <v>57.51005371501826</v>
      </c>
      <c r="P10" s="168">
        <v>61.63632049246534</v>
      </c>
      <c r="Q10" s="83">
        <v>61.71495862458498</v>
      </c>
      <c r="R10" s="83">
        <v>64.33014989608185</v>
      </c>
      <c r="S10" s="83">
        <v>65.18067477743914</v>
      </c>
      <c r="T10" s="83">
        <v>76.68525292007861</v>
      </c>
      <c r="U10" s="83">
        <v>76.23473359268277</v>
      </c>
      <c r="V10" s="83">
        <v>71.15138058541525</v>
      </c>
      <c r="W10" s="83">
        <v>69.5670667364108</v>
      </c>
      <c r="X10" s="83">
        <v>69.17594976500322</v>
      </c>
      <c r="Y10" s="83">
        <v>66.68102342700303</v>
      </c>
      <c r="Z10" s="83">
        <v>64.02786004789101</v>
      </c>
      <c r="AA10" s="169">
        <v>62.85092139526043</v>
      </c>
      <c r="AB10" s="168">
        <v>62.491139856111786</v>
      </c>
      <c r="AC10" s="83">
        <v>71.45269893195164</v>
      </c>
      <c r="AD10" s="83">
        <v>71.2313516532301</v>
      </c>
      <c r="AE10" s="83">
        <v>75.96306429273736</v>
      </c>
      <c r="AF10" s="83">
        <v>78.39338935164764</v>
      </c>
      <c r="AG10" s="83">
        <v>89.22745004931602</v>
      </c>
      <c r="AH10" s="83">
        <v>84.49258234038427</v>
      </c>
      <c r="AI10" s="83">
        <v>80.70200003343639</v>
      </c>
      <c r="AJ10" s="83">
        <v>82.85707053366916</v>
      </c>
      <c r="AK10" s="83">
        <v>83.68339272926174</v>
      </c>
      <c r="AL10" s="83">
        <v>79.05405688976678</v>
      </c>
      <c r="AM10" s="169">
        <v>77.78253742530124</v>
      </c>
      <c r="AN10" s="168">
        <v>80.37572934545713</v>
      </c>
      <c r="AO10" s="83">
        <v>80.85257177187681</v>
      </c>
      <c r="AP10" s="83">
        <v>82.47339007122962</v>
      </c>
      <c r="AQ10" s="83">
        <v>84.9957687683258</v>
      </c>
      <c r="AR10" s="83">
        <v>92.69509739811022</v>
      </c>
      <c r="AS10" s="83">
        <v>97.15718516434161</v>
      </c>
      <c r="AT10" s="83">
        <v>97.38025284714223</v>
      </c>
      <c r="AU10" s="83">
        <v>92.30506202709546</v>
      </c>
      <c r="AV10" s="83">
        <v>88.19772962094777</v>
      </c>
      <c r="AW10" s="83">
        <v>84.42168806674711</v>
      </c>
      <c r="AX10" s="83">
        <v>78.83018903592144</v>
      </c>
      <c r="AY10" s="169">
        <v>80.5787591264928</v>
      </c>
      <c r="AZ10" s="168">
        <v>84.87404617477304</v>
      </c>
      <c r="BA10" s="83">
        <v>87.0976150581764</v>
      </c>
      <c r="BB10" s="83">
        <v>94.04295067789215</v>
      </c>
      <c r="BC10" s="83">
        <v>90.71851874180645</v>
      </c>
      <c r="BD10" s="83">
        <v>93.08546669447765</v>
      </c>
      <c r="BE10" s="83">
        <v>96.25574854959784</v>
      </c>
      <c r="BF10" s="83">
        <v>86.92758012306632</v>
      </c>
      <c r="BG10" s="83">
        <v>84.78297357083208</v>
      </c>
      <c r="BH10" s="83">
        <v>91.37184234410289</v>
      </c>
      <c r="BI10" s="83">
        <v>88.60518835408405</v>
      </c>
      <c r="BJ10" s="83">
        <v>86.25167203538524</v>
      </c>
      <c r="BK10" s="169">
        <v>82.74006897533513</v>
      </c>
      <c r="BL10" s="168">
        <v>85.78019978172081</v>
      </c>
      <c r="BM10" s="83">
        <v>88.56197055815846</v>
      </c>
      <c r="BN10" s="83">
        <v>97.26512799744438</v>
      </c>
      <c r="BO10" s="83">
        <v>104.2571757992617</v>
      </c>
      <c r="BP10" s="83">
        <v>104.76611501474271</v>
      </c>
      <c r="BQ10" s="83">
        <v>111.35800768059258</v>
      </c>
      <c r="BR10" s="83">
        <v>107.30501783327733</v>
      </c>
      <c r="BS10" s="83">
        <v>110.1226896754272</v>
      </c>
      <c r="BT10" s="83">
        <v>108.77573563700282</v>
      </c>
      <c r="BU10" s="83">
        <v>99.10082329765139</v>
      </c>
      <c r="BV10" s="83">
        <v>93.44301295016933</v>
      </c>
      <c r="BW10" s="170">
        <v>89.26412377455136</v>
      </c>
      <c r="BX10" s="168">
        <v>87.82625225767754</v>
      </c>
      <c r="BY10" s="83">
        <v>83.30837776355062</v>
      </c>
      <c r="BZ10" s="83">
        <v>84.2172641264372</v>
      </c>
      <c r="CA10" s="83">
        <v>90.52687270776977</v>
      </c>
      <c r="CB10" s="83">
        <v>97.07215182325339</v>
      </c>
      <c r="CC10" s="83">
        <v>100.37644663410148</v>
      </c>
      <c r="CD10" s="83">
        <v>100.41057981279636</v>
      </c>
      <c r="CE10" s="83">
        <v>102.78210051487424</v>
      </c>
      <c r="CF10" s="83">
        <v>102.80067294915666</v>
      </c>
      <c r="CG10" s="83">
        <v>97.7165232330894</v>
      </c>
      <c r="CH10" s="83">
        <v>91.93557093674848</v>
      </c>
      <c r="CI10" s="83">
        <v>92.05174948708287</v>
      </c>
      <c r="CJ10" s="168">
        <v>91.26491923679299</v>
      </c>
      <c r="CK10" s="83">
        <v>94.31265617470521</v>
      </c>
      <c r="CL10" s="83">
        <v>99.47362550540079</v>
      </c>
      <c r="CM10" s="83">
        <v>100.73962987827016</v>
      </c>
      <c r="CN10" s="83">
        <v>107.48840522035705</v>
      </c>
      <c r="CO10" s="83">
        <v>110.01528687507997</v>
      </c>
      <c r="CP10" s="83">
        <f>VLOOKUP(A10,'[2]Saopstenje indeksi'!$A$4:$D$160,4,0)</f>
        <v>111.24288870699493</v>
      </c>
      <c r="CQ10" s="83">
        <v>108.84364012362408</v>
      </c>
      <c r="CR10" s="83"/>
      <c r="CS10" s="83"/>
      <c r="CT10" s="83"/>
      <c r="CU10" s="83"/>
    </row>
    <row r="11" spans="1:99" ht="15.75" customHeight="1">
      <c r="A11" s="31" t="s">
        <v>9</v>
      </c>
      <c r="B11" s="20" t="s">
        <v>246</v>
      </c>
      <c r="C11" s="37" t="s">
        <v>129</v>
      </c>
      <c r="D11" s="168">
        <v>62.15816574851787</v>
      </c>
      <c r="E11" s="83">
        <v>63.5256502332467</v>
      </c>
      <c r="F11" s="83">
        <v>65.13169970163166</v>
      </c>
      <c r="G11" s="83">
        <v>66.29365267779116</v>
      </c>
      <c r="H11" s="83">
        <v>64.30724680905873</v>
      </c>
      <c r="I11" s="83">
        <v>55.3716222214701</v>
      </c>
      <c r="J11" s="83">
        <v>54.33500304489451</v>
      </c>
      <c r="K11" s="83">
        <v>55.470053490563345</v>
      </c>
      <c r="L11" s="83">
        <v>57.91305271007582</v>
      </c>
      <c r="M11" s="83">
        <v>60.357058642844386</v>
      </c>
      <c r="N11" s="83">
        <v>62.37378165490695</v>
      </c>
      <c r="O11" s="169">
        <v>63.994252832381584</v>
      </c>
      <c r="P11" s="168">
        <v>66.3718583321279</v>
      </c>
      <c r="Q11" s="83">
        <v>71.33047383960933</v>
      </c>
      <c r="R11" s="83">
        <v>79.66198798662253</v>
      </c>
      <c r="S11" s="83">
        <v>78.7888336261915</v>
      </c>
      <c r="T11" s="83">
        <v>73.24913112993401</v>
      </c>
      <c r="U11" s="83">
        <v>58.00141760009527</v>
      </c>
      <c r="V11" s="83">
        <v>53.036377298712566</v>
      </c>
      <c r="W11" s="83">
        <v>57.92068048467769</v>
      </c>
      <c r="X11" s="83">
        <v>59.9076380471541</v>
      </c>
      <c r="Y11" s="83">
        <v>64.20336589372586</v>
      </c>
      <c r="Z11" s="83">
        <v>65.42538277285215</v>
      </c>
      <c r="AA11" s="169">
        <v>66.89079547429318</v>
      </c>
      <c r="AB11" s="168">
        <v>66.8364332279259</v>
      </c>
      <c r="AC11" s="83">
        <v>68.6918311534797</v>
      </c>
      <c r="AD11" s="83">
        <v>74.14836882506262</v>
      </c>
      <c r="AE11" s="83">
        <v>74.84161752872647</v>
      </c>
      <c r="AF11" s="83">
        <v>77.22084291062123</v>
      </c>
      <c r="AG11" s="83">
        <v>77.21465060571101</v>
      </c>
      <c r="AH11" s="83">
        <v>68.4958283694247</v>
      </c>
      <c r="AI11" s="83">
        <v>67.11537781330141</v>
      </c>
      <c r="AJ11" s="83">
        <v>74.31453384536523</v>
      </c>
      <c r="AK11" s="83">
        <v>84.07624301051186</v>
      </c>
      <c r="AL11" s="83">
        <v>82.95737002301128</v>
      </c>
      <c r="AM11" s="169">
        <v>83.37040983983456</v>
      </c>
      <c r="AN11" s="168">
        <v>84.2401104571244</v>
      </c>
      <c r="AO11" s="83">
        <v>89.3939547062144</v>
      </c>
      <c r="AP11" s="83">
        <v>88.32353484130206</v>
      </c>
      <c r="AQ11" s="83">
        <v>99.67545412070946</v>
      </c>
      <c r="AR11" s="83">
        <v>111.1540098098609</v>
      </c>
      <c r="AS11" s="83">
        <v>100.04802753572703</v>
      </c>
      <c r="AT11" s="83">
        <v>96.89509824629377</v>
      </c>
      <c r="AU11" s="83">
        <v>90.33343320891318</v>
      </c>
      <c r="AV11" s="83">
        <v>92.14561687768176</v>
      </c>
      <c r="AW11" s="83">
        <v>92.2052326975602</v>
      </c>
      <c r="AX11" s="83">
        <v>89.29406341911259</v>
      </c>
      <c r="AY11" s="169">
        <v>92.82765632735946</v>
      </c>
      <c r="AZ11" s="168">
        <v>90.8489263644524</v>
      </c>
      <c r="BA11" s="83">
        <v>94.15283086955574</v>
      </c>
      <c r="BB11" s="83">
        <v>95.3751538027124</v>
      </c>
      <c r="BC11" s="83">
        <v>94.91294747429062</v>
      </c>
      <c r="BD11" s="83">
        <v>100.28235121597831</v>
      </c>
      <c r="BE11" s="83">
        <v>96.24944892733866</v>
      </c>
      <c r="BF11" s="83">
        <v>87.73443233324993</v>
      </c>
      <c r="BG11" s="83">
        <v>88.78613836137438</v>
      </c>
      <c r="BH11" s="83">
        <v>95.4863449404477</v>
      </c>
      <c r="BI11" s="83">
        <v>95.14487695686822</v>
      </c>
      <c r="BJ11" s="83">
        <v>94.48657555163861</v>
      </c>
      <c r="BK11" s="169">
        <v>95.53410190134596</v>
      </c>
      <c r="BL11" s="168">
        <v>99.86117685519291</v>
      </c>
      <c r="BM11" s="83">
        <v>103.85373835977407</v>
      </c>
      <c r="BN11" s="83">
        <v>109.84085392937317</v>
      </c>
      <c r="BO11" s="83">
        <v>102.51830563331912</v>
      </c>
      <c r="BP11" s="83">
        <v>105.89665661384808</v>
      </c>
      <c r="BQ11" s="83">
        <v>98.12913654690067</v>
      </c>
      <c r="BR11" s="83">
        <v>92.97067754405315</v>
      </c>
      <c r="BS11" s="83">
        <v>96.64885945159352</v>
      </c>
      <c r="BT11" s="83">
        <v>98.52627977200366</v>
      </c>
      <c r="BU11" s="83">
        <v>96.33699143950642</v>
      </c>
      <c r="BV11" s="83">
        <v>97.85802945135376</v>
      </c>
      <c r="BW11" s="170">
        <v>97.55929440308145</v>
      </c>
      <c r="BX11" s="168">
        <v>95.943383436701</v>
      </c>
      <c r="BY11" s="83">
        <v>93.87085467264163</v>
      </c>
      <c r="BZ11" s="83">
        <v>87.55563118201043</v>
      </c>
      <c r="CA11" s="83">
        <v>92.45215758088301</v>
      </c>
      <c r="CB11" s="83">
        <v>98.51856156546881</v>
      </c>
      <c r="CC11" s="83">
        <v>94.32432284898447</v>
      </c>
      <c r="CD11" s="83">
        <v>86.30472254371291</v>
      </c>
      <c r="CE11" s="83">
        <v>87.92133948497494</v>
      </c>
      <c r="CF11" s="83">
        <v>89.15354512412408</v>
      </c>
      <c r="CG11" s="83">
        <v>89.71469713751779</v>
      </c>
      <c r="CH11" s="83">
        <v>88.71111704587236</v>
      </c>
      <c r="CI11" s="83">
        <v>90.81493179548876</v>
      </c>
      <c r="CJ11" s="168">
        <v>98.20213989266371</v>
      </c>
      <c r="CK11" s="83">
        <v>100.66878195789609</v>
      </c>
      <c r="CL11" s="83">
        <v>98.82162571778908</v>
      </c>
      <c r="CM11" s="83">
        <v>96.40136011634806</v>
      </c>
      <c r="CN11" s="83">
        <v>95.39443938145719</v>
      </c>
      <c r="CO11" s="83">
        <v>86.80094272301598</v>
      </c>
      <c r="CP11" s="83">
        <f>VLOOKUP(A11,'[2]Saopstenje indeksi'!$A$4:$D$160,4,0)</f>
        <v>85.59981565067477</v>
      </c>
      <c r="CQ11" s="83">
        <v>88.68796567356685</v>
      </c>
      <c r="CR11" s="83"/>
      <c r="CS11" s="83"/>
      <c r="CT11" s="83"/>
      <c r="CU11" s="83"/>
    </row>
    <row r="12" spans="1:99" ht="15.75" customHeight="1">
      <c r="A12" s="31" t="s">
        <v>10</v>
      </c>
      <c r="B12" s="20" t="s">
        <v>247</v>
      </c>
      <c r="C12" s="37" t="s">
        <v>130</v>
      </c>
      <c r="D12" s="168">
        <v>87.4969247599341</v>
      </c>
      <c r="E12" s="83">
        <v>87.53492484884755</v>
      </c>
      <c r="F12" s="83">
        <v>87.65922469357757</v>
      </c>
      <c r="G12" s="83">
        <v>87.76897376383074</v>
      </c>
      <c r="H12" s="83">
        <v>87.61595486667474</v>
      </c>
      <c r="I12" s="83">
        <v>88.4315250050678</v>
      </c>
      <c r="J12" s="83">
        <v>89.49112124846609</v>
      </c>
      <c r="K12" s="83">
        <v>89.9359252064859</v>
      </c>
      <c r="L12" s="83">
        <v>91.47217541479456</v>
      </c>
      <c r="M12" s="83">
        <v>94.34061945168098</v>
      </c>
      <c r="N12" s="83">
        <v>95.62402583456571</v>
      </c>
      <c r="O12" s="169">
        <v>95.52450080718806</v>
      </c>
      <c r="P12" s="168">
        <v>93.07807319166183</v>
      </c>
      <c r="Q12" s="83">
        <v>95.17022134363981</v>
      </c>
      <c r="R12" s="83">
        <v>96.88933712133809</v>
      </c>
      <c r="S12" s="83">
        <v>97.70483576875591</v>
      </c>
      <c r="T12" s="83">
        <v>97.71820177422684</v>
      </c>
      <c r="U12" s="83">
        <v>97.31735419248739</v>
      </c>
      <c r="V12" s="83">
        <v>97.87469915589243</v>
      </c>
      <c r="W12" s="83">
        <v>98.9737856497276</v>
      </c>
      <c r="X12" s="83">
        <v>98.95505920841367</v>
      </c>
      <c r="Y12" s="83">
        <v>101.11835955518762</v>
      </c>
      <c r="Z12" s="83">
        <v>99.47804996936381</v>
      </c>
      <c r="AA12" s="169">
        <v>99.41561882300302</v>
      </c>
      <c r="AB12" s="168">
        <v>99.34560851499732</v>
      </c>
      <c r="AC12" s="83">
        <v>100.18800077198568</v>
      </c>
      <c r="AD12" s="83">
        <v>101.48779248688933</v>
      </c>
      <c r="AE12" s="83">
        <v>101.02275387534209</v>
      </c>
      <c r="AF12" s="83">
        <v>101.1783328235152</v>
      </c>
      <c r="AG12" s="83">
        <v>98.55049204738083</v>
      </c>
      <c r="AH12" s="83">
        <v>99.40121953894709</v>
      </c>
      <c r="AI12" s="83">
        <v>99.28220426251106</v>
      </c>
      <c r="AJ12" s="83">
        <v>98.37568369525884</v>
      </c>
      <c r="AK12" s="83">
        <v>103.63441259334864</v>
      </c>
      <c r="AL12" s="83">
        <v>102.18197177289224</v>
      </c>
      <c r="AM12" s="169">
        <v>101.48200077895251</v>
      </c>
      <c r="AN12" s="168">
        <v>100.81913889487355</v>
      </c>
      <c r="AO12" s="83">
        <v>100.59247250323288</v>
      </c>
      <c r="AP12" s="83">
        <v>101.10598471090356</v>
      </c>
      <c r="AQ12" s="83">
        <v>101.21420431687692</v>
      </c>
      <c r="AR12" s="83">
        <v>101.0378124228155</v>
      </c>
      <c r="AS12" s="83">
        <v>100.5105100442846</v>
      </c>
      <c r="AT12" s="83">
        <v>101.36061876337017</v>
      </c>
      <c r="AU12" s="83">
        <v>101.1714502704703</v>
      </c>
      <c r="AV12" s="83">
        <v>101.2662019728248</v>
      </c>
      <c r="AW12" s="83">
        <v>101.56494247181158</v>
      </c>
      <c r="AX12" s="83">
        <v>100.78542907442065</v>
      </c>
      <c r="AY12" s="169">
        <v>98.51960651054104</v>
      </c>
      <c r="AZ12" s="168">
        <v>98.28791848068377</v>
      </c>
      <c r="BA12" s="83">
        <v>97.925093091847</v>
      </c>
      <c r="BB12" s="83">
        <v>97.05886972252917</v>
      </c>
      <c r="BC12" s="83">
        <v>97.47931758169435</v>
      </c>
      <c r="BD12" s="83">
        <v>97.09321791526412</v>
      </c>
      <c r="BE12" s="83">
        <v>97.15461114127207</v>
      </c>
      <c r="BF12" s="83">
        <v>96.36865578220306</v>
      </c>
      <c r="BG12" s="83">
        <v>96.9670980047177</v>
      </c>
      <c r="BH12" s="83">
        <v>97.03722324369114</v>
      </c>
      <c r="BI12" s="83">
        <v>97.50021489963687</v>
      </c>
      <c r="BJ12" s="83">
        <v>97.3751274944317</v>
      </c>
      <c r="BK12" s="169">
        <v>97.96582997433845</v>
      </c>
      <c r="BL12" s="168">
        <v>98.01616794645169</v>
      </c>
      <c r="BM12" s="83">
        <v>98.05309808189551</v>
      </c>
      <c r="BN12" s="83">
        <v>99.31595711972359</v>
      </c>
      <c r="BO12" s="83">
        <v>100.36567238510348</v>
      </c>
      <c r="BP12" s="83">
        <v>99.86974655559317</v>
      </c>
      <c r="BQ12" s="83">
        <v>99.99788557707446</v>
      </c>
      <c r="BR12" s="83">
        <v>99.95769815084496</v>
      </c>
      <c r="BS12" s="83">
        <v>100.7322694306678</v>
      </c>
      <c r="BT12" s="83">
        <v>101.0391713859149</v>
      </c>
      <c r="BU12" s="83">
        <v>101.02231040639671</v>
      </c>
      <c r="BV12" s="83">
        <v>100.69382096615507</v>
      </c>
      <c r="BW12" s="170">
        <v>100.93620199417886</v>
      </c>
      <c r="BX12" s="168">
        <v>101.4132302616271</v>
      </c>
      <c r="BY12" s="83">
        <v>101.34051143884292</v>
      </c>
      <c r="BZ12" s="83">
        <v>101.35977481394411</v>
      </c>
      <c r="CA12" s="83">
        <v>100.69260524866768</v>
      </c>
      <c r="CB12" s="83">
        <v>101.34330588526822</v>
      </c>
      <c r="CC12" s="83">
        <v>101.57906175225042</v>
      </c>
      <c r="CD12" s="83">
        <v>101.97590624133979</v>
      </c>
      <c r="CE12" s="83">
        <v>103.4550519482846</v>
      </c>
      <c r="CF12" s="83">
        <v>103.43246957041508</v>
      </c>
      <c r="CG12" s="83">
        <v>103.7857883065801</v>
      </c>
      <c r="CH12" s="83">
        <v>104.32477024544863</v>
      </c>
      <c r="CI12" s="83">
        <v>104.5873226009735</v>
      </c>
      <c r="CJ12" s="168">
        <v>104.8319504142347</v>
      </c>
      <c r="CK12" s="83">
        <v>104.5896613945476</v>
      </c>
      <c r="CL12" s="83">
        <v>104.91487321174796</v>
      </c>
      <c r="CM12" s="83">
        <v>104.55259035535826</v>
      </c>
      <c r="CN12" s="83">
        <v>104.5141044529852</v>
      </c>
      <c r="CO12" s="83">
        <v>104.78097755387697</v>
      </c>
      <c r="CP12" s="83">
        <f>VLOOKUP(A12,'[2]Saopstenje indeksi'!$A$4:$D$160,4,0)</f>
        <v>104.98470639983803</v>
      </c>
      <c r="CQ12" s="83">
        <v>104.88148358018111</v>
      </c>
      <c r="CR12" s="83"/>
      <c r="CS12" s="83"/>
      <c r="CT12" s="83"/>
      <c r="CU12" s="83"/>
    </row>
    <row r="13" spans="1:99" ht="15.75" customHeight="1">
      <c r="A13" s="31" t="s">
        <v>11</v>
      </c>
      <c r="B13" s="20" t="s">
        <v>938</v>
      </c>
      <c r="C13" s="37" t="s">
        <v>131</v>
      </c>
      <c r="D13" s="168">
        <v>88.97169221227598</v>
      </c>
      <c r="E13" s="83">
        <v>88.3328253748172</v>
      </c>
      <c r="F13" s="83">
        <v>88.22605587124264</v>
      </c>
      <c r="G13" s="83">
        <v>88.33618396808963</v>
      </c>
      <c r="H13" s="83">
        <v>88.34735882529445</v>
      </c>
      <c r="I13" s="83">
        <v>88.12616578711169</v>
      </c>
      <c r="J13" s="83">
        <v>89.11982698101059</v>
      </c>
      <c r="K13" s="83">
        <v>89.25548719442423</v>
      </c>
      <c r="L13" s="83">
        <v>88.47974465398276</v>
      </c>
      <c r="M13" s="83">
        <v>88.53389569977021</v>
      </c>
      <c r="N13" s="83">
        <v>89.2233894317616</v>
      </c>
      <c r="O13" s="169">
        <v>89.1199215283068</v>
      </c>
      <c r="P13" s="168">
        <v>89.40738160976349</v>
      </c>
      <c r="Q13" s="83">
        <v>90.298180497959</v>
      </c>
      <c r="R13" s="83">
        <v>91.54653013805837</v>
      </c>
      <c r="S13" s="83">
        <v>91.62060801904329</v>
      </c>
      <c r="T13" s="83">
        <v>90.4073702830276</v>
      </c>
      <c r="U13" s="83">
        <v>90.4816418999906</v>
      </c>
      <c r="V13" s="83">
        <v>92.05754773325904</v>
      </c>
      <c r="W13" s="83">
        <v>92.4698080499202</v>
      </c>
      <c r="X13" s="83">
        <v>92.57529294552994</v>
      </c>
      <c r="Y13" s="83">
        <v>92.66615036522884</v>
      </c>
      <c r="Z13" s="83">
        <v>92.55096855408873</v>
      </c>
      <c r="AA13" s="169">
        <v>92.53992113684812</v>
      </c>
      <c r="AB13" s="168">
        <v>92.8500739337787</v>
      </c>
      <c r="AC13" s="83">
        <v>91.52246698707289</v>
      </c>
      <c r="AD13" s="83">
        <v>93.77022521460997</v>
      </c>
      <c r="AE13" s="83">
        <v>94.88537738686942</v>
      </c>
      <c r="AF13" s="83">
        <v>93.5067512958036</v>
      </c>
      <c r="AG13" s="83">
        <v>95.20115732922713</v>
      </c>
      <c r="AH13" s="83">
        <v>95.59683727457525</v>
      </c>
      <c r="AI13" s="83">
        <v>96.28516576866488</v>
      </c>
      <c r="AJ13" s="83">
        <v>95.11913523355446</v>
      </c>
      <c r="AK13" s="83">
        <v>94.97921527223717</v>
      </c>
      <c r="AL13" s="83">
        <v>95.07919339253587</v>
      </c>
      <c r="AM13" s="169">
        <v>95.15852411148195</v>
      </c>
      <c r="AN13" s="168">
        <v>94.038834478052</v>
      </c>
      <c r="AO13" s="83">
        <v>96.58013236408439</v>
      </c>
      <c r="AP13" s="83">
        <v>97.78300828156274</v>
      </c>
      <c r="AQ13" s="83">
        <v>98.03343501631436</v>
      </c>
      <c r="AR13" s="83">
        <v>97.85685443658375</v>
      </c>
      <c r="AS13" s="83">
        <v>97.2088676624913</v>
      </c>
      <c r="AT13" s="83">
        <v>95.70273485295351</v>
      </c>
      <c r="AU13" s="83">
        <v>94.95114759802235</v>
      </c>
      <c r="AV13" s="83">
        <v>94.26984472978035</v>
      </c>
      <c r="AW13" s="83">
        <v>93.87466300787949</v>
      </c>
      <c r="AX13" s="83">
        <v>94.69805904355158</v>
      </c>
      <c r="AY13" s="169">
        <v>95.02715176264863</v>
      </c>
      <c r="AZ13" s="168">
        <v>95.82282700663556</v>
      </c>
      <c r="BA13" s="83">
        <v>96.38186591135755</v>
      </c>
      <c r="BB13" s="83">
        <v>96.59541700284358</v>
      </c>
      <c r="BC13" s="83">
        <v>94.15756944135656</v>
      </c>
      <c r="BD13" s="83">
        <v>95.30559833885569</v>
      </c>
      <c r="BE13" s="83">
        <v>94.92925565786987</v>
      </c>
      <c r="BF13" s="83">
        <v>96.55211390012076</v>
      </c>
      <c r="BG13" s="83">
        <v>96.03547218533836</v>
      </c>
      <c r="BH13" s="83">
        <v>96.60928861164537</v>
      </c>
      <c r="BI13" s="83">
        <v>96.608894237461</v>
      </c>
      <c r="BJ13" s="83">
        <v>96.97698364478306</v>
      </c>
      <c r="BK13" s="169">
        <v>97.012069592163</v>
      </c>
      <c r="BL13" s="168">
        <v>97.85558519945228</v>
      </c>
      <c r="BM13" s="83">
        <v>98.07020714635102</v>
      </c>
      <c r="BN13" s="83">
        <v>98.71908029963538</v>
      </c>
      <c r="BO13" s="83">
        <v>99.62690800775708</v>
      </c>
      <c r="BP13" s="83">
        <v>98.95400849076279</v>
      </c>
      <c r="BQ13" s="83">
        <v>99.06117786262678</v>
      </c>
      <c r="BR13" s="83">
        <v>99.67120475964195</v>
      </c>
      <c r="BS13" s="83">
        <v>100.12206136840571</v>
      </c>
      <c r="BT13" s="83">
        <v>100.52481642513015</v>
      </c>
      <c r="BU13" s="83">
        <v>102.06235878285477</v>
      </c>
      <c r="BV13" s="83">
        <v>102.78771759678101</v>
      </c>
      <c r="BW13" s="170">
        <v>102.54487406060086</v>
      </c>
      <c r="BX13" s="168">
        <v>102.64108004106647</v>
      </c>
      <c r="BY13" s="83">
        <v>100.426215209485</v>
      </c>
      <c r="BZ13" s="83">
        <v>100.86101527814982</v>
      </c>
      <c r="CA13" s="83">
        <v>100.4819345511068</v>
      </c>
      <c r="CB13" s="83">
        <v>101.20635821736985</v>
      </c>
      <c r="CC13" s="83">
        <v>101.3993438613954</v>
      </c>
      <c r="CD13" s="83">
        <v>101.69174480865544</v>
      </c>
      <c r="CE13" s="83">
        <v>102.20507288963161</v>
      </c>
      <c r="CF13" s="83">
        <v>102.22058576370846</v>
      </c>
      <c r="CG13" s="83">
        <v>102.88234785721816</v>
      </c>
      <c r="CH13" s="83">
        <v>103.58562818246943</v>
      </c>
      <c r="CI13" s="83">
        <v>104.33734440672683</v>
      </c>
      <c r="CJ13" s="168">
        <v>104.3244808316129</v>
      </c>
      <c r="CK13" s="83">
        <v>103.80453802299925</v>
      </c>
      <c r="CL13" s="83">
        <v>103.45198728011955</v>
      </c>
      <c r="CM13" s="83">
        <v>103.41089129026075</v>
      </c>
      <c r="CN13" s="83">
        <v>104.92981042263983</v>
      </c>
      <c r="CO13" s="83">
        <v>104.97459176020764</v>
      </c>
      <c r="CP13" s="83">
        <f>VLOOKUP(A13,'[2]Saopstenje indeksi'!$A$4:$D$160,4,0)</f>
        <v>104.67731657209771</v>
      </c>
      <c r="CQ13" s="83">
        <v>104.14495354060985</v>
      </c>
      <c r="CR13" s="83"/>
      <c r="CS13" s="83"/>
      <c r="CT13" s="83"/>
      <c r="CU13" s="83"/>
    </row>
    <row r="14" spans="1:99" ht="15.75" customHeight="1">
      <c r="A14" s="30" t="s">
        <v>12</v>
      </c>
      <c r="B14" s="19" t="s">
        <v>249</v>
      </c>
      <c r="C14" s="36" t="s">
        <v>132</v>
      </c>
      <c r="D14" s="165">
        <v>83.8707934930902</v>
      </c>
      <c r="E14" s="84">
        <v>84.08492035520985</v>
      </c>
      <c r="F14" s="84">
        <v>84.00728826295102</v>
      </c>
      <c r="G14" s="84">
        <v>84.05422938704582</v>
      </c>
      <c r="H14" s="84">
        <v>83.96669280648746</v>
      </c>
      <c r="I14" s="84">
        <v>84.12052667356548</v>
      </c>
      <c r="J14" s="84">
        <v>87.07261031096427</v>
      </c>
      <c r="K14" s="84">
        <v>87.79530461760201</v>
      </c>
      <c r="L14" s="84">
        <v>88.93581488457541</v>
      </c>
      <c r="M14" s="84">
        <v>90.64383581873886</v>
      </c>
      <c r="N14" s="84">
        <v>90.46692095771861</v>
      </c>
      <c r="O14" s="166">
        <v>90.24583828263721</v>
      </c>
      <c r="P14" s="165">
        <v>90.4613616669909</v>
      </c>
      <c r="Q14" s="84">
        <v>91.73386149656427</v>
      </c>
      <c r="R14" s="84">
        <v>91.80557508265083</v>
      </c>
      <c r="S14" s="84">
        <v>91.83691269588013</v>
      </c>
      <c r="T14" s="84">
        <v>91.92799511706937</v>
      </c>
      <c r="U14" s="84">
        <v>92.28160176772354</v>
      </c>
      <c r="V14" s="84">
        <v>92.24266918347551</v>
      </c>
      <c r="W14" s="84">
        <v>91.487986971321</v>
      </c>
      <c r="X14" s="84">
        <v>92.63897645810182</v>
      </c>
      <c r="Y14" s="84">
        <v>92.62911536720114</v>
      </c>
      <c r="Z14" s="84">
        <v>92.44999729091752</v>
      </c>
      <c r="AA14" s="166">
        <v>92.37243028655749</v>
      </c>
      <c r="AB14" s="165">
        <v>92.37243028655755</v>
      </c>
      <c r="AC14" s="84">
        <v>92.5853262402481</v>
      </c>
      <c r="AD14" s="84">
        <v>93.09429103505144</v>
      </c>
      <c r="AE14" s="84">
        <v>97.188306571654</v>
      </c>
      <c r="AF14" s="84">
        <v>97.60962950952987</v>
      </c>
      <c r="AG14" s="84">
        <v>99.27093053237391</v>
      </c>
      <c r="AH14" s="84">
        <v>99.19120307920714</v>
      </c>
      <c r="AI14" s="84">
        <v>99.25152515389307</v>
      </c>
      <c r="AJ14" s="84">
        <v>99.6304639582972</v>
      </c>
      <c r="AK14" s="84">
        <v>99.43627781631646</v>
      </c>
      <c r="AL14" s="84">
        <v>100.07645289607008</v>
      </c>
      <c r="AM14" s="166">
        <v>100.69345748900432</v>
      </c>
      <c r="AN14" s="165">
        <v>100.93008791448817</v>
      </c>
      <c r="AO14" s="84">
        <v>102.25243601094387</v>
      </c>
      <c r="AP14" s="84">
        <v>101.37875831673789</v>
      </c>
      <c r="AQ14" s="84">
        <v>101.5238961455318</v>
      </c>
      <c r="AR14" s="84">
        <v>100.16881736317507</v>
      </c>
      <c r="AS14" s="84">
        <v>100.11404827946966</v>
      </c>
      <c r="AT14" s="84">
        <v>99.39990821401653</v>
      </c>
      <c r="AU14" s="84">
        <v>99.22093935182083</v>
      </c>
      <c r="AV14" s="84">
        <v>99.65691094272783</v>
      </c>
      <c r="AW14" s="84">
        <v>99.41128795755907</v>
      </c>
      <c r="AX14" s="84">
        <v>99.68620303274314</v>
      </c>
      <c r="AY14" s="166">
        <v>99.4942458052857</v>
      </c>
      <c r="AZ14" s="165">
        <v>99.29539362072886</v>
      </c>
      <c r="BA14" s="84">
        <v>99.66704297169309</v>
      </c>
      <c r="BB14" s="84">
        <v>98.91717914620156</v>
      </c>
      <c r="BC14" s="84">
        <v>98.82953658597813</v>
      </c>
      <c r="BD14" s="84">
        <v>98.45322167713833</v>
      </c>
      <c r="BE14" s="84">
        <v>98.12092219312562</v>
      </c>
      <c r="BF14" s="84">
        <v>97.45198269470552</v>
      </c>
      <c r="BG14" s="84">
        <v>97.41190308504882</v>
      </c>
      <c r="BH14" s="84">
        <v>97.59639143394185</v>
      </c>
      <c r="BI14" s="84">
        <v>98.21205508827323</v>
      </c>
      <c r="BJ14" s="84">
        <v>98.11442919317777</v>
      </c>
      <c r="BK14" s="166">
        <v>98.11442919317777</v>
      </c>
      <c r="BL14" s="165">
        <v>98.31217100820378</v>
      </c>
      <c r="BM14" s="84">
        <v>98.3672570844051</v>
      </c>
      <c r="BN14" s="84">
        <v>98.25996809114434</v>
      </c>
      <c r="BO14" s="84">
        <v>100.33675587323738</v>
      </c>
      <c r="BP14" s="84">
        <v>99.85121314335555</v>
      </c>
      <c r="BQ14" s="84">
        <v>99.60306493486797</v>
      </c>
      <c r="BR14" s="84">
        <v>100.47508650112937</v>
      </c>
      <c r="BS14" s="84">
        <v>100.77138247615538</v>
      </c>
      <c r="BT14" s="84">
        <v>100.78282431795782</v>
      </c>
      <c r="BU14" s="84">
        <v>101.14793102501194</v>
      </c>
      <c r="BV14" s="84">
        <v>101.07821875538549</v>
      </c>
      <c r="BW14" s="167">
        <v>101.01412678914589</v>
      </c>
      <c r="BX14" s="165">
        <v>101.8032148902926</v>
      </c>
      <c r="BY14" s="84">
        <v>101.50379860734455</v>
      </c>
      <c r="BZ14" s="84">
        <v>101.7239667827806</v>
      </c>
      <c r="CA14" s="84">
        <v>101.86996797720452</v>
      </c>
      <c r="CB14" s="84">
        <v>102.1018280344269</v>
      </c>
      <c r="CC14" s="84">
        <v>101.427876694523</v>
      </c>
      <c r="CD14" s="84">
        <v>101.34115273181472</v>
      </c>
      <c r="CE14" s="84">
        <v>101.57796120333381</v>
      </c>
      <c r="CF14" s="84">
        <v>101.84258983813038</v>
      </c>
      <c r="CG14" s="84">
        <v>101.90206614794957</v>
      </c>
      <c r="CH14" s="84">
        <v>102.31132736831886</v>
      </c>
      <c r="CI14" s="84">
        <v>102.22133917421047</v>
      </c>
      <c r="CJ14" s="165">
        <v>102.27049504156882</v>
      </c>
      <c r="CK14" s="84">
        <v>101.58481080423013</v>
      </c>
      <c r="CL14" s="84">
        <v>101.73676517840481</v>
      </c>
      <c r="CM14" s="84">
        <v>101.63276683391518</v>
      </c>
      <c r="CN14" s="84">
        <v>101.9047345210778</v>
      </c>
      <c r="CO14" s="84">
        <v>101.6648824080229</v>
      </c>
      <c r="CP14" s="84">
        <f>VLOOKUP(A14,'[2]Saopstenje indeksi'!$A$4:$D$160,4,0)</f>
        <v>101.96765663040588</v>
      </c>
      <c r="CQ14" s="84">
        <v>101.49904943845073</v>
      </c>
      <c r="CR14" s="84"/>
      <c r="CS14" s="84"/>
      <c r="CT14" s="84"/>
      <c r="CU14" s="84"/>
    </row>
    <row r="15" spans="1:99" ht="15.75" customHeight="1">
      <c r="A15" s="31" t="s">
        <v>13</v>
      </c>
      <c r="B15" s="20" t="s">
        <v>486</v>
      </c>
      <c r="C15" s="37" t="s">
        <v>133</v>
      </c>
      <c r="D15" s="168">
        <v>72.93109029046249</v>
      </c>
      <c r="E15" s="83">
        <v>73.63770816904149</v>
      </c>
      <c r="F15" s="83">
        <v>73.45854176478765</v>
      </c>
      <c r="G15" s="83">
        <v>73.45854176478765</v>
      </c>
      <c r="H15" s="83">
        <v>73.45854176478765</v>
      </c>
      <c r="I15" s="83">
        <v>73.59887700024022</v>
      </c>
      <c r="J15" s="83">
        <v>80.60556806384001</v>
      </c>
      <c r="K15" s="83">
        <v>81.70450528127431</v>
      </c>
      <c r="L15" s="83">
        <v>83.99792628268636</v>
      </c>
      <c r="M15" s="83">
        <v>88.16787243144213</v>
      </c>
      <c r="N15" s="83">
        <v>88.7495336938683</v>
      </c>
      <c r="O15" s="169">
        <v>88.7495336938683</v>
      </c>
      <c r="P15" s="168">
        <v>89.2012447322029</v>
      </c>
      <c r="Q15" s="83">
        <v>89.2012447322029</v>
      </c>
      <c r="R15" s="83">
        <v>89.2012447322029</v>
      </c>
      <c r="S15" s="83">
        <v>89.2012447322029</v>
      </c>
      <c r="T15" s="83">
        <v>89.0917456386708</v>
      </c>
      <c r="U15" s="83">
        <v>88.98499241129186</v>
      </c>
      <c r="V15" s="83">
        <v>88.98499241129186</v>
      </c>
      <c r="W15" s="83">
        <v>88.18043478434237</v>
      </c>
      <c r="X15" s="83">
        <v>90.97392860175864</v>
      </c>
      <c r="Y15" s="83">
        <v>90.85651319803588</v>
      </c>
      <c r="Z15" s="83">
        <v>92.14941104407622</v>
      </c>
      <c r="AA15" s="169">
        <v>92.14941104407622</v>
      </c>
      <c r="AB15" s="168">
        <v>92.14941104407632</v>
      </c>
      <c r="AC15" s="83">
        <v>91.60022099124573</v>
      </c>
      <c r="AD15" s="83">
        <v>91.84585518240146</v>
      </c>
      <c r="AE15" s="83">
        <v>95.14021487750446</v>
      </c>
      <c r="AF15" s="83">
        <v>97.77538267642787</v>
      </c>
      <c r="AG15" s="83">
        <v>101.81204038666685</v>
      </c>
      <c r="AH15" s="83">
        <v>103.57238128269393</v>
      </c>
      <c r="AI15" s="83">
        <v>104.36549583363006</v>
      </c>
      <c r="AJ15" s="83">
        <v>104.01408618788055</v>
      </c>
      <c r="AK15" s="83">
        <v>104.20030746672062</v>
      </c>
      <c r="AL15" s="83">
        <v>103.96490873423436</v>
      </c>
      <c r="AM15" s="169">
        <v>103.61093032979008</v>
      </c>
      <c r="AN15" s="168">
        <v>103.51439610774204</v>
      </c>
      <c r="AO15" s="83">
        <v>104.21082715677636</v>
      </c>
      <c r="AP15" s="83">
        <v>103.39565224609824</v>
      </c>
      <c r="AQ15" s="83">
        <v>104.00726283992867</v>
      </c>
      <c r="AR15" s="83">
        <v>101.7829409086042</v>
      </c>
      <c r="AS15" s="83">
        <v>102.11524072191884</v>
      </c>
      <c r="AT15" s="83">
        <v>101.9256069963947</v>
      </c>
      <c r="AU15" s="83">
        <v>101.14626380027146</v>
      </c>
      <c r="AV15" s="83">
        <v>100.87111710467416</v>
      </c>
      <c r="AW15" s="83">
        <v>100.29432518245476</v>
      </c>
      <c r="AX15" s="83">
        <v>101.31564855827916</v>
      </c>
      <c r="AY15" s="169">
        <v>101.02355822644846</v>
      </c>
      <c r="AZ15" s="168">
        <v>100.92762034339226</v>
      </c>
      <c r="BA15" s="83">
        <v>101.52926043068263</v>
      </c>
      <c r="BB15" s="83">
        <v>101.68804209037565</v>
      </c>
      <c r="BC15" s="83">
        <v>101.5553059263639</v>
      </c>
      <c r="BD15" s="83">
        <v>101.53195069020538</v>
      </c>
      <c r="BE15" s="83">
        <v>101.07371992587733</v>
      </c>
      <c r="BF15" s="83">
        <v>99.60799979513631</v>
      </c>
      <c r="BG15" s="83">
        <v>99.8347835067104</v>
      </c>
      <c r="BH15" s="83">
        <v>100.24999332287388</v>
      </c>
      <c r="BI15" s="83">
        <v>101.6251452597859</v>
      </c>
      <c r="BJ15" s="83">
        <v>101.33687045169644</v>
      </c>
      <c r="BK15" s="169">
        <v>101.33687045169644</v>
      </c>
      <c r="BL15" s="168">
        <v>101.6936273244436</v>
      </c>
      <c r="BM15" s="83">
        <v>101.6936273244436</v>
      </c>
      <c r="BN15" s="83">
        <v>99.10268068699486</v>
      </c>
      <c r="BO15" s="83">
        <v>99.47514743305373</v>
      </c>
      <c r="BP15" s="83">
        <v>99.62266302530335</v>
      </c>
      <c r="BQ15" s="83">
        <v>99.62266302530335</v>
      </c>
      <c r="BR15" s="83">
        <v>99.842827423348</v>
      </c>
      <c r="BS15" s="83">
        <v>99.99454115897791</v>
      </c>
      <c r="BT15" s="83">
        <v>100.4590264004851</v>
      </c>
      <c r="BU15" s="83">
        <v>99.5990555525556</v>
      </c>
      <c r="BV15" s="83">
        <v>99.42425496482143</v>
      </c>
      <c r="BW15" s="170">
        <v>99.46988568026958</v>
      </c>
      <c r="BX15" s="168">
        <v>100.56091113036352</v>
      </c>
      <c r="BY15" s="83">
        <v>100.06398638772312</v>
      </c>
      <c r="BZ15" s="83">
        <v>100.01938302841982</v>
      </c>
      <c r="CA15" s="83">
        <v>100.00420914603326</v>
      </c>
      <c r="CB15" s="83">
        <v>100.6906481735658</v>
      </c>
      <c r="CC15" s="83">
        <v>100.5774272904947</v>
      </c>
      <c r="CD15" s="83">
        <v>100.7892611690887</v>
      </c>
      <c r="CE15" s="83">
        <v>100.7892611690887</v>
      </c>
      <c r="CF15" s="83">
        <v>101.05597541631536</v>
      </c>
      <c r="CG15" s="83">
        <v>101.05597541631536</v>
      </c>
      <c r="CH15" s="83">
        <v>101.91931950192188</v>
      </c>
      <c r="CI15" s="83">
        <v>101.89143108823806</v>
      </c>
      <c r="CJ15" s="168">
        <v>102.00582103598224</v>
      </c>
      <c r="CK15" s="83">
        <v>101.94304232596028</v>
      </c>
      <c r="CL15" s="83">
        <v>102.89109186353858</v>
      </c>
      <c r="CM15" s="83">
        <v>102.82976906874869</v>
      </c>
      <c r="CN15" s="83">
        <v>103.195899577625</v>
      </c>
      <c r="CO15" s="83">
        <v>103.74363685454651</v>
      </c>
      <c r="CP15" s="83">
        <f>VLOOKUP(A15,'[2]Saopstenje indeksi'!$A$4:$D$160,4,0)</f>
        <v>105.09540500085465</v>
      </c>
      <c r="CQ15" s="83">
        <v>104.87254212869239</v>
      </c>
      <c r="CR15" s="83"/>
      <c r="CS15" s="83"/>
      <c r="CT15" s="83"/>
      <c r="CU15" s="83"/>
    </row>
    <row r="16" spans="1:99" ht="15.75" customHeight="1">
      <c r="A16" s="31" t="s">
        <v>14</v>
      </c>
      <c r="B16" s="20" t="s">
        <v>250</v>
      </c>
      <c r="C16" s="37" t="s">
        <v>134</v>
      </c>
      <c r="D16" s="168">
        <v>92.2105960907917</v>
      </c>
      <c r="E16" s="83">
        <v>92.04821266857083</v>
      </c>
      <c r="F16" s="83">
        <v>92.04821266857083</v>
      </c>
      <c r="G16" s="83">
        <v>92.13102241810743</v>
      </c>
      <c r="H16" s="83">
        <v>91.97659743466029</v>
      </c>
      <c r="I16" s="83">
        <v>92.14070846702269</v>
      </c>
      <c r="J16" s="83">
        <v>91.99272035625343</v>
      </c>
      <c r="K16" s="83">
        <v>92.42762725663393</v>
      </c>
      <c r="L16" s="83">
        <v>92.68656478638643</v>
      </c>
      <c r="M16" s="83">
        <v>92.51226944870784</v>
      </c>
      <c r="N16" s="83">
        <v>91.7555568033916</v>
      </c>
      <c r="O16" s="169">
        <v>91.36554055850151</v>
      </c>
      <c r="P16" s="168">
        <v>91.42114470481091</v>
      </c>
      <c r="Q16" s="83">
        <v>93.55427315497444</v>
      </c>
      <c r="R16" s="83">
        <v>93.67558721426043</v>
      </c>
      <c r="S16" s="83">
        <v>93.7286266659674</v>
      </c>
      <c r="T16" s="83">
        <v>93.9586111982215</v>
      </c>
      <c r="U16" s="83">
        <v>94.63226843779337</v>
      </c>
      <c r="V16" s="83">
        <v>94.5660447899461</v>
      </c>
      <c r="W16" s="83">
        <v>93.84592699844411</v>
      </c>
      <c r="X16" s="83">
        <v>93.84592699844411</v>
      </c>
      <c r="Y16" s="83">
        <v>93.90914381325513</v>
      </c>
      <c r="Z16" s="83">
        <v>92.72764400480953</v>
      </c>
      <c r="AA16" s="169">
        <v>92.59859487421858</v>
      </c>
      <c r="AB16" s="168">
        <v>92.59859487421858</v>
      </c>
      <c r="AC16" s="83">
        <v>93.31612792851625</v>
      </c>
      <c r="AD16" s="83">
        <v>94.00218926363804</v>
      </c>
      <c r="AE16" s="83">
        <v>98.63824094230475</v>
      </c>
      <c r="AF16" s="83">
        <v>97.54784104671135</v>
      </c>
      <c r="AG16" s="83">
        <v>97.648866760769</v>
      </c>
      <c r="AH16" s="83">
        <v>96.40660818937957</v>
      </c>
      <c r="AI16" s="83">
        <v>96.01755502250512</v>
      </c>
      <c r="AJ16" s="83">
        <v>96.83859988241426</v>
      </c>
      <c r="AK16" s="83">
        <v>96.41131636399922</v>
      </c>
      <c r="AL16" s="83">
        <v>97.58436374742836</v>
      </c>
      <c r="AM16" s="169">
        <v>98.80118795221543</v>
      </c>
      <c r="AN16" s="168">
        <v>99.25904017911353</v>
      </c>
      <c r="AO16" s="83">
        <v>100.99982137594444</v>
      </c>
      <c r="AP16" s="83">
        <v>100.08609570905318</v>
      </c>
      <c r="AQ16" s="83">
        <v>99.91705530898514</v>
      </c>
      <c r="AR16" s="83">
        <v>99.14246213532726</v>
      </c>
      <c r="AS16" s="83">
        <v>98.82524479875026</v>
      </c>
      <c r="AT16" s="83">
        <v>97.75738793236805</v>
      </c>
      <c r="AU16" s="83">
        <v>97.97911303585047</v>
      </c>
      <c r="AV16" s="83">
        <v>98.89477227164531</v>
      </c>
      <c r="AW16" s="83">
        <v>98.87496322493898</v>
      </c>
      <c r="AX16" s="83">
        <v>98.63792246721822</v>
      </c>
      <c r="AY16" s="169">
        <v>98.5137084096956</v>
      </c>
      <c r="AZ16" s="168">
        <v>98.24526324515857</v>
      </c>
      <c r="BA16" s="83">
        <v>98.46181474115856</v>
      </c>
      <c r="BB16" s="83">
        <v>97.09803068923641</v>
      </c>
      <c r="BC16" s="83">
        <v>97.04078997456449</v>
      </c>
      <c r="BD16" s="83">
        <v>96.42595572727318</v>
      </c>
      <c r="BE16" s="83">
        <v>96.17851256338793</v>
      </c>
      <c r="BF16" s="83">
        <v>96.04721831810956</v>
      </c>
      <c r="BG16" s="83">
        <v>95.82692858012489</v>
      </c>
      <c r="BH16" s="83">
        <v>95.85572772277361</v>
      </c>
      <c r="BI16" s="83">
        <v>95.95889846030335</v>
      </c>
      <c r="BJ16" s="83">
        <v>95.98994978740343</v>
      </c>
      <c r="BK16" s="169">
        <v>95.98994978740343</v>
      </c>
      <c r="BL16" s="168">
        <v>96.08285673090356</v>
      </c>
      <c r="BM16" s="83">
        <v>96.17425975597868</v>
      </c>
      <c r="BN16" s="83">
        <v>97.70438758206966</v>
      </c>
      <c r="BO16" s="83">
        <v>100.90479396614987</v>
      </c>
      <c r="BP16" s="83">
        <v>100.00189083769851</v>
      </c>
      <c r="BQ16" s="83">
        <v>99.59014437676241</v>
      </c>
      <c r="BR16" s="83">
        <v>100.89191997677753</v>
      </c>
      <c r="BS16" s="83">
        <v>101.28353560711949</v>
      </c>
      <c r="BT16" s="83">
        <v>100.99629663664942</v>
      </c>
      <c r="BU16" s="83">
        <v>102.16906803864836</v>
      </c>
      <c r="BV16" s="83">
        <v>102.16863801490219</v>
      </c>
      <c r="BW16" s="170">
        <v>102.0322084763404</v>
      </c>
      <c r="BX16" s="168">
        <v>102.61018143520378</v>
      </c>
      <c r="BY16" s="83">
        <v>102.43906124573111</v>
      </c>
      <c r="BZ16" s="83">
        <v>102.8312177685192</v>
      </c>
      <c r="CA16" s="83">
        <v>103.081913884632</v>
      </c>
      <c r="CB16" s="83">
        <v>103.01849187567</v>
      </c>
      <c r="CC16" s="83">
        <v>101.98030536722513</v>
      </c>
      <c r="CD16" s="83">
        <v>101.69964639649143</v>
      </c>
      <c r="CE16" s="83">
        <v>102.09027917429644</v>
      </c>
      <c r="CF16" s="83">
        <v>102.3535530523008</v>
      </c>
      <c r="CG16" s="83">
        <v>102.45166354627604</v>
      </c>
      <c r="CH16" s="83">
        <v>102.56596495674766</v>
      </c>
      <c r="CI16" s="83">
        <v>102.43563844373101</v>
      </c>
      <c r="CJ16" s="168">
        <v>102.44242003665069</v>
      </c>
      <c r="CK16" s="83">
        <v>101.35211340549942</v>
      </c>
      <c r="CL16" s="83">
        <v>100.98694613507003</v>
      </c>
      <c r="CM16" s="83">
        <v>100.85522692068997</v>
      </c>
      <c r="CN16" s="83">
        <v>101.06602901426079</v>
      </c>
      <c r="CO16" s="83">
        <v>100.31458037438364</v>
      </c>
      <c r="CP16" s="83">
        <f>VLOOKUP(A16,'[2]Saopstenje indeksi'!$A$4:$D$160,4,0)</f>
        <v>99.93595683421694</v>
      </c>
      <c r="CQ16" s="83">
        <v>99.30772085333648</v>
      </c>
      <c r="CR16" s="83"/>
      <c r="CS16" s="83"/>
      <c r="CT16" s="83"/>
      <c r="CU16" s="83"/>
    </row>
    <row r="17" spans="1:99" ht="15.75" customHeight="1">
      <c r="A17" s="30" t="s">
        <v>15</v>
      </c>
      <c r="B17" s="19" t="s">
        <v>251</v>
      </c>
      <c r="C17" s="36" t="s">
        <v>487</v>
      </c>
      <c r="D17" s="165">
        <v>65.38467675990167</v>
      </c>
      <c r="E17" s="84">
        <v>65.42820779295882</v>
      </c>
      <c r="F17" s="84">
        <v>65.00578361921684</v>
      </c>
      <c r="G17" s="84">
        <v>64.6574841309809</v>
      </c>
      <c r="H17" s="84">
        <v>64.53542994062374</v>
      </c>
      <c r="I17" s="84">
        <v>64.4883324538766</v>
      </c>
      <c r="J17" s="84">
        <v>64.49019281917697</v>
      </c>
      <c r="K17" s="84">
        <v>64.57577728835004</v>
      </c>
      <c r="L17" s="84">
        <v>64.56268487109304</v>
      </c>
      <c r="M17" s="84">
        <v>64.5628043842834</v>
      </c>
      <c r="N17" s="84">
        <v>64.54758431017812</v>
      </c>
      <c r="O17" s="166">
        <v>64.54758431017812</v>
      </c>
      <c r="P17" s="165">
        <v>70.91887860543648</v>
      </c>
      <c r="Q17" s="84">
        <v>71.29939890262955</v>
      </c>
      <c r="R17" s="84">
        <v>71.39167877482346</v>
      </c>
      <c r="S17" s="84">
        <v>71.62525186658843</v>
      </c>
      <c r="T17" s="84">
        <v>71.66931357139818</v>
      </c>
      <c r="U17" s="84">
        <v>80.34556371688417</v>
      </c>
      <c r="V17" s="84">
        <v>80.66991755824151</v>
      </c>
      <c r="W17" s="84">
        <v>80.95457158444572</v>
      </c>
      <c r="X17" s="84">
        <v>80.95561060978437</v>
      </c>
      <c r="Y17" s="84">
        <v>81.0186561544212</v>
      </c>
      <c r="Z17" s="84">
        <v>81.46839106100555</v>
      </c>
      <c r="AA17" s="166">
        <v>81.47230494590715</v>
      </c>
      <c r="AB17" s="165">
        <v>86.34420924576237</v>
      </c>
      <c r="AC17" s="84">
        <v>88.98133228190083</v>
      </c>
      <c r="AD17" s="84">
        <v>89.57000213814933</v>
      </c>
      <c r="AE17" s="84">
        <v>89.7996411470621</v>
      </c>
      <c r="AF17" s="84">
        <v>89.87437496337544</v>
      </c>
      <c r="AG17" s="84">
        <v>89.90892523789805</v>
      </c>
      <c r="AH17" s="84">
        <v>89.94599107975274</v>
      </c>
      <c r="AI17" s="84">
        <v>89.95220271583881</v>
      </c>
      <c r="AJ17" s="84">
        <v>89.60799805444528</v>
      </c>
      <c r="AK17" s="84">
        <v>90.00736590982872</v>
      </c>
      <c r="AL17" s="84">
        <v>90.16676637946547</v>
      </c>
      <c r="AM17" s="166">
        <v>90.16676637946547</v>
      </c>
      <c r="AN17" s="165">
        <v>89.84963271276197</v>
      </c>
      <c r="AO17" s="84">
        <v>90.40836903651915</v>
      </c>
      <c r="AP17" s="84">
        <v>90.24621140805267</v>
      </c>
      <c r="AQ17" s="84">
        <v>90.3511661470074</v>
      </c>
      <c r="AR17" s="84">
        <v>92.13248622669597</v>
      </c>
      <c r="AS17" s="84">
        <v>91.95342326156532</v>
      </c>
      <c r="AT17" s="84">
        <v>96.01796960621124</v>
      </c>
      <c r="AU17" s="84">
        <v>96.6687594994532</v>
      </c>
      <c r="AV17" s="84">
        <v>96.83527708763533</v>
      </c>
      <c r="AW17" s="84">
        <v>96.90647942080953</v>
      </c>
      <c r="AX17" s="84">
        <v>96.87424205943788</v>
      </c>
      <c r="AY17" s="166">
        <v>96.83479387203717</v>
      </c>
      <c r="AZ17" s="165">
        <v>96.98543959111342</v>
      </c>
      <c r="BA17" s="84">
        <v>97.15449536801658</v>
      </c>
      <c r="BB17" s="84">
        <v>97.00799443206253</v>
      </c>
      <c r="BC17" s="84">
        <v>97.13833583644598</v>
      </c>
      <c r="BD17" s="84">
        <v>97.08165212494177</v>
      </c>
      <c r="BE17" s="84">
        <v>97.32727106762344</v>
      </c>
      <c r="BF17" s="84">
        <v>97.49422190584033</v>
      </c>
      <c r="BG17" s="84">
        <v>97.6122542506132</v>
      </c>
      <c r="BH17" s="84">
        <v>97.58058645447741</v>
      </c>
      <c r="BI17" s="84">
        <v>97.60288889865198</v>
      </c>
      <c r="BJ17" s="84">
        <v>97.67075647981264</v>
      </c>
      <c r="BK17" s="166">
        <v>97.6797745117093</v>
      </c>
      <c r="BL17" s="165">
        <v>97.6797745117093</v>
      </c>
      <c r="BM17" s="84">
        <v>97.6797745117093</v>
      </c>
      <c r="BN17" s="84">
        <v>98.28382013804709</v>
      </c>
      <c r="BO17" s="84">
        <v>100.71562118022588</v>
      </c>
      <c r="BP17" s="84">
        <v>100.60725906139618</v>
      </c>
      <c r="BQ17" s="84">
        <v>100.62784692735458</v>
      </c>
      <c r="BR17" s="84">
        <v>100.60091783120089</v>
      </c>
      <c r="BS17" s="84">
        <v>100.67644013041048</v>
      </c>
      <c r="BT17" s="84">
        <v>100.66203221167017</v>
      </c>
      <c r="BU17" s="84">
        <v>100.77208108050024</v>
      </c>
      <c r="BV17" s="84">
        <v>100.77573979667889</v>
      </c>
      <c r="BW17" s="167">
        <v>100.91869261909692</v>
      </c>
      <c r="BX17" s="165">
        <v>100.98382304030734</v>
      </c>
      <c r="BY17" s="84">
        <v>100.90916144921039</v>
      </c>
      <c r="BZ17" s="84">
        <v>101.01223955080899</v>
      </c>
      <c r="CA17" s="84">
        <v>103.23160828308377</v>
      </c>
      <c r="CB17" s="84">
        <v>103.22007219772895</v>
      </c>
      <c r="CC17" s="84">
        <v>103.27382829923857</v>
      </c>
      <c r="CD17" s="84">
        <v>103.2946881451413</v>
      </c>
      <c r="CE17" s="84">
        <v>103.43651566853516</v>
      </c>
      <c r="CF17" s="84">
        <v>103.46039528172258</v>
      </c>
      <c r="CG17" s="84">
        <v>103.4708353009735</v>
      </c>
      <c r="CH17" s="84">
        <v>103.56245147537597</v>
      </c>
      <c r="CI17" s="84">
        <v>103.99416622696954</v>
      </c>
      <c r="CJ17" s="165">
        <v>104.01966196997247</v>
      </c>
      <c r="CK17" s="84">
        <v>104.07336265883981</v>
      </c>
      <c r="CL17" s="84">
        <v>104.05637950271421</v>
      </c>
      <c r="CM17" s="84">
        <v>107.13900581716699</v>
      </c>
      <c r="CN17" s="84">
        <v>107.33836398469604</v>
      </c>
      <c r="CO17" s="84">
        <v>107.33955101962555</v>
      </c>
      <c r="CP17" s="84">
        <f>VLOOKUP(A17,'[2]Saopstenje indeksi'!$A$4:$D$160,4,0)</f>
        <v>107.57235081503245</v>
      </c>
      <c r="CQ17" s="84">
        <v>118.94755025706755</v>
      </c>
      <c r="CR17" s="84"/>
      <c r="CS17" s="84"/>
      <c r="CT17" s="84"/>
      <c r="CU17" s="84"/>
    </row>
    <row r="18" spans="1:99" ht="15.75" customHeight="1">
      <c r="A18" s="30" t="s">
        <v>16</v>
      </c>
      <c r="B18" s="19" t="s">
        <v>120</v>
      </c>
      <c r="C18" s="36" t="s">
        <v>135</v>
      </c>
      <c r="D18" s="165">
        <v>86.20976367126484</v>
      </c>
      <c r="E18" s="84">
        <v>86.34647666096706</v>
      </c>
      <c r="F18" s="84">
        <v>85.01981685854655</v>
      </c>
      <c r="G18" s="84">
        <v>83.92595206820309</v>
      </c>
      <c r="H18" s="84">
        <v>83.54263028377626</v>
      </c>
      <c r="I18" s="84">
        <v>83.39471653653729</v>
      </c>
      <c r="J18" s="84">
        <v>83.40055917532374</v>
      </c>
      <c r="K18" s="84">
        <v>83.66934463321458</v>
      </c>
      <c r="L18" s="84">
        <v>83.62822675982792</v>
      </c>
      <c r="M18" s="84">
        <v>83.62860210138122</v>
      </c>
      <c r="N18" s="84">
        <v>83.58080213688942</v>
      </c>
      <c r="O18" s="166">
        <v>83.58080213688942</v>
      </c>
      <c r="P18" s="165">
        <v>85.27481398372257</v>
      </c>
      <c r="Q18" s="84">
        <v>86.3800600230302</v>
      </c>
      <c r="R18" s="84">
        <v>86.65011789205114</v>
      </c>
      <c r="S18" s="84">
        <v>87.33492237060328</v>
      </c>
      <c r="T18" s="84">
        <v>87.46470163017477</v>
      </c>
      <c r="U18" s="84">
        <v>87.31450843459734</v>
      </c>
      <c r="V18" s="84">
        <v>88.16597142538254</v>
      </c>
      <c r="W18" s="84">
        <v>88.91747133704035</v>
      </c>
      <c r="X18" s="84">
        <v>88.92022806608928</v>
      </c>
      <c r="Y18" s="84">
        <v>89.08750275659443</v>
      </c>
      <c r="Z18" s="84">
        <v>90.28206990194477</v>
      </c>
      <c r="AA18" s="166">
        <v>90.2925470392905</v>
      </c>
      <c r="AB18" s="165">
        <v>90.39617861556948</v>
      </c>
      <c r="AC18" s="84">
        <v>91.49471396572135</v>
      </c>
      <c r="AD18" s="84">
        <v>91.22384638434609</v>
      </c>
      <c r="AE18" s="84">
        <v>91.78880115238628</v>
      </c>
      <c r="AF18" s="84">
        <v>91.9733258387089</v>
      </c>
      <c r="AG18" s="84">
        <v>92.05873407028862</v>
      </c>
      <c r="AH18" s="84">
        <v>92.15041062416263</v>
      </c>
      <c r="AI18" s="84">
        <v>92.16578309531214</v>
      </c>
      <c r="AJ18" s="84">
        <v>91.31386688653141</v>
      </c>
      <c r="AK18" s="84">
        <v>92.29693879159777</v>
      </c>
      <c r="AL18" s="84">
        <v>92.69177871642813</v>
      </c>
      <c r="AM18" s="166">
        <v>92.69177871642813</v>
      </c>
      <c r="AN18" s="165">
        <v>92.95210553182895</v>
      </c>
      <c r="AO18" s="84">
        <v>94.67709052278515</v>
      </c>
      <c r="AP18" s="84">
        <v>94.17032257119628</v>
      </c>
      <c r="AQ18" s="84">
        <v>94.21467744491933</v>
      </c>
      <c r="AR18" s="84">
        <v>94.7443846555901</v>
      </c>
      <c r="AS18" s="84">
        <v>94.19486662191072</v>
      </c>
      <c r="AT18" s="84">
        <v>96.1171589551306</v>
      </c>
      <c r="AU18" s="84">
        <v>96.63199791002374</v>
      </c>
      <c r="AV18" s="84">
        <v>95.57106978722545</v>
      </c>
      <c r="AW18" s="84">
        <v>95.7807814393728</v>
      </c>
      <c r="AX18" s="84">
        <v>95.68569457273885</v>
      </c>
      <c r="AY18" s="166">
        <v>95.56941558623484</v>
      </c>
      <c r="AZ18" s="165">
        <v>96.21498065596758</v>
      </c>
      <c r="BA18" s="84">
        <v>96.72540830814029</v>
      </c>
      <c r="BB18" s="84">
        <v>96.28308015970347</v>
      </c>
      <c r="BC18" s="84">
        <v>96.67661806913819</v>
      </c>
      <c r="BD18" s="84">
        <v>96.50547376215542</v>
      </c>
      <c r="BE18" s="84">
        <v>97.24706746891158</v>
      </c>
      <c r="BF18" s="84">
        <v>97.75113971027675</v>
      </c>
      <c r="BG18" s="84">
        <v>98.10751305478165</v>
      </c>
      <c r="BH18" s="84">
        <v>98.01189893778916</v>
      </c>
      <c r="BI18" s="84">
        <v>98.07923638360894</v>
      </c>
      <c r="BJ18" s="84">
        <v>98.28414798583309</v>
      </c>
      <c r="BK18" s="166">
        <v>98.3113759985786</v>
      </c>
      <c r="BL18" s="165">
        <v>98.3113759985786</v>
      </c>
      <c r="BM18" s="84">
        <v>98.3113759985786</v>
      </c>
      <c r="BN18" s="84">
        <v>100.12565619210196</v>
      </c>
      <c r="BO18" s="84">
        <v>100.3893076747639</v>
      </c>
      <c r="BP18" s="84">
        <v>100.06383682066158</v>
      </c>
      <c r="BQ18" s="84">
        <v>100.12567346975987</v>
      </c>
      <c r="BR18" s="84">
        <v>100.04479062970472</v>
      </c>
      <c r="BS18" s="84">
        <v>100.27162550053397</v>
      </c>
      <c r="BT18" s="84">
        <v>100.22835062118598</v>
      </c>
      <c r="BU18" s="84">
        <v>100.55888771032696</v>
      </c>
      <c r="BV18" s="84">
        <v>100.56987684096089</v>
      </c>
      <c r="BW18" s="167">
        <v>100.99924254284286</v>
      </c>
      <c r="BX18" s="165">
        <v>101.24481331143576</v>
      </c>
      <c r="BY18" s="84">
        <v>101.0214073101689</v>
      </c>
      <c r="BZ18" s="84">
        <v>101.32984255991354</v>
      </c>
      <c r="CA18" s="84">
        <v>101.42196032733223</v>
      </c>
      <c r="CB18" s="84">
        <v>101.38744149828604</v>
      </c>
      <c r="CC18" s="84">
        <v>101.54829308884969</v>
      </c>
      <c r="CD18" s="84">
        <v>101.61071092232606</v>
      </c>
      <c r="CE18" s="84">
        <v>102.03509405434181</v>
      </c>
      <c r="CF18" s="84">
        <v>102.10654778062356</v>
      </c>
      <c r="CG18" s="84">
        <v>102.13778690799454</v>
      </c>
      <c r="CH18" s="84">
        <v>102.41192522829957</v>
      </c>
      <c r="CI18" s="84">
        <v>103.70372285709894</v>
      </c>
      <c r="CJ18" s="165">
        <v>103.78001244468916</v>
      </c>
      <c r="CK18" s="84">
        <v>103.94069822688132</v>
      </c>
      <c r="CL18" s="84">
        <v>103.88988041087758</v>
      </c>
      <c r="CM18" s="84">
        <v>103.5515126310915</v>
      </c>
      <c r="CN18" s="84">
        <v>104.14804172152733</v>
      </c>
      <c r="CO18" s="84">
        <v>104.15159362449461</v>
      </c>
      <c r="CP18" s="84">
        <f>VLOOKUP(A18,'[2]Saopstenje indeksi'!$A$4:$D$160,4,0)</f>
        <v>104.84818836113854</v>
      </c>
      <c r="CQ18" s="84">
        <v>104.22459142931095</v>
      </c>
      <c r="CR18" s="84"/>
      <c r="CS18" s="84"/>
      <c r="CT18" s="84"/>
      <c r="CU18" s="84"/>
    </row>
    <row r="19" spans="1:99" ht="15.75" customHeight="1">
      <c r="A19" s="31" t="s">
        <v>17</v>
      </c>
      <c r="B19" s="20" t="s">
        <v>252</v>
      </c>
      <c r="C19" s="37" t="s">
        <v>136</v>
      </c>
      <c r="D19" s="168">
        <v>90.18508189559564</v>
      </c>
      <c r="E19" s="83">
        <v>90.19399750545021</v>
      </c>
      <c r="F19" s="83">
        <v>87.88673097255895</v>
      </c>
      <c r="G19" s="83">
        <v>86.10464777633328</v>
      </c>
      <c r="H19" s="83">
        <v>85.42872520805506</v>
      </c>
      <c r="I19" s="83">
        <v>85.17148033025266</v>
      </c>
      <c r="J19" s="83">
        <v>85.18164158252782</v>
      </c>
      <c r="K19" s="83">
        <v>85.64910105509792</v>
      </c>
      <c r="L19" s="83">
        <v>85.57549247508402</v>
      </c>
      <c r="M19" s="83">
        <v>85.57510441144866</v>
      </c>
      <c r="N19" s="83">
        <v>85.46639507548439</v>
      </c>
      <c r="O19" s="169">
        <v>85.46639507548439</v>
      </c>
      <c r="P19" s="168">
        <v>85.79923790766594</v>
      </c>
      <c r="Q19" s="83">
        <v>86.9570342717778</v>
      </c>
      <c r="R19" s="83">
        <v>87.20061254755944</v>
      </c>
      <c r="S19" s="83">
        <v>87.55655416804346</v>
      </c>
      <c r="T19" s="83">
        <v>87.29542153495542</v>
      </c>
      <c r="U19" s="83">
        <v>87.05824517391191</v>
      </c>
      <c r="V19" s="83">
        <v>88.40466387015495</v>
      </c>
      <c r="W19" s="83">
        <v>89.65450013904054</v>
      </c>
      <c r="X19" s="83">
        <v>89.65898066571006</v>
      </c>
      <c r="Y19" s="83">
        <v>89.99844201039183</v>
      </c>
      <c r="Z19" s="83">
        <v>92.44327113487955</v>
      </c>
      <c r="AA19" s="169">
        <v>92.4614261143765</v>
      </c>
      <c r="AB19" s="168">
        <v>92.55058897483589</v>
      </c>
      <c r="AC19" s="83">
        <v>93.72756468975986</v>
      </c>
      <c r="AD19" s="83">
        <v>93.33546996308083</v>
      </c>
      <c r="AE19" s="83">
        <v>93.93818593915715</v>
      </c>
      <c r="AF19" s="83">
        <v>94.2054545037355</v>
      </c>
      <c r="AG19" s="83">
        <v>94.2054545037355</v>
      </c>
      <c r="AH19" s="83">
        <v>94.2054545037355</v>
      </c>
      <c r="AI19" s="83">
        <v>94.2054545037355</v>
      </c>
      <c r="AJ19" s="83">
        <v>94.22356373115745</v>
      </c>
      <c r="AK19" s="83">
        <v>95.76625163710978</v>
      </c>
      <c r="AL19" s="83">
        <v>96.37056677193286</v>
      </c>
      <c r="AM19" s="169">
        <v>96.37056677193286</v>
      </c>
      <c r="AN19" s="168">
        <v>96.18818634802932</v>
      </c>
      <c r="AO19" s="83">
        <v>96.58608445588634</v>
      </c>
      <c r="AP19" s="83">
        <v>97.02812892682057</v>
      </c>
      <c r="AQ19" s="83">
        <v>96.58441789302043</v>
      </c>
      <c r="AR19" s="83">
        <v>98.04931671357622</v>
      </c>
      <c r="AS19" s="83">
        <v>97.25504332464617</v>
      </c>
      <c r="AT19" s="83">
        <v>99.12345571587265</v>
      </c>
      <c r="AU19" s="83">
        <v>99.07297838417921</v>
      </c>
      <c r="AV19" s="83">
        <v>97.40975090488327</v>
      </c>
      <c r="AW19" s="83">
        <v>97.42892435973815</v>
      </c>
      <c r="AX19" s="83">
        <v>97.42892435973815</v>
      </c>
      <c r="AY19" s="169">
        <v>97.6977430115253</v>
      </c>
      <c r="AZ19" s="168">
        <v>98.02784767327967</v>
      </c>
      <c r="BA19" s="83">
        <v>98.18618108818413</v>
      </c>
      <c r="BB19" s="83">
        <v>97.3481946493052</v>
      </c>
      <c r="BC19" s="83">
        <v>97.68140571794622</v>
      </c>
      <c r="BD19" s="83">
        <v>97.78677698738055</v>
      </c>
      <c r="BE19" s="83">
        <v>97.23199554302364</v>
      </c>
      <c r="BF19" s="83">
        <v>97.6814057179462</v>
      </c>
      <c r="BG19" s="83">
        <v>97.9584968253364</v>
      </c>
      <c r="BH19" s="83">
        <v>97.95951767782884</v>
      </c>
      <c r="BI19" s="83">
        <v>98.15952488643296</v>
      </c>
      <c r="BJ19" s="83">
        <v>98.65790376510174</v>
      </c>
      <c r="BK19" s="169">
        <v>98.75135003499821</v>
      </c>
      <c r="BL19" s="168">
        <v>98.75135003499821</v>
      </c>
      <c r="BM19" s="83">
        <v>98.75135003499821</v>
      </c>
      <c r="BN19" s="83">
        <v>100.53041147470465</v>
      </c>
      <c r="BO19" s="83">
        <v>100.46770059821601</v>
      </c>
      <c r="BP19" s="83">
        <v>100.10221824064189</v>
      </c>
      <c r="BQ19" s="83">
        <v>100.01462595500928</v>
      </c>
      <c r="BR19" s="83">
        <v>99.85588608381939</v>
      </c>
      <c r="BS19" s="83">
        <v>99.96957541210094</v>
      </c>
      <c r="BT19" s="83">
        <v>99.96957541210098</v>
      </c>
      <c r="BU19" s="83">
        <v>100.26052254358243</v>
      </c>
      <c r="BV19" s="83">
        <v>100.27313031473545</v>
      </c>
      <c r="BW19" s="170">
        <v>101.05365389509254</v>
      </c>
      <c r="BX19" s="168">
        <v>101.50423980255806</v>
      </c>
      <c r="BY19" s="83">
        <v>101.30687827276606</v>
      </c>
      <c r="BZ19" s="83">
        <v>101.55343560243819</v>
      </c>
      <c r="CA19" s="83">
        <v>102.0122072676005</v>
      </c>
      <c r="CB19" s="83">
        <v>102.0114949944099</v>
      </c>
      <c r="CC19" s="83">
        <v>102.07313432682794</v>
      </c>
      <c r="CD19" s="83">
        <v>102.07313432682794</v>
      </c>
      <c r="CE19" s="83">
        <v>102.10403643575543</v>
      </c>
      <c r="CF19" s="83">
        <v>102.19281532599398</v>
      </c>
      <c r="CG19" s="83">
        <v>101.95193167601585</v>
      </c>
      <c r="CH19" s="83">
        <v>101.95233109021109</v>
      </c>
      <c r="CI19" s="83">
        <v>103.96951128000627</v>
      </c>
      <c r="CJ19" s="168">
        <v>103.96951128000627</v>
      </c>
      <c r="CK19" s="83">
        <v>104.34325132328975</v>
      </c>
      <c r="CL19" s="83">
        <v>104.71308731779789</v>
      </c>
      <c r="CM19" s="83">
        <v>104.68829842356948</v>
      </c>
      <c r="CN19" s="83">
        <v>105.39474735460296</v>
      </c>
      <c r="CO19" s="83">
        <v>105.39474735460296</v>
      </c>
      <c r="CP19" s="83">
        <f>VLOOKUP(A19,'[2]Saopstenje indeksi'!$A$4:$D$160,4,0)</f>
        <v>106.2773114828533</v>
      </c>
      <c r="CQ19" s="83">
        <v>105.67642106880007</v>
      </c>
      <c r="CR19" s="83"/>
      <c r="CS19" s="83"/>
      <c r="CT19" s="83"/>
      <c r="CU19" s="83"/>
    </row>
    <row r="20" spans="1:99" ht="15.75" customHeight="1">
      <c r="A20" s="31" t="s">
        <v>18</v>
      </c>
      <c r="B20" s="20" t="s">
        <v>253</v>
      </c>
      <c r="C20" s="37" t="s">
        <v>137</v>
      </c>
      <c r="D20" s="168">
        <v>102.07472768723909</v>
      </c>
      <c r="E20" s="83">
        <v>102.07472768723909</v>
      </c>
      <c r="F20" s="83">
        <v>102.07472768723909</v>
      </c>
      <c r="G20" s="83">
        <v>102.07472768723909</v>
      </c>
      <c r="H20" s="83">
        <v>102.07472768723909</v>
      </c>
      <c r="I20" s="83">
        <v>102.07472768723909</v>
      </c>
      <c r="J20" s="83">
        <v>102.07472768723909</v>
      </c>
      <c r="K20" s="83">
        <v>102.07472768723909</v>
      </c>
      <c r="L20" s="83">
        <v>102.08452587622045</v>
      </c>
      <c r="M20" s="83">
        <v>102.08938630773558</v>
      </c>
      <c r="N20" s="83">
        <v>102.1001617409931</v>
      </c>
      <c r="O20" s="169">
        <v>102.1001617409931</v>
      </c>
      <c r="P20" s="168">
        <v>100.55941916330211</v>
      </c>
      <c r="Q20" s="83">
        <v>101.09598215430778</v>
      </c>
      <c r="R20" s="83">
        <v>102.09182636208361</v>
      </c>
      <c r="S20" s="83">
        <v>103.90786304397585</v>
      </c>
      <c r="T20" s="83">
        <v>106.16783988622112</v>
      </c>
      <c r="U20" s="83">
        <v>105.88907283571487</v>
      </c>
      <c r="V20" s="83">
        <v>106.32357558395935</v>
      </c>
      <c r="W20" s="83">
        <v>106.64375107675777</v>
      </c>
      <c r="X20" s="83">
        <v>106.64480234838916</v>
      </c>
      <c r="Y20" s="83">
        <v>106.39053625219914</v>
      </c>
      <c r="Z20" s="83">
        <v>104.30782848256017</v>
      </c>
      <c r="AA20" s="169">
        <v>104.30782848256017</v>
      </c>
      <c r="AB20" s="168">
        <v>104.71144099897542</v>
      </c>
      <c r="AC20" s="83">
        <v>105.04519204730047</v>
      </c>
      <c r="AD20" s="83">
        <v>105.59704897825482</v>
      </c>
      <c r="AE20" s="83">
        <v>105.59704897825483</v>
      </c>
      <c r="AF20" s="83">
        <v>105.08287471709943</v>
      </c>
      <c r="AG20" s="83">
        <v>106.0334770664691</v>
      </c>
      <c r="AH20" s="83">
        <v>106.43150289851589</v>
      </c>
      <c r="AI20" s="83">
        <v>106.19686665953434</v>
      </c>
      <c r="AJ20" s="83">
        <v>96.77292867811941</v>
      </c>
      <c r="AK20" s="83">
        <v>96.35248590997566</v>
      </c>
      <c r="AL20" s="83">
        <v>96.51844842163263</v>
      </c>
      <c r="AM20" s="169">
        <v>96.51844842163264</v>
      </c>
      <c r="AN20" s="168">
        <v>97.08100645664078</v>
      </c>
      <c r="AO20" s="83">
        <v>102.72616207030718</v>
      </c>
      <c r="AP20" s="83">
        <v>97.37509655071918</v>
      </c>
      <c r="AQ20" s="83">
        <v>96.73212582634974</v>
      </c>
      <c r="AR20" s="83">
        <v>95.0887941018381</v>
      </c>
      <c r="AS20" s="83">
        <v>94.43476826914564</v>
      </c>
      <c r="AT20" s="83">
        <v>97.62966599646643</v>
      </c>
      <c r="AU20" s="83">
        <v>99.2121398327148</v>
      </c>
      <c r="AV20" s="83">
        <v>100.581381010749</v>
      </c>
      <c r="AW20" s="83">
        <v>100.48172683390571</v>
      </c>
      <c r="AX20" s="83">
        <v>100.28553967449658</v>
      </c>
      <c r="AY20" s="169">
        <v>98.61570300850615</v>
      </c>
      <c r="AZ20" s="168">
        <v>98.79321373545098</v>
      </c>
      <c r="BA20" s="83">
        <v>98.88259500831083</v>
      </c>
      <c r="BB20" s="83">
        <v>98.41901894240218</v>
      </c>
      <c r="BC20" s="83">
        <v>98.92106446772706</v>
      </c>
      <c r="BD20" s="83">
        <v>97.13612926682353</v>
      </c>
      <c r="BE20" s="83">
        <v>100.01148741801028</v>
      </c>
      <c r="BF20" s="83">
        <v>99.77681783881724</v>
      </c>
      <c r="BG20" s="83">
        <v>100.4094295586464</v>
      </c>
      <c r="BH20" s="83">
        <v>99.38810443038125</v>
      </c>
      <c r="BI20" s="83">
        <v>99.36735045392551</v>
      </c>
      <c r="BJ20" s="83">
        <v>98.86127732798819</v>
      </c>
      <c r="BK20" s="169">
        <v>98.86127732798819</v>
      </c>
      <c r="BL20" s="168">
        <v>98.8612773279882</v>
      </c>
      <c r="BM20" s="83">
        <v>98.8612773279882</v>
      </c>
      <c r="BN20" s="83">
        <v>99.64993567099965</v>
      </c>
      <c r="BO20" s="83">
        <v>99.45685559737029</v>
      </c>
      <c r="BP20" s="83">
        <v>99.69457835208455</v>
      </c>
      <c r="BQ20" s="83">
        <v>99.91573753611142</v>
      </c>
      <c r="BR20" s="83">
        <v>99.91573753611142</v>
      </c>
      <c r="BS20" s="83">
        <v>100.68295751357901</v>
      </c>
      <c r="BT20" s="83">
        <v>100.68295751357905</v>
      </c>
      <c r="BU20" s="83">
        <v>100.6882395265284</v>
      </c>
      <c r="BV20" s="83">
        <v>100.74463053582447</v>
      </c>
      <c r="BW20" s="170">
        <v>100.84581556183517</v>
      </c>
      <c r="BX20" s="168">
        <v>101.03997175407588</v>
      </c>
      <c r="BY20" s="83">
        <v>102.1762535604646</v>
      </c>
      <c r="BZ20" s="83">
        <v>102.77486070112421</v>
      </c>
      <c r="CA20" s="83">
        <v>102.72486146031515</v>
      </c>
      <c r="CB20" s="83">
        <v>102.81507820564777</v>
      </c>
      <c r="CC20" s="83">
        <v>102.81972950084256</v>
      </c>
      <c r="CD20" s="83">
        <v>102.81972950084256</v>
      </c>
      <c r="CE20" s="83">
        <v>104.18427679578943</v>
      </c>
      <c r="CF20" s="83">
        <v>104.34418745934198</v>
      </c>
      <c r="CG20" s="83">
        <v>104.34418745934198</v>
      </c>
      <c r="CH20" s="83">
        <v>106.19386389836889</v>
      </c>
      <c r="CI20" s="83">
        <v>107.66012139749357</v>
      </c>
      <c r="CJ20" s="168">
        <v>107.98306067165953</v>
      </c>
      <c r="CK20" s="83">
        <v>107.97422344886711</v>
      </c>
      <c r="CL20" s="83">
        <v>107.97422344886711</v>
      </c>
      <c r="CM20" s="83">
        <v>108.0804914192651</v>
      </c>
      <c r="CN20" s="83">
        <v>109.25771400607931</v>
      </c>
      <c r="CO20" s="83">
        <v>109.26550676324656</v>
      </c>
      <c r="CP20" s="83">
        <f>VLOOKUP(A20,'[2]Saopstenje indeksi'!$A$4:$D$160,4,0)</f>
        <v>109.26550676324656</v>
      </c>
      <c r="CQ20" s="83">
        <v>109.01925241466535</v>
      </c>
      <c r="CR20" s="83"/>
      <c r="CS20" s="83"/>
      <c r="CT20" s="83"/>
      <c r="CU20" s="83"/>
    </row>
    <row r="21" spans="1:99" ht="15.75" customHeight="1">
      <c r="A21" s="31" t="s">
        <v>19</v>
      </c>
      <c r="B21" s="20" t="s">
        <v>254</v>
      </c>
      <c r="C21" s="37" t="s">
        <v>138</v>
      </c>
      <c r="D21" s="168">
        <v>73.37163185310092</v>
      </c>
      <c r="E21" s="83">
        <v>73.81480605179704</v>
      </c>
      <c r="F21" s="83">
        <v>73.81480605179704</v>
      </c>
      <c r="G21" s="83">
        <v>73.58180870297672</v>
      </c>
      <c r="H21" s="83">
        <v>73.59975398931145</v>
      </c>
      <c r="I21" s="83">
        <v>73.59975398931145</v>
      </c>
      <c r="J21" s="83">
        <v>73.59975398931145</v>
      </c>
      <c r="K21" s="83">
        <v>73.59975398931145</v>
      </c>
      <c r="L21" s="83">
        <v>73.59975398931145</v>
      </c>
      <c r="M21" s="83">
        <v>73.59975398931145</v>
      </c>
      <c r="N21" s="83">
        <v>73.64481765511852</v>
      </c>
      <c r="O21" s="169">
        <v>73.64481765511852</v>
      </c>
      <c r="P21" s="168">
        <v>79.37798083780118</v>
      </c>
      <c r="Q21" s="83">
        <v>80.65853184649978</v>
      </c>
      <c r="R21" s="83">
        <v>80.65853184649978</v>
      </c>
      <c r="S21" s="83">
        <v>81.53871183564185</v>
      </c>
      <c r="T21" s="83">
        <v>81.53871183564185</v>
      </c>
      <c r="U21" s="83">
        <v>81.62674579424835</v>
      </c>
      <c r="V21" s="83">
        <v>81.62674579424835</v>
      </c>
      <c r="W21" s="83">
        <v>81.53871183564186</v>
      </c>
      <c r="X21" s="83">
        <v>81.53871183564186</v>
      </c>
      <c r="Y21" s="83">
        <v>81.53871183564186</v>
      </c>
      <c r="Z21" s="83">
        <v>81.62674579424835</v>
      </c>
      <c r="AA21" s="169">
        <v>81.62674579424835</v>
      </c>
      <c r="AB21" s="168">
        <v>81.62674579424835</v>
      </c>
      <c r="AC21" s="83">
        <v>82.9346353862207</v>
      </c>
      <c r="AD21" s="83">
        <v>82.52813268544365</v>
      </c>
      <c r="AE21" s="83">
        <v>83.2834644859993</v>
      </c>
      <c r="AF21" s="83">
        <v>83.62216137012372</v>
      </c>
      <c r="AG21" s="83">
        <v>83.48615923850808</v>
      </c>
      <c r="AH21" s="83">
        <v>83.62604831950424</v>
      </c>
      <c r="AI21" s="83">
        <v>83.78576446729102</v>
      </c>
      <c r="AJ21" s="83">
        <v>85.04268594473788</v>
      </c>
      <c r="AK21" s="83">
        <v>85.61238396841269</v>
      </c>
      <c r="AL21" s="83">
        <v>85.70858312675425</v>
      </c>
      <c r="AM21" s="169">
        <v>85.70858312675426</v>
      </c>
      <c r="AN21" s="168">
        <v>86.45549273368223</v>
      </c>
      <c r="AO21" s="83">
        <v>88.2833474652756</v>
      </c>
      <c r="AP21" s="83">
        <v>88.53449870811903</v>
      </c>
      <c r="AQ21" s="83">
        <v>89.60496167871464</v>
      </c>
      <c r="AR21" s="83">
        <v>89.79059389687593</v>
      </c>
      <c r="AS21" s="83">
        <v>89.64690119091782</v>
      </c>
      <c r="AT21" s="83">
        <v>91.02998562111459</v>
      </c>
      <c r="AU21" s="83">
        <v>91.85807299664019</v>
      </c>
      <c r="AV21" s="83">
        <v>90.52960243827727</v>
      </c>
      <c r="AW21" s="83">
        <v>91.16262171444461</v>
      </c>
      <c r="AX21" s="83">
        <v>90.9734523357629</v>
      </c>
      <c r="AY21" s="169">
        <v>91.00893507094287</v>
      </c>
      <c r="AZ21" s="168">
        <v>92.32695752587536</v>
      </c>
      <c r="BA21" s="83">
        <v>93.541181162717</v>
      </c>
      <c r="BB21" s="83">
        <v>93.68135529908001</v>
      </c>
      <c r="BC21" s="83">
        <v>94.111644524683</v>
      </c>
      <c r="BD21" s="83">
        <v>94.28750572851825</v>
      </c>
      <c r="BE21" s="83">
        <v>95.9162872405713</v>
      </c>
      <c r="BF21" s="83">
        <v>96.84094305820307</v>
      </c>
      <c r="BG21" s="83">
        <v>97.18388910191086</v>
      </c>
      <c r="BH21" s="83">
        <v>97.37698261945967</v>
      </c>
      <c r="BI21" s="83">
        <v>97.29312619364148</v>
      </c>
      <c r="BJ21" s="83">
        <v>97.40241730010986</v>
      </c>
      <c r="BK21" s="169">
        <v>97.34643864141817</v>
      </c>
      <c r="BL21" s="168">
        <v>97.34643864141817</v>
      </c>
      <c r="BM21" s="83">
        <v>97.34643864141817</v>
      </c>
      <c r="BN21" s="83">
        <v>99.7330282198558</v>
      </c>
      <c r="BO21" s="83">
        <v>100.73707357449733</v>
      </c>
      <c r="BP21" s="83">
        <v>100.19008824112987</v>
      </c>
      <c r="BQ21" s="83">
        <v>100.40510029488357</v>
      </c>
      <c r="BR21" s="83">
        <v>100.40510029488357</v>
      </c>
      <c r="BS21" s="83">
        <v>100.53621878032186</v>
      </c>
      <c r="BT21" s="83">
        <v>100.40348788526082</v>
      </c>
      <c r="BU21" s="83">
        <v>100.95993796914742</v>
      </c>
      <c r="BV21" s="83">
        <v>100.94549917698129</v>
      </c>
      <c r="BW21" s="170">
        <v>100.9915882802021</v>
      </c>
      <c r="BX21" s="168">
        <v>100.93956388978066</v>
      </c>
      <c r="BY21" s="83">
        <v>99.99538695808265</v>
      </c>
      <c r="BZ21" s="83">
        <v>100.25597299391238</v>
      </c>
      <c r="CA21" s="83">
        <v>99.84297885470487</v>
      </c>
      <c r="CB21" s="83">
        <v>99.69296765069623</v>
      </c>
      <c r="CC21" s="83">
        <v>100.08782436603032</v>
      </c>
      <c r="CD21" s="83">
        <v>100.27953628313631</v>
      </c>
      <c r="CE21" s="83">
        <v>100.85216465568227</v>
      </c>
      <c r="CF21" s="83">
        <v>100.85216465568227</v>
      </c>
      <c r="CG21" s="83">
        <v>101.32664485400163</v>
      </c>
      <c r="CH21" s="83">
        <v>101.24317525311822</v>
      </c>
      <c r="CI21" s="83">
        <v>101.30785606519007</v>
      </c>
      <c r="CJ21" s="168">
        <v>101.3807044471342</v>
      </c>
      <c r="CK21" s="83">
        <v>101.29135217867518</v>
      </c>
      <c r="CL21" s="83">
        <v>100.55409803815088</v>
      </c>
      <c r="CM21" s="83">
        <v>99.50064556311074</v>
      </c>
      <c r="CN21" s="83">
        <v>99.63409672727535</v>
      </c>
      <c r="CO21" s="83">
        <v>99.64110976494838</v>
      </c>
      <c r="CP21" s="83">
        <f>VLOOKUP(A21,'[2]Saopstenje indeksi'!$A$4:$D$160,4,0)</f>
        <v>100.39376425453274</v>
      </c>
      <c r="CQ21" s="83">
        <v>99.54581436029373</v>
      </c>
      <c r="CR21" s="83"/>
      <c r="CS21" s="83"/>
      <c r="CT21" s="83"/>
      <c r="CU21" s="83"/>
    </row>
    <row r="22" spans="1:99" ht="15.75" customHeight="1">
      <c r="A22" s="30" t="s">
        <v>20</v>
      </c>
      <c r="B22" s="19" t="s">
        <v>255</v>
      </c>
      <c r="C22" s="36" t="s">
        <v>139</v>
      </c>
      <c r="D22" s="165">
        <v>54.789219877985374</v>
      </c>
      <c r="E22" s="84">
        <v>54.789219877985374</v>
      </c>
      <c r="F22" s="84">
        <v>54.789219877985374</v>
      </c>
      <c r="G22" s="84">
        <v>54.789219877985374</v>
      </c>
      <c r="H22" s="84">
        <v>54.789219877985374</v>
      </c>
      <c r="I22" s="84">
        <v>54.789219877985374</v>
      </c>
      <c r="J22" s="84">
        <v>54.789219877985374</v>
      </c>
      <c r="K22" s="84">
        <v>54.789219877985374</v>
      </c>
      <c r="L22" s="84">
        <v>54.789219877985374</v>
      </c>
      <c r="M22" s="84">
        <v>54.789219877985374</v>
      </c>
      <c r="N22" s="84">
        <v>54.789219877985374</v>
      </c>
      <c r="O22" s="166">
        <v>54.789219877985374</v>
      </c>
      <c r="P22" s="165">
        <v>63.233222708994006</v>
      </c>
      <c r="Q22" s="84">
        <v>63.233222708994006</v>
      </c>
      <c r="R22" s="84">
        <v>63.233222708994006</v>
      </c>
      <c r="S22" s="84">
        <v>63.233222708994006</v>
      </c>
      <c r="T22" s="84">
        <v>63.233222708994006</v>
      </c>
      <c r="U22" s="84">
        <v>76.37255699447208</v>
      </c>
      <c r="V22" s="84">
        <v>76.37255699447208</v>
      </c>
      <c r="W22" s="84">
        <v>76.37255699447208</v>
      </c>
      <c r="X22" s="84">
        <v>76.37255699447208</v>
      </c>
      <c r="Y22" s="84">
        <v>76.37255699447208</v>
      </c>
      <c r="Z22" s="84">
        <v>76.37255699447208</v>
      </c>
      <c r="AA22" s="166">
        <v>76.37255699447208</v>
      </c>
      <c r="AB22" s="165">
        <v>84.10377625884489</v>
      </c>
      <c r="AC22" s="84">
        <v>87.76504450294935</v>
      </c>
      <c r="AD22" s="84">
        <v>88.93937971785977</v>
      </c>
      <c r="AE22" s="84">
        <v>88.93937971785977</v>
      </c>
      <c r="AF22" s="84">
        <v>88.93937971785977</v>
      </c>
      <c r="AG22" s="84">
        <v>88.93937971785977</v>
      </c>
      <c r="AH22" s="84">
        <v>88.93937971785977</v>
      </c>
      <c r="AI22" s="84">
        <v>88.93937971785977</v>
      </c>
      <c r="AJ22" s="84">
        <v>88.93937971785977</v>
      </c>
      <c r="AK22" s="84">
        <v>88.93937971785977</v>
      </c>
      <c r="AL22" s="84">
        <v>88.93937971785977</v>
      </c>
      <c r="AM22" s="166">
        <v>88.93937971785977</v>
      </c>
      <c r="AN22" s="165">
        <v>88.34302802558503</v>
      </c>
      <c r="AO22" s="84">
        <v>88.34302802558503</v>
      </c>
      <c r="AP22" s="84">
        <v>88.34302802558503</v>
      </c>
      <c r="AQ22" s="84">
        <v>88.4765775766441</v>
      </c>
      <c r="AR22" s="84">
        <v>90.8493452239471</v>
      </c>
      <c r="AS22" s="84">
        <v>90.8493452239471</v>
      </c>
      <c r="AT22" s="84">
        <v>95.95452983511318</v>
      </c>
      <c r="AU22" s="84">
        <v>96.67362701420537</v>
      </c>
      <c r="AV22" s="84">
        <v>97.45898122214923</v>
      </c>
      <c r="AW22" s="84">
        <v>97.45898122214923</v>
      </c>
      <c r="AX22" s="84">
        <v>97.45898122214923</v>
      </c>
      <c r="AY22" s="166">
        <v>97.45898122214923</v>
      </c>
      <c r="AZ22" s="165">
        <v>97.36453304854479</v>
      </c>
      <c r="BA22" s="84">
        <v>97.36453304854479</v>
      </c>
      <c r="BB22" s="84">
        <v>97.36453304854479</v>
      </c>
      <c r="BC22" s="84">
        <v>97.36453304854479</v>
      </c>
      <c r="BD22" s="84">
        <v>97.36453304854479</v>
      </c>
      <c r="BE22" s="84">
        <v>97.36453304854479</v>
      </c>
      <c r="BF22" s="84">
        <v>97.36453304854479</v>
      </c>
      <c r="BG22" s="84">
        <v>97.36453304854479</v>
      </c>
      <c r="BH22" s="84">
        <v>97.36453304854479</v>
      </c>
      <c r="BI22" s="84">
        <v>97.36453304854479</v>
      </c>
      <c r="BJ22" s="84">
        <v>97.36453304854479</v>
      </c>
      <c r="BK22" s="166">
        <v>97.36453304854479</v>
      </c>
      <c r="BL22" s="165">
        <v>97.36453304854479</v>
      </c>
      <c r="BM22" s="84">
        <v>97.36453304854479</v>
      </c>
      <c r="BN22" s="84">
        <v>97.36453304854479</v>
      </c>
      <c r="BO22" s="84">
        <v>100.87848898381839</v>
      </c>
      <c r="BP22" s="84">
        <v>100.87848898381839</v>
      </c>
      <c r="BQ22" s="84">
        <v>100.87848898381839</v>
      </c>
      <c r="BR22" s="84">
        <v>100.87848898381839</v>
      </c>
      <c r="BS22" s="84">
        <v>100.87848898381839</v>
      </c>
      <c r="BT22" s="84">
        <v>100.87848898381839</v>
      </c>
      <c r="BU22" s="84">
        <v>100.87848898381839</v>
      </c>
      <c r="BV22" s="84">
        <v>100.87848898381839</v>
      </c>
      <c r="BW22" s="167">
        <v>100.87848898381839</v>
      </c>
      <c r="BX22" s="165">
        <v>100.85282014156972</v>
      </c>
      <c r="BY22" s="84">
        <v>100.85282014156972</v>
      </c>
      <c r="BZ22" s="84">
        <v>100.85282014156972</v>
      </c>
      <c r="CA22" s="84">
        <v>104.13995297682676</v>
      </c>
      <c r="CB22" s="84">
        <v>104.13995297682676</v>
      </c>
      <c r="CC22" s="84">
        <v>104.13995297682676</v>
      </c>
      <c r="CD22" s="84">
        <v>104.13995297682676</v>
      </c>
      <c r="CE22" s="84">
        <v>104.13995297682676</v>
      </c>
      <c r="CF22" s="84">
        <v>104.13995297682676</v>
      </c>
      <c r="CG22" s="84">
        <v>104.13995297682676</v>
      </c>
      <c r="CH22" s="84">
        <v>104.13995297682676</v>
      </c>
      <c r="CI22" s="84">
        <v>104.13995297682676</v>
      </c>
      <c r="CJ22" s="165">
        <v>104.13995297682676</v>
      </c>
      <c r="CK22" s="84">
        <v>104.13995297682676</v>
      </c>
      <c r="CL22" s="84">
        <v>104.13995297682676</v>
      </c>
      <c r="CM22" s="84">
        <v>108.9397319689325</v>
      </c>
      <c r="CN22" s="84">
        <v>108.9397319689325</v>
      </c>
      <c r="CO22" s="84">
        <v>108.9397319689325</v>
      </c>
      <c r="CP22" s="84">
        <f>VLOOKUP(A22,'[2]Saopstenje indeksi'!$A$4:$D$160,4,0)</f>
        <v>108.9397319689325</v>
      </c>
      <c r="CQ22" s="84">
        <v>126.33767355971578</v>
      </c>
      <c r="CR22" s="84"/>
      <c r="CS22" s="84"/>
      <c r="CT22" s="84"/>
      <c r="CU22" s="84"/>
    </row>
    <row r="23" spans="1:99" ht="15.75" customHeight="1">
      <c r="A23" s="31" t="s">
        <v>21</v>
      </c>
      <c r="B23" s="20" t="s">
        <v>256</v>
      </c>
      <c r="C23" s="37" t="s">
        <v>140</v>
      </c>
      <c r="D23" s="168">
        <v>54.789219877985374</v>
      </c>
      <c r="E23" s="83">
        <v>54.789219877985374</v>
      </c>
      <c r="F23" s="83">
        <v>54.789219877985374</v>
      </c>
      <c r="G23" s="83">
        <v>54.789219877985374</v>
      </c>
      <c r="H23" s="83">
        <v>54.789219877985374</v>
      </c>
      <c r="I23" s="83">
        <v>54.789219877985374</v>
      </c>
      <c r="J23" s="83">
        <v>54.789219877985374</v>
      </c>
      <c r="K23" s="83">
        <v>54.789219877985374</v>
      </c>
      <c r="L23" s="83">
        <v>54.789219877985374</v>
      </c>
      <c r="M23" s="83">
        <v>54.789219877985374</v>
      </c>
      <c r="N23" s="83">
        <v>54.789219877985374</v>
      </c>
      <c r="O23" s="169">
        <v>54.789219877985374</v>
      </c>
      <c r="P23" s="168">
        <v>63.233222708994006</v>
      </c>
      <c r="Q23" s="83">
        <v>63.233222708994006</v>
      </c>
      <c r="R23" s="83">
        <v>63.233222708994006</v>
      </c>
      <c r="S23" s="83">
        <v>63.233222708994006</v>
      </c>
      <c r="T23" s="83">
        <v>63.233222708994006</v>
      </c>
      <c r="U23" s="83">
        <v>76.37255699447208</v>
      </c>
      <c r="V23" s="83">
        <v>76.37255699447208</v>
      </c>
      <c r="W23" s="83">
        <v>76.37255699447208</v>
      </c>
      <c r="X23" s="83">
        <v>76.37255699447208</v>
      </c>
      <c r="Y23" s="83">
        <v>76.37255699447208</v>
      </c>
      <c r="Z23" s="83">
        <v>76.37255699447208</v>
      </c>
      <c r="AA23" s="169">
        <v>76.37255699447208</v>
      </c>
      <c r="AB23" s="168">
        <v>84.10377625884489</v>
      </c>
      <c r="AC23" s="83">
        <v>87.76504450294935</v>
      </c>
      <c r="AD23" s="83">
        <v>88.93937971785977</v>
      </c>
      <c r="AE23" s="83">
        <v>88.93937971785977</v>
      </c>
      <c r="AF23" s="83">
        <v>88.93937971785977</v>
      </c>
      <c r="AG23" s="83">
        <v>88.93937971785977</v>
      </c>
      <c r="AH23" s="83">
        <v>88.93937971785977</v>
      </c>
      <c r="AI23" s="83">
        <v>88.93937971785977</v>
      </c>
      <c r="AJ23" s="83">
        <v>88.93937971785977</v>
      </c>
      <c r="AK23" s="83">
        <v>88.93937971785977</v>
      </c>
      <c r="AL23" s="83">
        <v>88.93937971785977</v>
      </c>
      <c r="AM23" s="169">
        <v>88.93937971785977</v>
      </c>
      <c r="AN23" s="168">
        <v>88.34302802558503</v>
      </c>
      <c r="AO23" s="83">
        <v>88.34302802558503</v>
      </c>
      <c r="AP23" s="83">
        <v>88.34302802558503</v>
      </c>
      <c r="AQ23" s="83">
        <v>88.4765775766441</v>
      </c>
      <c r="AR23" s="83">
        <v>90.8493452239471</v>
      </c>
      <c r="AS23" s="83">
        <v>90.8493452239471</v>
      </c>
      <c r="AT23" s="83">
        <v>95.95452983511318</v>
      </c>
      <c r="AU23" s="83">
        <v>96.67362701420537</v>
      </c>
      <c r="AV23" s="83">
        <v>97.45898122214923</v>
      </c>
      <c r="AW23" s="83">
        <v>97.45898122214923</v>
      </c>
      <c r="AX23" s="83">
        <v>97.45898122214923</v>
      </c>
      <c r="AY23" s="169">
        <v>97.45898122214923</v>
      </c>
      <c r="AZ23" s="168">
        <v>97.36453304854479</v>
      </c>
      <c r="BA23" s="83">
        <v>97.36453304854479</v>
      </c>
      <c r="BB23" s="83">
        <v>97.36453304854479</v>
      </c>
      <c r="BC23" s="83">
        <v>97.36453304854479</v>
      </c>
      <c r="BD23" s="83">
        <v>97.36453304854479</v>
      </c>
      <c r="BE23" s="83">
        <v>97.36453304854479</v>
      </c>
      <c r="BF23" s="83">
        <v>97.36453304854479</v>
      </c>
      <c r="BG23" s="83">
        <v>97.36453304854479</v>
      </c>
      <c r="BH23" s="83">
        <v>97.36453304854479</v>
      </c>
      <c r="BI23" s="83">
        <v>97.36453304854479</v>
      </c>
      <c r="BJ23" s="83">
        <v>97.36453304854479</v>
      </c>
      <c r="BK23" s="169">
        <v>97.36453304854479</v>
      </c>
      <c r="BL23" s="168">
        <v>97.36453304854479</v>
      </c>
      <c r="BM23" s="83">
        <v>97.36453304854479</v>
      </c>
      <c r="BN23" s="83">
        <v>97.36453304854479</v>
      </c>
      <c r="BO23" s="83">
        <v>100.87848898381839</v>
      </c>
      <c r="BP23" s="83">
        <v>100.87848898381839</v>
      </c>
      <c r="BQ23" s="83">
        <v>100.87848898381839</v>
      </c>
      <c r="BR23" s="83">
        <v>100.87848898381839</v>
      </c>
      <c r="BS23" s="83">
        <v>100.87848898381839</v>
      </c>
      <c r="BT23" s="83">
        <v>100.87848898381839</v>
      </c>
      <c r="BU23" s="83">
        <v>100.87848898381839</v>
      </c>
      <c r="BV23" s="83">
        <v>100.87848898381839</v>
      </c>
      <c r="BW23" s="170">
        <v>100.87848898381839</v>
      </c>
      <c r="BX23" s="168">
        <v>100.85282014156972</v>
      </c>
      <c r="BY23" s="83">
        <v>100.85282014156972</v>
      </c>
      <c r="BZ23" s="83">
        <v>100.85282014156972</v>
      </c>
      <c r="CA23" s="83">
        <v>104.13995297682676</v>
      </c>
      <c r="CB23" s="83">
        <v>104.13995297682676</v>
      </c>
      <c r="CC23" s="83">
        <v>104.13995297682676</v>
      </c>
      <c r="CD23" s="83">
        <v>104.13995297682676</v>
      </c>
      <c r="CE23" s="83">
        <v>104.13995297682676</v>
      </c>
      <c r="CF23" s="83">
        <v>104.13995297682676</v>
      </c>
      <c r="CG23" s="83">
        <v>104.13995297682676</v>
      </c>
      <c r="CH23" s="83">
        <v>104.13995297682676</v>
      </c>
      <c r="CI23" s="83">
        <v>104.13995297682676</v>
      </c>
      <c r="CJ23" s="168">
        <v>104.13995297682676</v>
      </c>
      <c r="CK23" s="83">
        <v>104.13995297682676</v>
      </c>
      <c r="CL23" s="83">
        <v>104.13995297682676</v>
      </c>
      <c r="CM23" s="83">
        <v>108.9397319689325</v>
      </c>
      <c r="CN23" s="83">
        <v>108.9397319689325</v>
      </c>
      <c r="CO23" s="83">
        <v>108.9397319689325</v>
      </c>
      <c r="CP23" s="83">
        <f>VLOOKUP(A23,'[2]Saopstenje indeksi'!$A$4:$D$160,4,0)</f>
        <v>108.9397319689325</v>
      </c>
      <c r="CQ23" s="83">
        <v>126.33767355971578</v>
      </c>
      <c r="CR23" s="83"/>
      <c r="CS23" s="83"/>
      <c r="CT23" s="83"/>
      <c r="CU23" s="83"/>
    </row>
    <row r="24" spans="1:99" ht="15.75" customHeight="1">
      <c r="A24" s="30" t="s">
        <v>22</v>
      </c>
      <c r="B24" s="19" t="s">
        <v>257</v>
      </c>
      <c r="C24" s="36" t="s">
        <v>141</v>
      </c>
      <c r="D24" s="165">
        <v>96.79065956427873</v>
      </c>
      <c r="E24" s="84">
        <v>96.64570981510387</v>
      </c>
      <c r="F24" s="84">
        <v>96.61715547452783</v>
      </c>
      <c r="G24" s="84">
        <v>96.58665839694146</v>
      </c>
      <c r="H24" s="84">
        <v>96.37888786826448</v>
      </c>
      <c r="I24" s="84">
        <v>96.37251503405778</v>
      </c>
      <c r="J24" s="84">
        <v>96.32569600218561</v>
      </c>
      <c r="K24" s="84">
        <v>96.28321504718308</v>
      </c>
      <c r="L24" s="84">
        <v>96.63165833056414</v>
      </c>
      <c r="M24" s="84">
        <v>96.645571870292</v>
      </c>
      <c r="N24" s="84">
        <v>96.84800083186606</v>
      </c>
      <c r="O24" s="166">
        <v>96.83314683432049</v>
      </c>
      <c r="P24" s="165">
        <v>94.69428384662713</v>
      </c>
      <c r="Q24" s="84">
        <v>94.53479460606816</v>
      </c>
      <c r="R24" s="84">
        <v>94.64346584574263</v>
      </c>
      <c r="S24" s="84">
        <v>94.32188430433625</v>
      </c>
      <c r="T24" s="84">
        <v>94.60492439097662</v>
      </c>
      <c r="U24" s="84">
        <v>95.06077447631857</v>
      </c>
      <c r="V24" s="84">
        <v>95.06077447631857</v>
      </c>
      <c r="W24" s="84">
        <v>94.35749149720496</v>
      </c>
      <c r="X24" s="84">
        <v>95.95716204205105</v>
      </c>
      <c r="Y24" s="84">
        <v>96.14467302472471</v>
      </c>
      <c r="Z24" s="84">
        <v>96.27498462067983</v>
      </c>
      <c r="AA24" s="166">
        <v>95.33797020051276</v>
      </c>
      <c r="AB24" s="165">
        <v>95.33797020051276</v>
      </c>
      <c r="AC24" s="84">
        <v>92.40934421643078</v>
      </c>
      <c r="AD24" s="84">
        <v>91.70328011073107</v>
      </c>
      <c r="AE24" s="84">
        <v>91.48024398510216</v>
      </c>
      <c r="AF24" s="84">
        <v>93.70488818601834</v>
      </c>
      <c r="AG24" s="84">
        <v>94.8695876404925</v>
      </c>
      <c r="AH24" s="84">
        <v>94.9871573138563</v>
      </c>
      <c r="AI24" s="84">
        <v>94.08338820950254</v>
      </c>
      <c r="AJ24" s="84">
        <v>94.75604582934645</v>
      </c>
      <c r="AK24" s="84">
        <v>98.49319822807402</v>
      </c>
      <c r="AL24" s="84">
        <v>100.72387683839385</v>
      </c>
      <c r="AM24" s="166">
        <v>99.06040526448851</v>
      </c>
      <c r="AN24" s="165">
        <v>96.70157886136704</v>
      </c>
      <c r="AO24" s="84">
        <v>95.55615114145535</v>
      </c>
      <c r="AP24" s="84">
        <v>99.42441197683591</v>
      </c>
      <c r="AQ24" s="84">
        <v>100.0563144867439</v>
      </c>
      <c r="AR24" s="84">
        <v>95.88459222904152</v>
      </c>
      <c r="AS24" s="84">
        <v>94.17194773039274</v>
      </c>
      <c r="AT24" s="84">
        <v>92.46343563899808</v>
      </c>
      <c r="AU24" s="84">
        <v>94.55479354384025</v>
      </c>
      <c r="AV24" s="84">
        <v>95.2453821412319</v>
      </c>
      <c r="AW24" s="84">
        <v>99.79437017557716</v>
      </c>
      <c r="AX24" s="84">
        <v>100.16747361826333</v>
      </c>
      <c r="AY24" s="166">
        <v>99.36163869378184</v>
      </c>
      <c r="AZ24" s="165">
        <v>95.44752468669012</v>
      </c>
      <c r="BA24" s="84">
        <v>93.41741670836392</v>
      </c>
      <c r="BB24" s="84">
        <v>94.5447538203402</v>
      </c>
      <c r="BC24" s="84">
        <v>96.153424712619</v>
      </c>
      <c r="BD24" s="84">
        <v>96.15842053110578</v>
      </c>
      <c r="BE24" s="84">
        <v>96.07038926455712</v>
      </c>
      <c r="BF24" s="84">
        <v>95.17530135411236</v>
      </c>
      <c r="BG24" s="84">
        <v>93.4611229609237</v>
      </c>
      <c r="BH24" s="84">
        <v>96.92995254759713</v>
      </c>
      <c r="BI24" s="84">
        <v>100.42149414116352</v>
      </c>
      <c r="BJ24" s="84">
        <v>100.2450422474223</v>
      </c>
      <c r="BK24" s="166">
        <v>100.03468062548451</v>
      </c>
      <c r="BL24" s="165">
        <v>97.22804155051941</v>
      </c>
      <c r="BM24" s="84">
        <v>96.9179188446793</v>
      </c>
      <c r="BN24" s="84">
        <v>99.9817692843788</v>
      </c>
      <c r="BO24" s="84">
        <v>99.50457054275539</v>
      </c>
      <c r="BP24" s="84">
        <v>99.24113643206724</v>
      </c>
      <c r="BQ24" s="84">
        <v>98.68033145688138</v>
      </c>
      <c r="BR24" s="84">
        <v>97.21733682571127</v>
      </c>
      <c r="BS24" s="84">
        <v>95.50745861574185</v>
      </c>
      <c r="BT24" s="84">
        <v>100.14181231748536</v>
      </c>
      <c r="BU24" s="84">
        <v>105.09965245998809</v>
      </c>
      <c r="BV24" s="84">
        <v>105.41738350901507</v>
      </c>
      <c r="BW24" s="167">
        <v>105.06258816077715</v>
      </c>
      <c r="BX24" s="165">
        <v>99.12537159356177</v>
      </c>
      <c r="BY24" s="84">
        <v>99.67459742051805</v>
      </c>
      <c r="BZ24" s="84">
        <v>101.89122933527229</v>
      </c>
      <c r="CA24" s="84">
        <v>102.37000779401644</v>
      </c>
      <c r="CB24" s="84">
        <v>101.4076901570999</v>
      </c>
      <c r="CC24" s="84">
        <v>100.67071008788152</v>
      </c>
      <c r="CD24" s="84">
        <v>99.08759870952638</v>
      </c>
      <c r="CE24" s="84">
        <v>98.71840935894105</v>
      </c>
      <c r="CF24" s="84">
        <v>105.6674906045381</v>
      </c>
      <c r="CG24" s="84">
        <v>108.14432381816593</v>
      </c>
      <c r="CH24" s="84">
        <v>107.69140863232327</v>
      </c>
      <c r="CI24" s="84">
        <v>106.27324573861054</v>
      </c>
      <c r="CJ24" s="165">
        <v>99.60723076612804</v>
      </c>
      <c r="CK24" s="84">
        <v>99.68601685349918</v>
      </c>
      <c r="CL24" s="84">
        <v>102.81234940361348</v>
      </c>
      <c r="CM24" s="84">
        <v>102.98530887547935</v>
      </c>
      <c r="CN24" s="84">
        <v>103.21890292255698</v>
      </c>
      <c r="CO24" s="84">
        <v>103.18444758727576</v>
      </c>
      <c r="CP24" s="84">
        <f>VLOOKUP(A24,'[2]Saopstenje indeksi'!$A$4:$D$160,4,0)</f>
        <v>102.40823393737284</v>
      </c>
      <c r="CQ24" s="84">
        <v>101.11583708647063</v>
      </c>
      <c r="CR24" s="84"/>
      <c r="CS24" s="84"/>
      <c r="CT24" s="84"/>
      <c r="CU24" s="84"/>
    </row>
    <row r="25" spans="1:99" ht="15.75" customHeight="1">
      <c r="A25" s="30" t="s">
        <v>23</v>
      </c>
      <c r="B25" s="19" t="s">
        <v>258</v>
      </c>
      <c r="C25" s="36" t="s">
        <v>142</v>
      </c>
      <c r="D25" s="165">
        <v>95.32238637871916</v>
      </c>
      <c r="E25" s="84">
        <v>95.07015019002992</v>
      </c>
      <c r="F25" s="84">
        <v>95.02654973402443</v>
      </c>
      <c r="G25" s="84">
        <v>94.97552006973076</v>
      </c>
      <c r="H25" s="84">
        <v>94.6665391790656</v>
      </c>
      <c r="I25" s="84">
        <v>94.65248968073958</v>
      </c>
      <c r="J25" s="84">
        <v>94.57396230086975</v>
      </c>
      <c r="K25" s="84">
        <v>94.46309217331591</v>
      </c>
      <c r="L25" s="84">
        <v>94.48042073176718</v>
      </c>
      <c r="M25" s="84">
        <v>94.50375726342646</v>
      </c>
      <c r="N25" s="84">
        <v>94.50422651194825</v>
      </c>
      <c r="O25" s="166">
        <v>94.45095418100259</v>
      </c>
      <c r="P25" s="165">
        <v>92.56224827953048</v>
      </c>
      <c r="Q25" s="84">
        <v>92.40183201389188</v>
      </c>
      <c r="R25" s="84">
        <v>92.2412379731211</v>
      </c>
      <c r="S25" s="84">
        <v>91.71099644656626</v>
      </c>
      <c r="T25" s="84">
        <v>92.37908980875613</v>
      </c>
      <c r="U25" s="84">
        <v>92.38287373372027</v>
      </c>
      <c r="V25" s="84">
        <v>92.38287373372027</v>
      </c>
      <c r="W25" s="84">
        <v>92.62675348725031</v>
      </c>
      <c r="X25" s="84">
        <v>94.68406276266167</v>
      </c>
      <c r="Y25" s="84">
        <v>94.69756520594119</v>
      </c>
      <c r="Z25" s="84">
        <v>94.917058519887</v>
      </c>
      <c r="AA25" s="166">
        <v>94.1723789910303</v>
      </c>
      <c r="AB25" s="165">
        <v>94.1723789910303</v>
      </c>
      <c r="AC25" s="84">
        <v>89.18147896725965</v>
      </c>
      <c r="AD25" s="84">
        <v>88.39601519753083</v>
      </c>
      <c r="AE25" s="84">
        <v>88.70790907916596</v>
      </c>
      <c r="AF25" s="84">
        <v>92.34096168655962</v>
      </c>
      <c r="AG25" s="84">
        <v>94.11633994337336</v>
      </c>
      <c r="AH25" s="84">
        <v>94.05774894592696</v>
      </c>
      <c r="AI25" s="84">
        <v>92.57774006967321</v>
      </c>
      <c r="AJ25" s="84">
        <v>95.42407210048643</v>
      </c>
      <c r="AK25" s="84">
        <v>100.64129801464654</v>
      </c>
      <c r="AL25" s="84">
        <v>103.35883318964288</v>
      </c>
      <c r="AM25" s="166">
        <v>102.31385342582327</v>
      </c>
      <c r="AN25" s="165">
        <v>100.30750606881465</v>
      </c>
      <c r="AO25" s="84">
        <v>99.42641847928529</v>
      </c>
      <c r="AP25" s="84">
        <v>102.2568860681776</v>
      </c>
      <c r="AQ25" s="84">
        <v>102.6371362314448</v>
      </c>
      <c r="AR25" s="84">
        <v>97.14952792010517</v>
      </c>
      <c r="AS25" s="84">
        <v>94.22616052991096</v>
      </c>
      <c r="AT25" s="84">
        <v>93.61173441704682</v>
      </c>
      <c r="AU25" s="84">
        <v>95.44866600322473</v>
      </c>
      <c r="AV25" s="84">
        <v>95.92660731393336</v>
      </c>
      <c r="AW25" s="84">
        <v>98.97314272404013</v>
      </c>
      <c r="AX25" s="84">
        <v>98.69120715878795</v>
      </c>
      <c r="AY25" s="166">
        <v>98.30591104033742</v>
      </c>
      <c r="AZ25" s="165">
        <v>94.4234925470688</v>
      </c>
      <c r="BA25" s="84">
        <v>93.00044085399315</v>
      </c>
      <c r="BB25" s="84">
        <v>94.09169722049849</v>
      </c>
      <c r="BC25" s="84">
        <v>94.939020181138</v>
      </c>
      <c r="BD25" s="84">
        <v>94.82649043036572</v>
      </c>
      <c r="BE25" s="84">
        <v>95.01142788080351</v>
      </c>
      <c r="BF25" s="84">
        <v>93.94603493279592</v>
      </c>
      <c r="BG25" s="84">
        <v>92.74722162306199</v>
      </c>
      <c r="BH25" s="84">
        <v>97.26826737658291</v>
      </c>
      <c r="BI25" s="84">
        <v>100.05722836813466</v>
      </c>
      <c r="BJ25" s="84">
        <v>100.16348270954545</v>
      </c>
      <c r="BK25" s="166">
        <v>99.93227629847398</v>
      </c>
      <c r="BL25" s="165">
        <v>96.62007743319595</v>
      </c>
      <c r="BM25" s="84">
        <v>96.19142443661505</v>
      </c>
      <c r="BN25" s="84">
        <v>99.41596238676733</v>
      </c>
      <c r="BO25" s="84">
        <v>99.37261155431824</v>
      </c>
      <c r="BP25" s="84">
        <v>98.95170218047733</v>
      </c>
      <c r="BQ25" s="84">
        <v>97.84805656236993</v>
      </c>
      <c r="BR25" s="84">
        <v>97.05894187463996</v>
      </c>
      <c r="BS25" s="84">
        <v>95.35605761792739</v>
      </c>
      <c r="BT25" s="84">
        <v>101.49234428789578</v>
      </c>
      <c r="BU25" s="84">
        <v>105.79165692033685</v>
      </c>
      <c r="BV25" s="84">
        <v>106.01094900558199</v>
      </c>
      <c r="BW25" s="167">
        <v>105.89021573987418</v>
      </c>
      <c r="BX25" s="165">
        <v>100.33745557792739</v>
      </c>
      <c r="BY25" s="84">
        <v>100.42001663164353</v>
      </c>
      <c r="BZ25" s="84">
        <v>101.71031434696354</v>
      </c>
      <c r="CA25" s="84">
        <v>102.05839921958302</v>
      </c>
      <c r="CB25" s="84">
        <v>100.704008199367</v>
      </c>
      <c r="CC25" s="84">
        <v>100.47779192584808</v>
      </c>
      <c r="CD25" s="84">
        <v>99.85340438119815</v>
      </c>
      <c r="CE25" s="84">
        <v>98.56722402114542</v>
      </c>
      <c r="CF25" s="84">
        <v>105.67511356616971</v>
      </c>
      <c r="CG25" s="84">
        <v>107.62714556553402</v>
      </c>
      <c r="CH25" s="84">
        <v>107.41065477812047</v>
      </c>
      <c r="CI25" s="84">
        <v>106.2379551931479</v>
      </c>
      <c r="CJ25" s="165">
        <v>99.3204853190248</v>
      </c>
      <c r="CK25" s="84">
        <v>99.38538536725972</v>
      </c>
      <c r="CL25" s="84">
        <v>103.0540876930745</v>
      </c>
      <c r="CM25" s="84">
        <v>103.29640360031304</v>
      </c>
      <c r="CN25" s="84">
        <v>103.48152905801113</v>
      </c>
      <c r="CO25" s="84">
        <v>103.58548833087599</v>
      </c>
      <c r="CP25" s="84">
        <f>VLOOKUP(A25,'[2]Saopstenje indeksi'!$A$4:$D$160,4,0)</f>
        <v>102.86744657655045</v>
      </c>
      <c r="CQ25" s="84">
        <v>102.27123929441143</v>
      </c>
      <c r="CR25" s="84"/>
      <c r="CS25" s="84"/>
      <c r="CT25" s="84"/>
      <c r="CU25" s="84"/>
    </row>
    <row r="26" spans="1:99" ht="15.75" customHeight="1">
      <c r="A26" s="31" t="s">
        <v>24</v>
      </c>
      <c r="B26" s="20" t="s">
        <v>259</v>
      </c>
      <c r="C26" s="37" t="s">
        <v>143</v>
      </c>
      <c r="D26" s="168">
        <v>99.33829115918084</v>
      </c>
      <c r="E26" s="83">
        <v>99.6235833661885</v>
      </c>
      <c r="F26" s="83">
        <v>99.59887868225498</v>
      </c>
      <c r="G26" s="83">
        <v>99.59887868225498</v>
      </c>
      <c r="H26" s="83">
        <v>99.78066467696154</v>
      </c>
      <c r="I26" s="83">
        <v>99.78066467696154</v>
      </c>
      <c r="J26" s="83">
        <v>99.78066467696154</v>
      </c>
      <c r="K26" s="83">
        <v>99.79011826196358</v>
      </c>
      <c r="L26" s="83">
        <v>99.97513301655705</v>
      </c>
      <c r="M26" s="83">
        <v>100.09082517184935</v>
      </c>
      <c r="N26" s="83">
        <v>100.09082517184935</v>
      </c>
      <c r="O26" s="169">
        <v>100.06470948930976</v>
      </c>
      <c r="P26" s="168">
        <v>100.0415018510338</v>
      </c>
      <c r="Q26" s="83">
        <v>99.88947222989772</v>
      </c>
      <c r="R26" s="83">
        <v>99.88947222989772</v>
      </c>
      <c r="S26" s="83">
        <v>99.88947222989772</v>
      </c>
      <c r="T26" s="83">
        <v>99.88947222989772</v>
      </c>
      <c r="U26" s="83">
        <v>99.88947222989772</v>
      </c>
      <c r="V26" s="83">
        <v>99.88947222989772</v>
      </c>
      <c r="W26" s="83">
        <v>99.88947222989772</v>
      </c>
      <c r="X26" s="83">
        <v>99.88947222989772</v>
      </c>
      <c r="Y26" s="83">
        <v>99.88947222989772</v>
      </c>
      <c r="Z26" s="83">
        <v>99.88947222989772</v>
      </c>
      <c r="AA26" s="169">
        <v>99.88947222989772</v>
      </c>
      <c r="AB26" s="168">
        <v>99.88947222989772</v>
      </c>
      <c r="AC26" s="83">
        <v>99.88947222989772</v>
      </c>
      <c r="AD26" s="83">
        <v>104.86322188449846</v>
      </c>
      <c r="AE26" s="83">
        <v>104.86322188449844</v>
      </c>
      <c r="AF26" s="83">
        <v>104.86322188449846</v>
      </c>
      <c r="AG26" s="83">
        <v>99.88947222989775</v>
      </c>
      <c r="AH26" s="83">
        <v>99.88947222989775</v>
      </c>
      <c r="AI26" s="83">
        <v>99.88947222989773</v>
      </c>
      <c r="AJ26" s="83">
        <v>99.88947222989776</v>
      </c>
      <c r="AK26" s="83">
        <v>99.88947222989776</v>
      </c>
      <c r="AL26" s="83">
        <v>100.30395136778117</v>
      </c>
      <c r="AM26" s="169">
        <v>99.88947222989775</v>
      </c>
      <c r="AN26" s="168">
        <v>96.5736391268306</v>
      </c>
      <c r="AO26" s="83">
        <v>96.5736391268306</v>
      </c>
      <c r="AP26" s="83">
        <v>96.5736391268306</v>
      </c>
      <c r="AQ26" s="83">
        <v>96.988118264714</v>
      </c>
      <c r="AR26" s="83">
        <v>96.5736391268306</v>
      </c>
      <c r="AS26" s="83">
        <v>96.5736391268306</v>
      </c>
      <c r="AT26" s="83">
        <v>96.5736391268306</v>
      </c>
      <c r="AU26" s="83">
        <v>96.5736391268306</v>
      </c>
      <c r="AV26" s="83">
        <v>96.5736391268306</v>
      </c>
      <c r="AW26" s="83">
        <v>96.5736391268306</v>
      </c>
      <c r="AX26" s="83">
        <v>96.5736391268306</v>
      </c>
      <c r="AY26" s="169">
        <v>96.5736391268306</v>
      </c>
      <c r="AZ26" s="168">
        <v>96.5736391268306</v>
      </c>
      <c r="BA26" s="83">
        <v>96.5736391268306</v>
      </c>
      <c r="BB26" s="83">
        <v>96.5736391268306</v>
      </c>
      <c r="BC26" s="83">
        <v>96.5736391268306</v>
      </c>
      <c r="BD26" s="83">
        <v>96.5736391268306</v>
      </c>
      <c r="BE26" s="83">
        <v>96.5736391268306</v>
      </c>
      <c r="BF26" s="83">
        <v>96.5736391268306</v>
      </c>
      <c r="BG26" s="83">
        <v>96.5736391268306</v>
      </c>
      <c r="BH26" s="83">
        <v>96.5736391268306</v>
      </c>
      <c r="BI26" s="83">
        <v>96.5736391268306</v>
      </c>
      <c r="BJ26" s="83">
        <v>96.5736391268306</v>
      </c>
      <c r="BK26" s="169">
        <v>96.5736391268306</v>
      </c>
      <c r="BL26" s="168">
        <v>96.5736391268306</v>
      </c>
      <c r="BM26" s="83">
        <v>98.23155567836417</v>
      </c>
      <c r="BN26" s="83">
        <v>98.23155567836417</v>
      </c>
      <c r="BO26" s="83">
        <v>98.23155567836417</v>
      </c>
      <c r="BP26" s="83">
        <v>98.23155567836417</v>
      </c>
      <c r="BQ26" s="83">
        <v>101.54738878143131</v>
      </c>
      <c r="BR26" s="83">
        <v>101.54738878143131</v>
      </c>
      <c r="BS26" s="83">
        <v>101.54738878143131</v>
      </c>
      <c r="BT26" s="83">
        <v>101.54738878143131</v>
      </c>
      <c r="BU26" s="83">
        <v>101.54738878143131</v>
      </c>
      <c r="BV26" s="83">
        <v>101.54738878143131</v>
      </c>
      <c r="BW26" s="170">
        <v>101.21580547112463</v>
      </c>
      <c r="BX26" s="168">
        <v>101.54738878143132</v>
      </c>
      <c r="BY26" s="83">
        <v>101.54738878143132</v>
      </c>
      <c r="BZ26" s="83">
        <v>101.54738878143132</v>
      </c>
      <c r="CA26" s="83">
        <v>101.54738878143132</v>
      </c>
      <c r="CB26" s="83">
        <v>101.54738878143132</v>
      </c>
      <c r="CC26" s="83">
        <v>101.54738878143132</v>
      </c>
      <c r="CD26" s="83">
        <v>101.54738878143132</v>
      </c>
      <c r="CE26" s="83">
        <v>101.54738878143132</v>
      </c>
      <c r="CF26" s="83">
        <v>101.21580547112461</v>
      </c>
      <c r="CG26" s="83">
        <v>101.21580547112461</v>
      </c>
      <c r="CH26" s="83">
        <v>101.54738878143132</v>
      </c>
      <c r="CI26" s="83">
        <v>101.54738878143132</v>
      </c>
      <c r="CJ26" s="168">
        <v>101.54738878143132</v>
      </c>
      <c r="CK26" s="83">
        <v>101.54738878143132</v>
      </c>
      <c r="CL26" s="83">
        <v>101.54738878143132</v>
      </c>
      <c r="CM26" s="83">
        <v>101.54738878143132</v>
      </c>
      <c r="CN26" s="83">
        <v>101.54738878143132</v>
      </c>
      <c r="CO26" s="83">
        <v>101.54738878143132</v>
      </c>
      <c r="CP26" s="83">
        <f>VLOOKUP(A26,'[2]Saopstenje indeksi'!$A$4:$D$160,4,0)</f>
        <v>101.54738878143132</v>
      </c>
      <c r="CQ26" s="83">
        <v>101.54738878143132</v>
      </c>
      <c r="CR26" s="83"/>
      <c r="CS26" s="83"/>
      <c r="CT26" s="83"/>
      <c r="CU26" s="83"/>
    </row>
    <row r="27" spans="1:99" ht="15.75" customHeight="1">
      <c r="A27" s="31" t="s">
        <v>25</v>
      </c>
      <c r="B27" s="20" t="s">
        <v>260</v>
      </c>
      <c r="C27" s="37" t="s">
        <v>144</v>
      </c>
      <c r="D27" s="168">
        <v>95.01587620346879</v>
      </c>
      <c r="E27" s="83">
        <v>94.75974496446682</v>
      </c>
      <c r="F27" s="83">
        <v>94.72723031752778</v>
      </c>
      <c r="G27" s="83">
        <v>94.67384910778996</v>
      </c>
      <c r="H27" s="83">
        <v>94.36350588896008</v>
      </c>
      <c r="I27" s="83">
        <v>94.35066909861015</v>
      </c>
      <c r="J27" s="83">
        <v>94.25674406172391</v>
      </c>
      <c r="K27" s="83">
        <v>94.14034545742464</v>
      </c>
      <c r="L27" s="83">
        <v>94.16488304723217</v>
      </c>
      <c r="M27" s="83">
        <v>94.18020372257361</v>
      </c>
      <c r="N27" s="83">
        <v>94.18769971091304</v>
      </c>
      <c r="O27" s="169">
        <v>94.13670948448626</v>
      </c>
      <c r="P27" s="168">
        <v>92.13909285207554</v>
      </c>
      <c r="Q27" s="83">
        <v>91.96208827936283</v>
      </c>
      <c r="R27" s="83">
        <v>91.77439731492576</v>
      </c>
      <c r="S27" s="83">
        <v>91.2202482785067</v>
      </c>
      <c r="T27" s="83">
        <v>91.91767912069518</v>
      </c>
      <c r="U27" s="83">
        <v>91.91537655668124</v>
      </c>
      <c r="V27" s="83">
        <v>91.91537655668124</v>
      </c>
      <c r="W27" s="83">
        <v>92.14834340145624</v>
      </c>
      <c r="X27" s="83">
        <v>94.28896087635448</v>
      </c>
      <c r="Y27" s="83">
        <v>94.30307293851976</v>
      </c>
      <c r="Z27" s="83">
        <v>94.52433415788278</v>
      </c>
      <c r="AA27" s="169">
        <v>93.74638163176529</v>
      </c>
      <c r="AB27" s="168">
        <v>93.74638163176529</v>
      </c>
      <c r="AC27" s="83">
        <v>88.50727301078528</v>
      </c>
      <c r="AD27" s="83">
        <v>87.61215938057767</v>
      </c>
      <c r="AE27" s="83">
        <v>87.9381357451635</v>
      </c>
      <c r="AF27" s="83">
        <v>91.73595383178375</v>
      </c>
      <c r="AG27" s="83">
        <v>93.66800320169196</v>
      </c>
      <c r="AH27" s="83">
        <v>93.65570624528759</v>
      </c>
      <c r="AI27" s="83">
        <v>92.10170435572667</v>
      </c>
      <c r="AJ27" s="83">
        <v>95.08773466826081</v>
      </c>
      <c r="AK27" s="83">
        <v>100.56992056784955</v>
      </c>
      <c r="AL27" s="83">
        <v>103.42661337673933</v>
      </c>
      <c r="AM27" s="169">
        <v>102.33104640498205</v>
      </c>
      <c r="AN27" s="168">
        <v>100.30236895719283</v>
      </c>
      <c r="AO27" s="83">
        <v>99.44050545787188</v>
      </c>
      <c r="AP27" s="83">
        <v>102.3145934425379</v>
      </c>
      <c r="AQ27" s="83">
        <v>102.69974946764404</v>
      </c>
      <c r="AR27" s="83">
        <v>97.19232815443142</v>
      </c>
      <c r="AS27" s="83">
        <v>94.22302161823895</v>
      </c>
      <c r="AT27" s="83">
        <v>93.59923573461076</v>
      </c>
      <c r="AU27" s="83">
        <v>95.35159658310343</v>
      </c>
      <c r="AV27" s="83">
        <v>95.8363412300662</v>
      </c>
      <c r="AW27" s="83">
        <v>98.92647810108642</v>
      </c>
      <c r="AX27" s="83">
        <v>98.6403731346735</v>
      </c>
      <c r="AY27" s="169">
        <v>98.26175772376045</v>
      </c>
      <c r="AZ27" s="168">
        <v>94.31771587949694</v>
      </c>
      <c r="BA27" s="83">
        <v>92.88632386101447</v>
      </c>
      <c r="BB27" s="83">
        <v>93.96780078829924</v>
      </c>
      <c r="BC27" s="83">
        <v>94.82789992918441</v>
      </c>
      <c r="BD27" s="83">
        <v>94.70383577816831</v>
      </c>
      <c r="BE27" s="83">
        <v>94.88205185140322</v>
      </c>
      <c r="BF27" s="83">
        <v>93.8363382361848</v>
      </c>
      <c r="BG27" s="83">
        <v>92.61944887323675</v>
      </c>
      <c r="BH27" s="83">
        <v>97.20151553292449</v>
      </c>
      <c r="BI27" s="83">
        <v>100.06011579555509</v>
      </c>
      <c r="BJ27" s="83">
        <v>100.1679722706042</v>
      </c>
      <c r="BK27" s="169">
        <v>99.933279662511</v>
      </c>
      <c r="BL27" s="168">
        <v>96.57047911196707</v>
      </c>
      <c r="BM27" s="83">
        <v>96.13091204921463</v>
      </c>
      <c r="BN27" s="83">
        <v>99.40471245645908</v>
      </c>
      <c r="BO27" s="83">
        <v>99.3727879272971</v>
      </c>
      <c r="BP27" s="83">
        <v>98.92497367998267</v>
      </c>
      <c r="BQ27" s="83">
        <v>97.79573650810815</v>
      </c>
      <c r="BR27" s="83">
        <v>97.021085004381</v>
      </c>
      <c r="BS27" s="83">
        <v>95.28815562601244</v>
      </c>
      <c r="BT27" s="83">
        <v>101.51814831827981</v>
      </c>
      <c r="BU27" s="83">
        <v>105.88314313755059</v>
      </c>
      <c r="BV27" s="83">
        <v>106.10578542896702</v>
      </c>
      <c r="BW27" s="170">
        <v>105.98408075178006</v>
      </c>
      <c r="BX27" s="168">
        <v>100.30345459918475</v>
      </c>
      <c r="BY27" s="83">
        <v>100.36403272356173</v>
      </c>
      <c r="BZ27" s="83">
        <v>101.67042562867783</v>
      </c>
      <c r="CA27" s="83">
        <v>102.0228525163404</v>
      </c>
      <c r="CB27" s="83">
        <v>100.65156680564348</v>
      </c>
      <c r="CC27" s="83">
        <v>100.42252870750687</v>
      </c>
      <c r="CD27" s="83">
        <v>99.79035254483635</v>
      </c>
      <c r="CE27" s="83">
        <v>98.4881283549285</v>
      </c>
      <c r="CF27" s="83">
        <v>105.68537116519282</v>
      </c>
      <c r="CG27" s="83">
        <v>107.66175283606687</v>
      </c>
      <c r="CH27" s="83">
        <v>107.44187217747914</v>
      </c>
      <c r="CI27" s="83">
        <v>106.25454432325535</v>
      </c>
      <c r="CJ27" s="168">
        <v>99.25078584363382</v>
      </c>
      <c r="CK27" s="83">
        <v>99.2928263486555</v>
      </c>
      <c r="CL27" s="83">
        <v>103.00729211304595</v>
      </c>
      <c r="CM27" s="83">
        <v>103.25263067193403</v>
      </c>
      <c r="CN27" s="83">
        <v>103.4400653869007</v>
      </c>
      <c r="CO27" s="83">
        <v>103.54532144903207</v>
      </c>
      <c r="CP27" s="83">
        <f>VLOOKUP(A27,'[2]Saopstenje indeksi'!$A$4:$D$160,4,0)</f>
        <v>102.81277934202383</v>
      </c>
      <c r="CQ27" s="83">
        <v>102.2174501991339</v>
      </c>
      <c r="CR27" s="83"/>
      <c r="CS27" s="83"/>
      <c r="CT27" s="83"/>
      <c r="CU27" s="83"/>
    </row>
    <row r="28" spans="1:99" ht="15.75" customHeight="1">
      <c r="A28" s="31" t="s">
        <v>26</v>
      </c>
      <c r="B28" s="20" t="s">
        <v>261</v>
      </c>
      <c r="C28" s="37" t="s">
        <v>145</v>
      </c>
      <c r="D28" s="168">
        <v>103.13427062810663</v>
      </c>
      <c r="E28" s="83">
        <v>103.1678813023419</v>
      </c>
      <c r="F28" s="83">
        <v>103.1678813023419</v>
      </c>
      <c r="G28" s="83">
        <v>103.1678813023419</v>
      </c>
      <c r="H28" s="83">
        <v>103.1678813023419</v>
      </c>
      <c r="I28" s="83">
        <v>103.04449443312403</v>
      </c>
      <c r="J28" s="83">
        <v>103.82581874193177</v>
      </c>
      <c r="K28" s="83">
        <v>103.84244246652361</v>
      </c>
      <c r="L28" s="83">
        <v>103.19814760125018</v>
      </c>
      <c r="M28" s="83">
        <v>103.66420096070024</v>
      </c>
      <c r="N28" s="83">
        <v>103.66420096070024</v>
      </c>
      <c r="O28" s="169">
        <v>103.66420096070024</v>
      </c>
      <c r="P28" s="168">
        <v>104.1731203479292</v>
      </c>
      <c r="Q28" s="83">
        <v>104.1731203479292</v>
      </c>
      <c r="R28" s="83">
        <v>104.45753219519031</v>
      </c>
      <c r="S28" s="83">
        <v>104.73639822153804</v>
      </c>
      <c r="T28" s="83">
        <v>104.73639822153804</v>
      </c>
      <c r="U28" s="83">
        <v>104.91620652054421</v>
      </c>
      <c r="V28" s="83">
        <v>104.91620652054421</v>
      </c>
      <c r="W28" s="83">
        <v>104.90785306322682</v>
      </c>
      <c r="X28" s="83">
        <v>107.32028755413319</v>
      </c>
      <c r="Y28" s="83">
        <v>107.32028755413319</v>
      </c>
      <c r="Z28" s="83">
        <v>107.32028755413319</v>
      </c>
      <c r="AA28" s="169">
        <v>107.29443236570857</v>
      </c>
      <c r="AB28" s="168">
        <v>107.29443236570857</v>
      </c>
      <c r="AC28" s="83">
        <v>107.29443236570857</v>
      </c>
      <c r="AD28" s="83">
        <v>107.29443236570857</v>
      </c>
      <c r="AE28" s="83">
        <v>107.29443236570857</v>
      </c>
      <c r="AF28" s="83">
        <v>107.29443236570857</v>
      </c>
      <c r="AG28" s="83">
        <v>107.29443236570857</v>
      </c>
      <c r="AH28" s="83">
        <v>104.91648461839603</v>
      </c>
      <c r="AI28" s="83">
        <v>104.91648461839603</v>
      </c>
      <c r="AJ28" s="83">
        <v>104.91648461839603</v>
      </c>
      <c r="AK28" s="83">
        <v>104.91648461839603</v>
      </c>
      <c r="AL28" s="83">
        <v>104.91648461839604</v>
      </c>
      <c r="AM28" s="169">
        <v>104.91648461839604</v>
      </c>
      <c r="AN28" s="168">
        <v>104.91648461839604</v>
      </c>
      <c r="AO28" s="83">
        <v>100.44531790602773</v>
      </c>
      <c r="AP28" s="83">
        <v>100.44531790602771</v>
      </c>
      <c r="AQ28" s="83">
        <v>100.44531790602768</v>
      </c>
      <c r="AR28" s="83">
        <v>91.95716933568433</v>
      </c>
      <c r="AS28" s="83">
        <v>91.95716933568431</v>
      </c>
      <c r="AT28" s="83">
        <v>91.95716933568431</v>
      </c>
      <c r="AU28" s="83">
        <v>106.41893775994117</v>
      </c>
      <c r="AV28" s="83">
        <v>106.41893775994116</v>
      </c>
      <c r="AW28" s="83">
        <v>106.41893775994113</v>
      </c>
      <c r="AX28" s="83">
        <v>106.41893775994113</v>
      </c>
      <c r="AY28" s="169">
        <v>104.6718678981494</v>
      </c>
      <c r="AZ28" s="168">
        <v>105.08778699904877</v>
      </c>
      <c r="BA28" s="83">
        <v>103.31829859401896</v>
      </c>
      <c r="BB28" s="83">
        <v>106.85727540407864</v>
      </c>
      <c r="BC28" s="83">
        <v>106.85727540407864</v>
      </c>
      <c r="BD28" s="83">
        <v>108.184391707851</v>
      </c>
      <c r="BE28" s="83">
        <v>104.64541489779135</v>
      </c>
      <c r="BF28" s="83">
        <v>104.64541489779134</v>
      </c>
      <c r="BG28" s="83">
        <v>104.64541489779134</v>
      </c>
      <c r="BH28" s="83">
        <v>104.64541489779135</v>
      </c>
      <c r="BI28" s="83">
        <v>100.92394365921669</v>
      </c>
      <c r="BJ28" s="83">
        <v>100.92394365921669</v>
      </c>
      <c r="BK28" s="169">
        <v>100.92394365921669</v>
      </c>
      <c r="BL28" s="168">
        <v>100.92394365921669</v>
      </c>
      <c r="BM28" s="83">
        <v>100.92394365921669</v>
      </c>
      <c r="BN28" s="83">
        <v>100.92394365921669</v>
      </c>
      <c r="BO28" s="83">
        <v>99.32463969231077</v>
      </c>
      <c r="BP28" s="83">
        <v>102.0333862062453</v>
      </c>
      <c r="BQ28" s="83">
        <v>102.0333862062453</v>
      </c>
      <c r="BR28" s="83">
        <v>98.52498770885776</v>
      </c>
      <c r="BS28" s="83">
        <v>99.05808903115974</v>
      </c>
      <c r="BT28" s="83">
        <v>99.06342004438281</v>
      </c>
      <c r="BU28" s="83">
        <v>99.06342004438278</v>
      </c>
      <c r="BV28" s="83">
        <v>99.06342004438278</v>
      </c>
      <c r="BW28" s="170">
        <v>99.06342004438278</v>
      </c>
      <c r="BX28" s="168">
        <v>105.6106051537824</v>
      </c>
      <c r="BY28" s="83">
        <v>109.30032359859504</v>
      </c>
      <c r="BZ28" s="83">
        <v>109.30032359859504</v>
      </c>
      <c r="CA28" s="83">
        <v>109.30032359859504</v>
      </c>
      <c r="CB28" s="83">
        <v>109.30032359859504</v>
      </c>
      <c r="CC28" s="83">
        <v>109.30032359859504</v>
      </c>
      <c r="CD28" s="83">
        <v>109.30032359859504</v>
      </c>
      <c r="CE28" s="83">
        <v>109.30032359859504</v>
      </c>
      <c r="CF28" s="83">
        <v>109.30032359859504</v>
      </c>
      <c r="CG28" s="83">
        <v>109.30032359859504</v>
      </c>
      <c r="CH28" s="83">
        <v>109.30032359859504</v>
      </c>
      <c r="CI28" s="83">
        <v>109.30032359859504</v>
      </c>
      <c r="CJ28" s="168">
        <v>109.30032359859504</v>
      </c>
      <c r="CK28" s="83">
        <v>113.0952704569174</v>
      </c>
      <c r="CL28" s="83">
        <v>113.0952704569174</v>
      </c>
      <c r="CM28" s="83">
        <v>113.0952704569174</v>
      </c>
      <c r="CN28" s="83">
        <v>113.0952704569174</v>
      </c>
      <c r="CO28" s="83">
        <v>113.0952704569174</v>
      </c>
      <c r="CP28" s="83">
        <f>VLOOKUP(A28,'[2]Saopstenje indeksi'!$A$4:$D$160,4,0)</f>
        <v>113.98407682839583</v>
      </c>
      <c r="CQ28" s="83">
        <v>112.65086727117817</v>
      </c>
      <c r="CR28" s="83"/>
      <c r="CS28" s="83"/>
      <c r="CT28" s="83"/>
      <c r="CU28" s="83"/>
    </row>
    <row r="29" spans="1:99" ht="15.75" customHeight="1">
      <c r="A29" s="31" t="s">
        <v>27</v>
      </c>
      <c r="B29" s="20" t="s">
        <v>262</v>
      </c>
      <c r="C29" s="37" t="s">
        <v>146</v>
      </c>
      <c r="D29" s="168">
        <v>99.18770048516336</v>
      </c>
      <c r="E29" s="83">
        <v>98.22351685652526</v>
      </c>
      <c r="F29" s="83">
        <v>97.30808322828872</v>
      </c>
      <c r="G29" s="83">
        <v>97.30808322828872</v>
      </c>
      <c r="H29" s="83">
        <v>96.141825859212</v>
      </c>
      <c r="I29" s="83">
        <v>96.141825859212</v>
      </c>
      <c r="J29" s="83">
        <v>96.141825859212</v>
      </c>
      <c r="K29" s="83">
        <v>96.141825859212</v>
      </c>
      <c r="L29" s="83">
        <v>96.141825859212</v>
      </c>
      <c r="M29" s="83">
        <v>96.141825859212</v>
      </c>
      <c r="N29" s="83">
        <v>95.63505198572125</v>
      </c>
      <c r="O29" s="169">
        <v>95.32608702778552</v>
      </c>
      <c r="P29" s="168">
        <v>96.3811307906449</v>
      </c>
      <c r="Q29" s="83">
        <v>97.27221846343558</v>
      </c>
      <c r="R29" s="83">
        <v>98.45322473242106</v>
      </c>
      <c r="S29" s="83">
        <v>98.18161043221106</v>
      </c>
      <c r="T29" s="83">
        <v>98.18161043221106</v>
      </c>
      <c r="U29" s="83">
        <v>98.4570344634479</v>
      </c>
      <c r="V29" s="83">
        <v>98.4570344634479</v>
      </c>
      <c r="W29" s="83">
        <v>100.10852677177415</v>
      </c>
      <c r="X29" s="83">
        <v>97.9935493830293</v>
      </c>
      <c r="Y29" s="83">
        <v>97.9935493830293</v>
      </c>
      <c r="Z29" s="83">
        <v>98.59154929577453</v>
      </c>
      <c r="AA29" s="169">
        <v>98.59154929577453</v>
      </c>
      <c r="AB29" s="168">
        <v>98.59154929577453</v>
      </c>
      <c r="AC29" s="83">
        <v>98.59154929577453</v>
      </c>
      <c r="AD29" s="83">
        <v>98.59154929577453</v>
      </c>
      <c r="AE29" s="83">
        <v>98.59154929577453</v>
      </c>
      <c r="AF29" s="83">
        <v>98.59154929577453</v>
      </c>
      <c r="AG29" s="83">
        <v>98.59154929577453</v>
      </c>
      <c r="AH29" s="83">
        <v>98.59154929577453</v>
      </c>
      <c r="AI29" s="83">
        <v>98.59154929577453</v>
      </c>
      <c r="AJ29" s="83">
        <v>98.59154929577453</v>
      </c>
      <c r="AK29" s="83">
        <v>98.59154929577456</v>
      </c>
      <c r="AL29" s="83">
        <v>98.59154929577456</v>
      </c>
      <c r="AM29" s="169">
        <v>98.59154929577456</v>
      </c>
      <c r="AN29" s="168">
        <v>98.59154929577456</v>
      </c>
      <c r="AO29" s="83">
        <v>98.59154929577456</v>
      </c>
      <c r="AP29" s="83">
        <v>98.59154929577456</v>
      </c>
      <c r="AQ29" s="83">
        <v>98.59154929577456</v>
      </c>
      <c r="AR29" s="83">
        <v>98.59154929577458</v>
      </c>
      <c r="AS29" s="83">
        <v>98.59154929577458</v>
      </c>
      <c r="AT29" s="83">
        <v>98.59154929577461</v>
      </c>
      <c r="AU29" s="83">
        <v>98.59154929577461</v>
      </c>
      <c r="AV29" s="83">
        <v>98.59154929577461</v>
      </c>
      <c r="AW29" s="83">
        <v>98.59154929577464</v>
      </c>
      <c r="AX29" s="83">
        <v>98.59154929577464</v>
      </c>
      <c r="AY29" s="169">
        <v>98.59154929577464</v>
      </c>
      <c r="AZ29" s="168">
        <v>98.59154929577464</v>
      </c>
      <c r="BA29" s="83">
        <v>98.59154929577464</v>
      </c>
      <c r="BB29" s="83">
        <v>98.59154929577464</v>
      </c>
      <c r="BC29" s="83">
        <v>98.59154929577464</v>
      </c>
      <c r="BD29" s="83">
        <v>98.59154929577464</v>
      </c>
      <c r="BE29" s="83">
        <v>105.63380281690145</v>
      </c>
      <c r="BF29" s="83">
        <v>98.59154929577467</v>
      </c>
      <c r="BG29" s="83">
        <v>98.59154929577467</v>
      </c>
      <c r="BH29" s="83">
        <v>100</v>
      </c>
      <c r="BI29" s="83">
        <v>100</v>
      </c>
      <c r="BJ29" s="83">
        <v>100</v>
      </c>
      <c r="BK29" s="169">
        <v>100</v>
      </c>
      <c r="BL29" s="168">
        <v>100</v>
      </c>
      <c r="BM29" s="83">
        <v>100</v>
      </c>
      <c r="BN29" s="83">
        <v>100</v>
      </c>
      <c r="BO29" s="83">
        <v>100</v>
      </c>
      <c r="BP29" s="83">
        <v>100</v>
      </c>
      <c r="BQ29" s="83">
        <v>100</v>
      </c>
      <c r="BR29" s="83">
        <v>100</v>
      </c>
      <c r="BS29" s="83">
        <v>100</v>
      </c>
      <c r="BT29" s="83">
        <v>100</v>
      </c>
      <c r="BU29" s="83">
        <v>100</v>
      </c>
      <c r="BV29" s="83">
        <v>100</v>
      </c>
      <c r="BW29" s="170">
        <v>100</v>
      </c>
      <c r="BX29" s="168">
        <v>100</v>
      </c>
      <c r="BY29" s="83">
        <v>100</v>
      </c>
      <c r="BZ29" s="83">
        <v>100</v>
      </c>
      <c r="CA29" s="83">
        <v>100</v>
      </c>
      <c r="CB29" s="83">
        <v>100</v>
      </c>
      <c r="CC29" s="83">
        <v>100</v>
      </c>
      <c r="CD29" s="83">
        <v>100</v>
      </c>
      <c r="CE29" s="83">
        <v>100</v>
      </c>
      <c r="CF29" s="83">
        <v>100</v>
      </c>
      <c r="CG29" s="83">
        <v>100</v>
      </c>
      <c r="CH29" s="83">
        <v>100</v>
      </c>
      <c r="CI29" s="83">
        <v>100</v>
      </c>
      <c r="CJ29" s="168">
        <v>100</v>
      </c>
      <c r="CK29" s="83">
        <v>100</v>
      </c>
      <c r="CL29" s="83">
        <v>100</v>
      </c>
      <c r="CM29" s="83">
        <v>100</v>
      </c>
      <c r="CN29" s="83">
        <v>100</v>
      </c>
      <c r="CO29" s="83">
        <v>100</v>
      </c>
      <c r="CP29" s="83">
        <f>VLOOKUP(A29,'[2]Saopstenje indeksi'!$A$4:$D$160,4,0)</f>
        <v>100</v>
      </c>
      <c r="CQ29" s="83">
        <v>100</v>
      </c>
      <c r="CR29" s="83"/>
      <c r="CS29" s="83"/>
      <c r="CT29" s="83"/>
      <c r="CU29" s="83"/>
    </row>
    <row r="30" spans="1:99" ht="15.75" customHeight="1">
      <c r="A30" s="30" t="s">
        <v>28</v>
      </c>
      <c r="B30" s="19" t="s">
        <v>263</v>
      </c>
      <c r="C30" s="36" t="s">
        <v>147</v>
      </c>
      <c r="D30" s="165">
        <v>99.67623473657741</v>
      </c>
      <c r="E30" s="84">
        <v>99.68979665416653</v>
      </c>
      <c r="F30" s="84">
        <v>99.6834127294401</v>
      </c>
      <c r="G30" s="84">
        <v>99.68323178584004</v>
      </c>
      <c r="H30" s="84">
        <v>99.62448067930931</v>
      </c>
      <c r="I30" s="84">
        <v>99.62947882344805</v>
      </c>
      <c r="J30" s="84">
        <v>99.62947882344805</v>
      </c>
      <c r="K30" s="84">
        <v>99.68840225746469</v>
      </c>
      <c r="L30" s="84">
        <v>100.53182573352781</v>
      </c>
      <c r="M30" s="84">
        <v>100.53182573352781</v>
      </c>
      <c r="N30" s="84">
        <v>101.03608907207449</v>
      </c>
      <c r="O30" s="166">
        <v>101.0782653877104</v>
      </c>
      <c r="P30" s="165">
        <v>98.54793692710588</v>
      </c>
      <c r="Q30" s="84">
        <v>98.38873083432536</v>
      </c>
      <c r="R30" s="84">
        <v>98.90191087640568</v>
      </c>
      <c r="S30" s="84">
        <v>98.89324317397569</v>
      </c>
      <c r="T30" s="84">
        <v>98.59339592965219</v>
      </c>
      <c r="U30" s="84">
        <v>99.73178174315946</v>
      </c>
      <c r="V30" s="84">
        <v>99.73178174315946</v>
      </c>
      <c r="W30" s="84">
        <v>97.5841361137053</v>
      </c>
      <c r="X30" s="84">
        <v>98.5160265913467</v>
      </c>
      <c r="Y30" s="84">
        <v>98.95985358445843</v>
      </c>
      <c r="Z30" s="84">
        <v>98.95985358445843</v>
      </c>
      <c r="AA30" s="166">
        <v>97.73372471108513</v>
      </c>
      <c r="AB30" s="165">
        <v>97.73372471108513</v>
      </c>
      <c r="AC30" s="84">
        <v>97.79781248833233</v>
      </c>
      <c r="AD30" s="84">
        <v>97.21127937061719</v>
      </c>
      <c r="AE30" s="84">
        <v>96.15887777867998</v>
      </c>
      <c r="AF30" s="84">
        <v>96.24443226142112</v>
      </c>
      <c r="AG30" s="84">
        <v>96.5194861088372</v>
      </c>
      <c r="AH30" s="84">
        <v>96.89216098079036</v>
      </c>
      <c r="AI30" s="84">
        <v>96.81902524842928</v>
      </c>
      <c r="AJ30" s="84">
        <v>94.29412336040697</v>
      </c>
      <c r="AK30" s="84">
        <v>95.99012051441787</v>
      </c>
      <c r="AL30" s="84">
        <v>97.57553424709462</v>
      </c>
      <c r="AM30" s="166">
        <v>95.08396243709359</v>
      </c>
      <c r="AN30" s="165">
        <v>92.30220062412857</v>
      </c>
      <c r="AO30" s="84">
        <v>90.84285646241756</v>
      </c>
      <c r="AP30" s="84">
        <v>95.93410796673288</v>
      </c>
      <c r="AQ30" s="84">
        <v>96.87155297326414</v>
      </c>
      <c r="AR30" s="84">
        <v>94.30996126595389</v>
      </c>
      <c r="AS30" s="84">
        <v>94.11962140893912</v>
      </c>
      <c r="AT30" s="84">
        <v>90.99504983195695</v>
      </c>
      <c r="AU30" s="84">
        <v>93.40628576980265</v>
      </c>
      <c r="AV30" s="84">
        <v>94.36634288610769</v>
      </c>
      <c r="AW30" s="84">
        <v>100.82951165545173</v>
      </c>
      <c r="AX30" s="84">
        <v>102.0669224601866</v>
      </c>
      <c r="AY30" s="166">
        <v>100.69829495227931</v>
      </c>
      <c r="AZ30" s="165">
        <v>96.74401709167921</v>
      </c>
      <c r="BA30" s="84">
        <v>93.9473383715983</v>
      </c>
      <c r="BB30" s="84">
        <v>95.120274020105</v>
      </c>
      <c r="BC30" s="84">
        <v>97.69031566495305</v>
      </c>
      <c r="BD30" s="84">
        <v>97.84370466786646</v>
      </c>
      <c r="BE30" s="84">
        <v>97.41100774971999</v>
      </c>
      <c r="BF30" s="84">
        <v>96.73092168050914</v>
      </c>
      <c r="BG30" s="84">
        <v>94.36595752543863</v>
      </c>
      <c r="BH30" s="84">
        <v>96.50633961302525</v>
      </c>
      <c r="BI30" s="84">
        <v>100.88511884184119</v>
      </c>
      <c r="BJ30" s="84">
        <v>100.35170302778931</v>
      </c>
      <c r="BK30" s="166">
        <v>100.16765323940098</v>
      </c>
      <c r="BL30" s="165">
        <v>98.01748649106031</v>
      </c>
      <c r="BM30" s="84">
        <v>97.86127605678334</v>
      </c>
      <c r="BN30" s="84">
        <v>100.71647283005672</v>
      </c>
      <c r="BO30" s="84">
        <v>99.67592005634052</v>
      </c>
      <c r="BP30" s="84">
        <v>99.61696849028601</v>
      </c>
      <c r="BQ30" s="84">
        <v>99.7610452455567</v>
      </c>
      <c r="BR30" s="84">
        <v>97.42301359045348</v>
      </c>
      <c r="BS30" s="84">
        <v>95.704053691523</v>
      </c>
      <c r="BT30" s="84">
        <v>98.38813870304057</v>
      </c>
      <c r="BU30" s="84">
        <v>104.2010806454883</v>
      </c>
      <c r="BV30" s="84">
        <v>104.64663526122794</v>
      </c>
      <c r="BW30" s="167">
        <v>103.98790893818301</v>
      </c>
      <c r="BX30" s="165">
        <v>97.50370977931435</v>
      </c>
      <c r="BY30" s="84">
        <v>98.67729204739139</v>
      </c>
      <c r="BZ30" s="84">
        <v>102.13327768501505</v>
      </c>
      <c r="CA30" s="84">
        <v>102.786912672448</v>
      </c>
      <c r="CB30" s="84">
        <v>102.34915475439642</v>
      </c>
      <c r="CC30" s="84">
        <v>100.92881762884385</v>
      </c>
      <c r="CD30" s="84">
        <v>98.06301804440507</v>
      </c>
      <c r="CE30" s="84">
        <v>98.92068204989287</v>
      </c>
      <c r="CF30" s="84">
        <v>105.6572917520255</v>
      </c>
      <c r="CG30" s="84">
        <v>108.83626285396743</v>
      </c>
      <c r="CH30" s="84">
        <v>108.06703260758908</v>
      </c>
      <c r="CI30" s="84">
        <v>106.32046138597401</v>
      </c>
      <c r="CJ30" s="165">
        <v>99.99087096596122</v>
      </c>
      <c r="CK30" s="84">
        <v>100.08823535294594</v>
      </c>
      <c r="CL30" s="84">
        <v>102.48892482403235</v>
      </c>
      <c r="CM30" s="84">
        <v>102.5690914826387</v>
      </c>
      <c r="CN30" s="84">
        <v>102.86753224133123</v>
      </c>
      <c r="CO30" s="84">
        <v>102.64789032866771</v>
      </c>
      <c r="CP30" s="84">
        <f>VLOOKUP(A30,'[2]Saopstenje indeksi'!$A$4:$D$160,4,0)</f>
        <v>101.79384779649511</v>
      </c>
      <c r="CQ30" s="84">
        <v>99.57001050606631</v>
      </c>
      <c r="CR30" s="84"/>
      <c r="CS30" s="84"/>
      <c r="CT30" s="84"/>
      <c r="CU30" s="84"/>
    </row>
    <row r="31" spans="1:99" ht="15.75" customHeight="1">
      <c r="A31" s="258" t="s">
        <v>28</v>
      </c>
      <c r="B31" s="20" t="s">
        <v>264</v>
      </c>
      <c r="C31" s="37" t="s">
        <v>148</v>
      </c>
      <c r="D31" s="168">
        <v>99.67623473657741</v>
      </c>
      <c r="E31" s="83">
        <v>99.68979665416653</v>
      </c>
      <c r="F31" s="83">
        <v>99.6834127294401</v>
      </c>
      <c r="G31" s="83">
        <v>99.68323178584004</v>
      </c>
      <c r="H31" s="83">
        <v>99.62448067930931</v>
      </c>
      <c r="I31" s="83">
        <v>99.62947882344805</v>
      </c>
      <c r="J31" s="83">
        <v>99.62947882344805</v>
      </c>
      <c r="K31" s="83">
        <v>99.68840225746469</v>
      </c>
      <c r="L31" s="83">
        <v>100.53182573352781</v>
      </c>
      <c r="M31" s="83">
        <v>100.53182573352781</v>
      </c>
      <c r="N31" s="83">
        <v>101.03608907207449</v>
      </c>
      <c r="O31" s="169">
        <v>101.0782653877104</v>
      </c>
      <c r="P31" s="168">
        <v>98.54793692710588</v>
      </c>
      <c r="Q31" s="83">
        <v>98.38873083432536</v>
      </c>
      <c r="R31" s="83">
        <v>98.90191087640568</v>
      </c>
      <c r="S31" s="83">
        <v>98.89324317397569</v>
      </c>
      <c r="T31" s="83">
        <v>98.59339592965219</v>
      </c>
      <c r="U31" s="83">
        <v>99.73178174315946</v>
      </c>
      <c r="V31" s="83">
        <v>99.73178174315946</v>
      </c>
      <c r="W31" s="83">
        <v>97.5841361137053</v>
      </c>
      <c r="X31" s="83">
        <v>98.5160265913467</v>
      </c>
      <c r="Y31" s="83">
        <v>98.95985358445843</v>
      </c>
      <c r="Z31" s="83">
        <v>98.95985358445843</v>
      </c>
      <c r="AA31" s="169">
        <v>97.73372471108513</v>
      </c>
      <c r="AB31" s="168">
        <v>97.73372471108513</v>
      </c>
      <c r="AC31" s="83">
        <v>97.79781248833233</v>
      </c>
      <c r="AD31" s="83">
        <v>97.21127937061719</v>
      </c>
      <c r="AE31" s="83">
        <v>96.15887777867998</v>
      </c>
      <c r="AF31" s="83">
        <v>96.24443226142112</v>
      </c>
      <c r="AG31" s="83">
        <v>96.5194861088372</v>
      </c>
      <c r="AH31" s="83">
        <v>96.89216098079036</v>
      </c>
      <c r="AI31" s="83">
        <v>96.81902524842928</v>
      </c>
      <c r="AJ31" s="83">
        <v>94.29412336040697</v>
      </c>
      <c r="AK31" s="83">
        <v>95.99012051441787</v>
      </c>
      <c r="AL31" s="83">
        <v>97.57553424709462</v>
      </c>
      <c r="AM31" s="169">
        <v>95.08396243709359</v>
      </c>
      <c r="AN31" s="168">
        <v>92.30220062412857</v>
      </c>
      <c r="AO31" s="83">
        <v>90.84285646241756</v>
      </c>
      <c r="AP31" s="83">
        <v>95.93410796673288</v>
      </c>
      <c r="AQ31" s="83">
        <v>96.87155297326414</v>
      </c>
      <c r="AR31" s="83">
        <v>94.30996126595389</v>
      </c>
      <c r="AS31" s="83">
        <v>94.11962140893912</v>
      </c>
      <c r="AT31" s="83">
        <v>90.99504983195695</v>
      </c>
      <c r="AU31" s="83">
        <v>93.40628576980265</v>
      </c>
      <c r="AV31" s="83">
        <v>94.36634288610769</v>
      </c>
      <c r="AW31" s="83">
        <v>100.82951165545173</v>
      </c>
      <c r="AX31" s="83">
        <v>102.0669224601866</v>
      </c>
      <c r="AY31" s="169">
        <v>100.69829495227931</v>
      </c>
      <c r="AZ31" s="168">
        <v>96.74401709167921</v>
      </c>
      <c r="BA31" s="83">
        <v>93.9473383715983</v>
      </c>
      <c r="BB31" s="83">
        <v>95.120274020105</v>
      </c>
      <c r="BC31" s="83">
        <v>97.69031566495305</v>
      </c>
      <c r="BD31" s="83">
        <v>97.84370466786646</v>
      </c>
      <c r="BE31" s="83">
        <v>97.41100774971999</v>
      </c>
      <c r="BF31" s="83">
        <v>96.73092168050914</v>
      </c>
      <c r="BG31" s="83">
        <v>94.36595752543863</v>
      </c>
      <c r="BH31" s="83">
        <v>96.50633961302525</v>
      </c>
      <c r="BI31" s="83">
        <v>100.88511884184119</v>
      </c>
      <c r="BJ31" s="83">
        <v>100.35170302778931</v>
      </c>
      <c r="BK31" s="169">
        <v>100.16765323940098</v>
      </c>
      <c r="BL31" s="168">
        <v>98.01748649106031</v>
      </c>
      <c r="BM31" s="83">
        <v>97.86127605678334</v>
      </c>
      <c r="BN31" s="83">
        <v>100.71647283005672</v>
      </c>
      <c r="BO31" s="83">
        <v>99.67592005634052</v>
      </c>
      <c r="BP31" s="83">
        <v>99.61696849028601</v>
      </c>
      <c r="BQ31" s="83">
        <v>99.7610452455567</v>
      </c>
      <c r="BR31" s="83">
        <v>97.42301359045348</v>
      </c>
      <c r="BS31" s="83">
        <v>95.704053691523</v>
      </c>
      <c r="BT31" s="83">
        <v>98.38813870304057</v>
      </c>
      <c r="BU31" s="83">
        <v>104.2010806454883</v>
      </c>
      <c r="BV31" s="83">
        <v>104.64663526122794</v>
      </c>
      <c r="BW31" s="170">
        <v>103.98790893818301</v>
      </c>
      <c r="BX31" s="168">
        <v>97.50370977931435</v>
      </c>
      <c r="BY31" s="83">
        <v>98.67729204739139</v>
      </c>
      <c r="BZ31" s="83">
        <v>102.13327768501505</v>
      </c>
      <c r="CA31" s="83">
        <v>102.786912672448</v>
      </c>
      <c r="CB31" s="83">
        <v>102.34915475439642</v>
      </c>
      <c r="CC31" s="83">
        <v>100.92881762884385</v>
      </c>
      <c r="CD31" s="83">
        <v>98.06301804440507</v>
      </c>
      <c r="CE31" s="83">
        <v>98.92068204989287</v>
      </c>
      <c r="CF31" s="83">
        <v>105.6572917520255</v>
      </c>
      <c r="CG31" s="83">
        <v>108.83626285396743</v>
      </c>
      <c r="CH31" s="83">
        <v>108.06703260758908</v>
      </c>
      <c r="CI31" s="83">
        <v>106.32046138597401</v>
      </c>
      <c r="CJ31" s="168">
        <v>99.99087096596122</v>
      </c>
      <c r="CK31" s="83">
        <v>100.08823535294594</v>
      </c>
      <c r="CL31" s="83">
        <v>102.48892482403235</v>
      </c>
      <c r="CM31" s="83">
        <v>102.5690914826387</v>
      </c>
      <c r="CN31" s="83">
        <v>102.86753224133123</v>
      </c>
      <c r="CO31" s="83">
        <v>102.64789032866771</v>
      </c>
      <c r="CP31" s="83">
        <f>VLOOKUP(A31,'[2]Saopstenje indeksi'!$A$4:$D$160,4,0)</f>
        <v>101.79384779649511</v>
      </c>
      <c r="CQ31" s="83">
        <v>99.57001050606631</v>
      </c>
      <c r="CR31" s="83"/>
      <c r="CS31" s="83"/>
      <c r="CT31" s="83"/>
      <c r="CU31" s="83"/>
    </row>
    <row r="32" spans="1:99" ht="15.75" customHeight="1">
      <c r="A32" s="30" t="s">
        <v>29</v>
      </c>
      <c r="B32" s="19" t="s">
        <v>491</v>
      </c>
      <c r="C32" s="36" t="s">
        <v>149</v>
      </c>
      <c r="D32" s="165">
        <v>87.78522780511898</v>
      </c>
      <c r="E32" s="84">
        <v>87.79929647246321</v>
      </c>
      <c r="F32" s="84">
        <v>87.69181060263556</v>
      </c>
      <c r="G32" s="84">
        <v>87.44408140665287</v>
      </c>
      <c r="H32" s="84">
        <v>87.4342649890433</v>
      </c>
      <c r="I32" s="84">
        <v>87.15656155369341</v>
      </c>
      <c r="J32" s="84">
        <v>87.11955941307002</v>
      </c>
      <c r="K32" s="84">
        <v>86.55090155868844</v>
      </c>
      <c r="L32" s="84">
        <v>86.40207622630368</v>
      </c>
      <c r="M32" s="84">
        <v>86.39729581436521</v>
      </c>
      <c r="N32" s="84">
        <v>85.98075630621625</v>
      </c>
      <c r="O32" s="166">
        <v>86.08977535800541</v>
      </c>
      <c r="P32" s="165">
        <v>86.15152417393472</v>
      </c>
      <c r="Q32" s="84">
        <v>86.33253276831073</v>
      </c>
      <c r="R32" s="84">
        <v>86.33253276831073</v>
      </c>
      <c r="S32" s="84">
        <v>84.7815257983658</v>
      </c>
      <c r="T32" s="84">
        <v>84.77693159526409</v>
      </c>
      <c r="U32" s="84">
        <v>84.8211084481302</v>
      </c>
      <c r="V32" s="84">
        <v>84.80306361895725</v>
      </c>
      <c r="W32" s="84">
        <v>87.9188165234108</v>
      </c>
      <c r="X32" s="84">
        <v>87.81319217901584</v>
      </c>
      <c r="Y32" s="84">
        <v>87.78826228557386</v>
      </c>
      <c r="Z32" s="84">
        <v>87.75356762983846</v>
      </c>
      <c r="AA32" s="166">
        <v>87.75356762983846</v>
      </c>
      <c r="AB32" s="165">
        <v>90.90552227382041</v>
      </c>
      <c r="AC32" s="84">
        <v>93.81375283833958</v>
      </c>
      <c r="AD32" s="84">
        <v>93.18786434471527</v>
      </c>
      <c r="AE32" s="84">
        <v>93.37573126710114</v>
      </c>
      <c r="AF32" s="84">
        <v>93.31845646088111</v>
      </c>
      <c r="AG32" s="84">
        <v>92.97878653764411</v>
      </c>
      <c r="AH32" s="84">
        <v>94.15143181247922</v>
      </c>
      <c r="AI32" s="84">
        <v>97.20987110688596</v>
      </c>
      <c r="AJ32" s="84">
        <v>96.6470920723227</v>
      </c>
      <c r="AK32" s="84">
        <v>97.41878455230484</v>
      </c>
      <c r="AL32" s="84">
        <v>97.39003140144946</v>
      </c>
      <c r="AM32" s="166">
        <v>97.9449620889939</v>
      </c>
      <c r="AN32" s="165">
        <v>98.24857311931777</v>
      </c>
      <c r="AO32" s="84">
        <v>97.83622880633253</v>
      </c>
      <c r="AP32" s="84">
        <v>97.83622880633253</v>
      </c>
      <c r="AQ32" s="84">
        <v>97.4862348701291</v>
      </c>
      <c r="AR32" s="84">
        <v>97.37808545591271</v>
      </c>
      <c r="AS32" s="84">
        <v>96.12139401061366</v>
      </c>
      <c r="AT32" s="84">
        <v>96.74211971633511</v>
      </c>
      <c r="AU32" s="84">
        <v>97.92916871148559</v>
      </c>
      <c r="AV32" s="84">
        <v>99.10366157587815</v>
      </c>
      <c r="AW32" s="84">
        <v>99.29725864260087</v>
      </c>
      <c r="AX32" s="84">
        <v>99.48284938524007</v>
      </c>
      <c r="AY32" s="166">
        <v>99.63300845639772</v>
      </c>
      <c r="AZ32" s="165">
        <v>98.02399785539706</v>
      </c>
      <c r="BA32" s="84">
        <v>97.80022758456685</v>
      </c>
      <c r="BB32" s="84">
        <v>97.81743717566266</v>
      </c>
      <c r="BC32" s="84">
        <v>97.50588286194146</v>
      </c>
      <c r="BD32" s="84">
        <v>97.07089050773759</v>
      </c>
      <c r="BE32" s="84">
        <v>97.62907229533494</v>
      </c>
      <c r="BF32" s="84">
        <v>97.63051685041333</v>
      </c>
      <c r="BG32" s="84">
        <v>98.20670182708169</v>
      </c>
      <c r="BH32" s="84">
        <v>98.66045439494144</v>
      </c>
      <c r="BI32" s="84">
        <v>99.24175731159438</v>
      </c>
      <c r="BJ32" s="84">
        <v>99.27892563969246</v>
      </c>
      <c r="BK32" s="166">
        <v>99.28667195447494</v>
      </c>
      <c r="BL32" s="165">
        <v>99.30607566162045</v>
      </c>
      <c r="BM32" s="84">
        <v>99.30607566162045</v>
      </c>
      <c r="BN32" s="84">
        <v>99.34763468783581</v>
      </c>
      <c r="BO32" s="84">
        <v>100.14739440136778</v>
      </c>
      <c r="BP32" s="84">
        <v>99.83715061646991</v>
      </c>
      <c r="BQ32" s="84">
        <v>99.8617336486483</v>
      </c>
      <c r="BR32" s="84">
        <v>99.52493890141977</v>
      </c>
      <c r="BS32" s="84">
        <v>100.19642940285603</v>
      </c>
      <c r="BT32" s="84">
        <v>100.3911155155269</v>
      </c>
      <c r="BU32" s="84">
        <v>100.4581253948223</v>
      </c>
      <c r="BV32" s="84">
        <v>100.7480333576841</v>
      </c>
      <c r="BW32" s="167">
        <v>100.87529275012837</v>
      </c>
      <c r="BX32" s="165">
        <v>100.4843700474205</v>
      </c>
      <c r="BY32" s="84">
        <v>100.59929936536759</v>
      </c>
      <c r="BZ32" s="84">
        <v>100.52243080230437</v>
      </c>
      <c r="CA32" s="84">
        <v>100.51304891440263</v>
      </c>
      <c r="CB32" s="84">
        <v>99.6366475345365</v>
      </c>
      <c r="CC32" s="84">
        <v>98.89681123292021</v>
      </c>
      <c r="CD32" s="84">
        <v>98.89777605853797</v>
      </c>
      <c r="CE32" s="84">
        <v>99.07269404190286</v>
      </c>
      <c r="CF32" s="84">
        <v>100.506116583484</v>
      </c>
      <c r="CG32" s="84">
        <v>101.37031184420519</v>
      </c>
      <c r="CH32" s="84">
        <v>101.76664339791101</v>
      </c>
      <c r="CI32" s="84">
        <v>101.97069305445673</v>
      </c>
      <c r="CJ32" s="165">
        <v>103.0161830795802</v>
      </c>
      <c r="CK32" s="84">
        <v>102.46358462826443</v>
      </c>
      <c r="CL32" s="84">
        <v>101.45915273295157</v>
      </c>
      <c r="CM32" s="84">
        <v>101.03855202812811</v>
      </c>
      <c r="CN32" s="84">
        <v>100.97459607216211</v>
      </c>
      <c r="CO32" s="84">
        <v>101.21471155014733</v>
      </c>
      <c r="CP32" s="84">
        <f>VLOOKUP(A32,'[2]Saopstenje indeksi'!$A$4:$D$160,4,0)</f>
        <v>101.22774097019649</v>
      </c>
      <c r="CQ32" s="84">
        <v>102.12342846907273</v>
      </c>
      <c r="CR32" s="84"/>
      <c r="CS32" s="84"/>
      <c r="CT32" s="84"/>
      <c r="CU32" s="84"/>
    </row>
    <row r="33" spans="1:99" ht="15.75" customHeight="1">
      <c r="A33" s="30" t="s">
        <v>30</v>
      </c>
      <c r="B33" s="19" t="s">
        <v>939</v>
      </c>
      <c r="C33" s="36" t="s">
        <v>150</v>
      </c>
      <c r="D33" s="165">
        <v>107.79619089873374</v>
      </c>
      <c r="E33" s="84">
        <v>107.79619089873374</v>
      </c>
      <c r="F33" s="84">
        <v>107.79619089873374</v>
      </c>
      <c r="G33" s="84">
        <v>104.43406743779049</v>
      </c>
      <c r="H33" s="84">
        <v>104.43406743779049</v>
      </c>
      <c r="I33" s="84">
        <v>100.77288181779456</v>
      </c>
      <c r="J33" s="84">
        <v>100.77288181779456</v>
      </c>
      <c r="K33" s="84">
        <v>100.77288181779456</v>
      </c>
      <c r="L33" s="84">
        <v>100.77288181779456</v>
      </c>
      <c r="M33" s="84">
        <v>100.77288181779456</v>
      </c>
      <c r="N33" s="84">
        <v>92.86692749263572</v>
      </c>
      <c r="O33" s="166">
        <v>92.86692749263572</v>
      </c>
      <c r="P33" s="165">
        <v>92.86692749263575</v>
      </c>
      <c r="Q33" s="84">
        <v>92.86692749263575</v>
      </c>
      <c r="R33" s="84">
        <v>92.86692749263575</v>
      </c>
      <c r="S33" s="84">
        <v>92.86692749263575</v>
      </c>
      <c r="T33" s="84">
        <v>92.86692749263575</v>
      </c>
      <c r="U33" s="84">
        <v>92.86692749263575</v>
      </c>
      <c r="V33" s="84">
        <v>92.86692749263575</v>
      </c>
      <c r="W33" s="84">
        <v>92.86692749263575</v>
      </c>
      <c r="X33" s="84">
        <v>92.86692749263575</v>
      </c>
      <c r="Y33" s="84">
        <v>92.86692749263575</v>
      </c>
      <c r="Z33" s="84">
        <v>92.86692749263575</v>
      </c>
      <c r="AA33" s="166">
        <v>92.86692749263575</v>
      </c>
      <c r="AB33" s="165">
        <v>92.86692749263575</v>
      </c>
      <c r="AC33" s="84">
        <v>93.66124267678762</v>
      </c>
      <c r="AD33" s="84">
        <v>93.66124267678762</v>
      </c>
      <c r="AE33" s="84">
        <v>93.66124267678762</v>
      </c>
      <c r="AF33" s="84">
        <v>93.18907374318736</v>
      </c>
      <c r="AG33" s="84">
        <v>93.26417439819794</v>
      </c>
      <c r="AH33" s="84">
        <v>93.26417439819794</v>
      </c>
      <c r="AI33" s="84">
        <v>93.26417439819794</v>
      </c>
      <c r="AJ33" s="84">
        <v>90.08026233997452</v>
      </c>
      <c r="AK33" s="84">
        <v>90.08026233997457</v>
      </c>
      <c r="AL33" s="84">
        <v>90.08026233997454</v>
      </c>
      <c r="AM33" s="166">
        <v>91.13333533948014</v>
      </c>
      <c r="AN33" s="165">
        <v>94.39040532986492</v>
      </c>
      <c r="AO33" s="84">
        <v>94.39040532986495</v>
      </c>
      <c r="AP33" s="84">
        <v>94.39040532986495</v>
      </c>
      <c r="AQ33" s="84">
        <v>92.6334934527308</v>
      </c>
      <c r="AR33" s="84">
        <v>91.90562485421606</v>
      </c>
      <c r="AS33" s="84">
        <v>91.50316977106547</v>
      </c>
      <c r="AT33" s="84">
        <v>91.88548862221343</v>
      </c>
      <c r="AU33" s="84">
        <v>91.88548862221343</v>
      </c>
      <c r="AV33" s="84">
        <v>92.54775766371301</v>
      </c>
      <c r="AW33" s="84">
        <v>92.62156645120541</v>
      </c>
      <c r="AX33" s="84">
        <v>92.62156645120541</v>
      </c>
      <c r="AY33" s="166">
        <v>92.62156645120541</v>
      </c>
      <c r="AZ33" s="165">
        <v>92.62156645120542</v>
      </c>
      <c r="BA33" s="84">
        <v>90.16604759601236</v>
      </c>
      <c r="BB33" s="84">
        <v>90.41551936416667</v>
      </c>
      <c r="BC33" s="84">
        <v>90.41551936416667</v>
      </c>
      <c r="BD33" s="84">
        <v>92.57977864403824</v>
      </c>
      <c r="BE33" s="84">
        <v>98.79195884032673</v>
      </c>
      <c r="BF33" s="84">
        <v>98.79195884032673</v>
      </c>
      <c r="BG33" s="84">
        <v>98.79195884032673</v>
      </c>
      <c r="BH33" s="84">
        <v>98.79195884032673</v>
      </c>
      <c r="BI33" s="84">
        <v>98.79195884032673</v>
      </c>
      <c r="BJ33" s="84">
        <v>99.01263127637671</v>
      </c>
      <c r="BK33" s="166">
        <v>99.01263127637672</v>
      </c>
      <c r="BL33" s="165">
        <v>99.01263127637672</v>
      </c>
      <c r="BM33" s="84">
        <v>99.01263127637672</v>
      </c>
      <c r="BN33" s="84">
        <v>100.14404939184193</v>
      </c>
      <c r="BO33" s="84">
        <v>99.93640412195008</v>
      </c>
      <c r="BP33" s="84">
        <v>99.93640412195008</v>
      </c>
      <c r="BQ33" s="84">
        <v>99.93640412195008</v>
      </c>
      <c r="BR33" s="84">
        <v>99.93640412195008</v>
      </c>
      <c r="BS33" s="84">
        <v>99.93640412195008</v>
      </c>
      <c r="BT33" s="84">
        <v>99.93640412195008</v>
      </c>
      <c r="BU33" s="84">
        <v>99.95840297195312</v>
      </c>
      <c r="BV33" s="84">
        <v>100.79294462362118</v>
      </c>
      <c r="BW33" s="167">
        <v>101.46091572812968</v>
      </c>
      <c r="BX33" s="165">
        <v>101.46876800166137</v>
      </c>
      <c r="BY33" s="84">
        <v>100.37498652882196</v>
      </c>
      <c r="BZ33" s="84">
        <v>100.37498652882196</v>
      </c>
      <c r="CA33" s="84">
        <v>100.37498652882198</v>
      </c>
      <c r="CB33" s="84">
        <v>100.14815112054585</v>
      </c>
      <c r="CC33" s="84">
        <v>100.14815112054585</v>
      </c>
      <c r="CD33" s="84">
        <v>100.14815112054585</v>
      </c>
      <c r="CE33" s="84">
        <v>100.14815112054585</v>
      </c>
      <c r="CF33" s="84">
        <v>100.64841149893124</v>
      </c>
      <c r="CG33" s="84">
        <v>100.64841149893124</v>
      </c>
      <c r="CH33" s="84">
        <v>100.64841149893124</v>
      </c>
      <c r="CI33" s="84">
        <v>100.64841149893124</v>
      </c>
      <c r="CJ33" s="165">
        <v>100.64841149893124</v>
      </c>
      <c r="CK33" s="84">
        <v>100.64841149893124</v>
      </c>
      <c r="CL33" s="84">
        <v>100.64841149893124</v>
      </c>
      <c r="CM33" s="84">
        <v>100.37529561715068</v>
      </c>
      <c r="CN33" s="84">
        <v>99.1695733902877</v>
      </c>
      <c r="CO33" s="84">
        <v>99.1695733902877</v>
      </c>
      <c r="CP33" s="84">
        <f>VLOOKUP(A33,'[2]Saopstenje indeksi'!$A$4:$D$160,4,0)</f>
        <v>99.1695733902877</v>
      </c>
      <c r="CQ33" s="84">
        <v>98.79550847858849</v>
      </c>
      <c r="CR33" s="84"/>
      <c r="CS33" s="84"/>
      <c r="CT33" s="84"/>
      <c r="CU33" s="84"/>
    </row>
    <row r="34" spans="1:99" ht="15.75" customHeight="1">
      <c r="A34" s="258" t="s">
        <v>713</v>
      </c>
      <c r="B34" s="20" t="s">
        <v>940</v>
      </c>
      <c r="C34" s="37" t="s">
        <v>151</v>
      </c>
      <c r="D34" s="168">
        <v>107.79619089873374</v>
      </c>
      <c r="E34" s="83">
        <v>107.79619089873374</v>
      </c>
      <c r="F34" s="83">
        <v>107.79619089873374</v>
      </c>
      <c r="G34" s="83">
        <v>104.43406743779049</v>
      </c>
      <c r="H34" s="83">
        <v>104.43406743779049</v>
      </c>
      <c r="I34" s="83">
        <v>100.77288181779456</v>
      </c>
      <c r="J34" s="83">
        <v>100.77288181779456</v>
      </c>
      <c r="K34" s="83">
        <v>100.77288181779456</v>
      </c>
      <c r="L34" s="83">
        <v>100.77288181779456</v>
      </c>
      <c r="M34" s="83">
        <v>100.77288181779456</v>
      </c>
      <c r="N34" s="83">
        <v>92.86692749263572</v>
      </c>
      <c r="O34" s="169">
        <v>92.86692749263572</v>
      </c>
      <c r="P34" s="168">
        <v>92.86692749263575</v>
      </c>
      <c r="Q34" s="83">
        <v>92.86692749263575</v>
      </c>
      <c r="R34" s="83">
        <v>92.86692749263575</v>
      </c>
      <c r="S34" s="83">
        <v>92.86692749263575</v>
      </c>
      <c r="T34" s="83">
        <v>92.86692749263575</v>
      </c>
      <c r="U34" s="83">
        <v>92.86692749263575</v>
      </c>
      <c r="V34" s="83">
        <v>92.86692749263575</v>
      </c>
      <c r="W34" s="83">
        <v>92.86692749263575</v>
      </c>
      <c r="X34" s="83">
        <v>92.86692749263575</v>
      </c>
      <c r="Y34" s="83">
        <v>92.86692749263575</v>
      </c>
      <c r="Z34" s="83">
        <v>92.86692749263575</v>
      </c>
      <c r="AA34" s="169">
        <v>92.86692749263575</v>
      </c>
      <c r="AB34" s="168">
        <v>92.86692749263575</v>
      </c>
      <c r="AC34" s="83">
        <v>93.66124267678762</v>
      </c>
      <c r="AD34" s="83">
        <v>93.66124267678762</v>
      </c>
      <c r="AE34" s="83">
        <v>93.66124267678762</v>
      </c>
      <c r="AF34" s="83">
        <v>93.18907374318736</v>
      </c>
      <c r="AG34" s="83">
        <v>93.26417439819794</v>
      </c>
      <c r="AH34" s="83">
        <v>93.26417439819794</v>
      </c>
      <c r="AI34" s="83">
        <v>93.26417439819794</v>
      </c>
      <c r="AJ34" s="83">
        <v>90.08026233997452</v>
      </c>
      <c r="AK34" s="83">
        <v>90.08026233997457</v>
      </c>
      <c r="AL34" s="83">
        <v>90.08026233997454</v>
      </c>
      <c r="AM34" s="169">
        <v>91.13333533948014</v>
      </c>
      <c r="AN34" s="168">
        <v>94.39040532986492</v>
      </c>
      <c r="AO34" s="83">
        <v>94.39040532986495</v>
      </c>
      <c r="AP34" s="83">
        <v>94.39040532986495</v>
      </c>
      <c r="AQ34" s="83">
        <v>92.6334934527308</v>
      </c>
      <c r="AR34" s="83">
        <v>91.90562485421606</v>
      </c>
      <c r="AS34" s="83">
        <v>91.50316977106547</v>
      </c>
      <c r="AT34" s="83">
        <v>91.88548862221343</v>
      </c>
      <c r="AU34" s="83">
        <v>91.88548862221343</v>
      </c>
      <c r="AV34" s="83">
        <v>92.54775766371301</v>
      </c>
      <c r="AW34" s="83">
        <v>92.62156645120541</v>
      </c>
      <c r="AX34" s="83">
        <v>92.62156645120541</v>
      </c>
      <c r="AY34" s="169">
        <v>92.62156645120541</v>
      </c>
      <c r="AZ34" s="168">
        <v>92.62156645120542</v>
      </c>
      <c r="BA34" s="83">
        <v>90.16604759601236</v>
      </c>
      <c r="BB34" s="83">
        <v>90.41551936416667</v>
      </c>
      <c r="BC34" s="83">
        <v>90.41551936416667</v>
      </c>
      <c r="BD34" s="83">
        <v>92.57977864403824</v>
      </c>
      <c r="BE34" s="83">
        <v>98.79195884032673</v>
      </c>
      <c r="BF34" s="83">
        <v>98.79195884032673</v>
      </c>
      <c r="BG34" s="83">
        <v>98.79195884032673</v>
      </c>
      <c r="BH34" s="83">
        <v>98.79195884032673</v>
      </c>
      <c r="BI34" s="83">
        <v>98.79195884032673</v>
      </c>
      <c r="BJ34" s="83">
        <v>99.01263127637671</v>
      </c>
      <c r="BK34" s="169">
        <v>99.01263127637672</v>
      </c>
      <c r="BL34" s="168">
        <v>99.01263127637672</v>
      </c>
      <c r="BM34" s="83">
        <v>99.01263127637672</v>
      </c>
      <c r="BN34" s="83">
        <v>100.14404939184193</v>
      </c>
      <c r="BO34" s="83">
        <v>99.93640412195008</v>
      </c>
      <c r="BP34" s="83">
        <v>99.93640412195008</v>
      </c>
      <c r="BQ34" s="83">
        <v>99.93640412195008</v>
      </c>
      <c r="BR34" s="83">
        <v>99.93640412195008</v>
      </c>
      <c r="BS34" s="83">
        <v>99.93640412195008</v>
      </c>
      <c r="BT34" s="83">
        <v>99.93640412195008</v>
      </c>
      <c r="BU34" s="83">
        <v>99.95840297195312</v>
      </c>
      <c r="BV34" s="83">
        <v>100.79294462362118</v>
      </c>
      <c r="BW34" s="170">
        <v>101.46091572812968</v>
      </c>
      <c r="BX34" s="168">
        <v>101.46876800166137</v>
      </c>
      <c r="BY34" s="83">
        <v>100.37498652882196</v>
      </c>
      <c r="BZ34" s="83">
        <v>100.37498652882196</v>
      </c>
      <c r="CA34" s="83">
        <v>100.37498652882198</v>
      </c>
      <c r="CB34" s="83">
        <v>100.14815112054585</v>
      </c>
      <c r="CC34" s="83">
        <v>100.14815112054585</v>
      </c>
      <c r="CD34" s="83">
        <v>100.14815112054585</v>
      </c>
      <c r="CE34" s="83">
        <v>100.14815112054585</v>
      </c>
      <c r="CF34" s="83">
        <v>100.64841149893124</v>
      </c>
      <c r="CG34" s="83">
        <v>100.64841149893124</v>
      </c>
      <c r="CH34" s="83">
        <v>100.64841149893124</v>
      </c>
      <c r="CI34" s="83">
        <v>100.64841149893124</v>
      </c>
      <c r="CJ34" s="168">
        <v>100.64841149893124</v>
      </c>
      <c r="CK34" s="83">
        <v>100.64841149893124</v>
      </c>
      <c r="CL34" s="83">
        <v>100.64841149893124</v>
      </c>
      <c r="CM34" s="83">
        <v>100.37529561715068</v>
      </c>
      <c r="CN34" s="83">
        <v>99.1695733902877</v>
      </c>
      <c r="CO34" s="83">
        <v>99.1695733902877</v>
      </c>
      <c r="CP34" s="83">
        <f>VLOOKUP(A34,'[2]Saopstenje indeksi'!$A$4:$D$160,4,0)</f>
        <v>99.1695733902877</v>
      </c>
      <c r="CQ34" s="83">
        <v>98.79550847858849</v>
      </c>
      <c r="CR34" s="83"/>
      <c r="CS34" s="83"/>
      <c r="CT34" s="83"/>
      <c r="CU34" s="83"/>
    </row>
    <row r="35" spans="1:99" ht="15.75" customHeight="1">
      <c r="A35" s="30" t="s">
        <v>31</v>
      </c>
      <c r="B35" s="19" t="s">
        <v>267</v>
      </c>
      <c r="C35" s="36" t="s">
        <v>152</v>
      </c>
      <c r="D35" s="165">
        <v>98.3539860032887</v>
      </c>
      <c r="E35" s="84">
        <v>98.58337512284137</v>
      </c>
      <c r="F35" s="84">
        <v>96.6989039152314</v>
      </c>
      <c r="G35" s="84">
        <v>96.6989039152314</v>
      </c>
      <c r="H35" s="84">
        <v>96.53884757602566</v>
      </c>
      <c r="I35" s="84">
        <v>96.53884757602566</v>
      </c>
      <c r="J35" s="84">
        <v>95.93552899214852</v>
      </c>
      <c r="K35" s="84">
        <v>95.93552899214852</v>
      </c>
      <c r="L35" s="84">
        <v>97.1609252602083</v>
      </c>
      <c r="M35" s="84">
        <v>97.08298081395534</v>
      </c>
      <c r="N35" s="84">
        <v>97.8401023509232</v>
      </c>
      <c r="O35" s="166">
        <v>96.3902404907809</v>
      </c>
      <c r="P35" s="165">
        <v>97.41802609015681</v>
      </c>
      <c r="Q35" s="84">
        <v>100.4040364971418</v>
      </c>
      <c r="R35" s="84">
        <v>100.4040364971418</v>
      </c>
      <c r="S35" s="84">
        <v>100.4040364971418</v>
      </c>
      <c r="T35" s="84">
        <v>97.91873825791237</v>
      </c>
      <c r="U35" s="84">
        <v>97.66688740939759</v>
      </c>
      <c r="V35" s="84">
        <v>97.36301445139559</v>
      </c>
      <c r="W35" s="84">
        <v>97.25551634022099</v>
      </c>
      <c r="X35" s="84">
        <v>96.65495091794034</v>
      </c>
      <c r="Y35" s="84">
        <v>96.07326954959883</v>
      </c>
      <c r="Z35" s="84">
        <v>95.51327656113567</v>
      </c>
      <c r="AA35" s="166">
        <v>95.51327656113567</v>
      </c>
      <c r="AB35" s="165">
        <v>95.51327656113567</v>
      </c>
      <c r="AC35" s="84">
        <v>95.62352282144417</v>
      </c>
      <c r="AD35" s="84">
        <v>95.62352282144418</v>
      </c>
      <c r="AE35" s="84">
        <v>95.62352282144418</v>
      </c>
      <c r="AF35" s="84">
        <v>95.37376910180019</v>
      </c>
      <c r="AG35" s="84">
        <v>95.3737691018002</v>
      </c>
      <c r="AH35" s="84">
        <v>95.41821553621939</v>
      </c>
      <c r="AI35" s="84">
        <v>95.4182155362194</v>
      </c>
      <c r="AJ35" s="84">
        <v>95.24460377589556</v>
      </c>
      <c r="AK35" s="84">
        <v>95.24460377589557</v>
      </c>
      <c r="AL35" s="84">
        <v>95.24460377589557</v>
      </c>
      <c r="AM35" s="166">
        <v>96.16497663430688</v>
      </c>
      <c r="AN35" s="165">
        <v>96.18939424641499</v>
      </c>
      <c r="AO35" s="84">
        <v>96.13760408665192</v>
      </c>
      <c r="AP35" s="84">
        <v>96.13760408665192</v>
      </c>
      <c r="AQ35" s="84">
        <v>95.49391820880008</v>
      </c>
      <c r="AR35" s="84">
        <v>94.97791796235092</v>
      </c>
      <c r="AS35" s="84">
        <v>94.97791796235092</v>
      </c>
      <c r="AT35" s="84">
        <v>94.92621028492985</v>
      </c>
      <c r="AU35" s="84">
        <v>96.17376924342511</v>
      </c>
      <c r="AV35" s="84">
        <v>96.98951521827763</v>
      </c>
      <c r="AW35" s="84">
        <v>96.98951521827763</v>
      </c>
      <c r="AX35" s="84">
        <v>96.98951521827763</v>
      </c>
      <c r="AY35" s="166">
        <v>96.98951521827763</v>
      </c>
      <c r="AZ35" s="165">
        <v>96.28067485631665</v>
      </c>
      <c r="BA35" s="84">
        <v>96.28067485631665</v>
      </c>
      <c r="BB35" s="84">
        <v>96.2061688859692</v>
      </c>
      <c r="BC35" s="84">
        <v>96.23377984592331</v>
      </c>
      <c r="BD35" s="84">
        <v>96.16612122505768</v>
      </c>
      <c r="BE35" s="84">
        <v>96.10411670997246</v>
      </c>
      <c r="BF35" s="84">
        <v>96.10411670997246</v>
      </c>
      <c r="BG35" s="84">
        <v>96.05735271514139</v>
      </c>
      <c r="BH35" s="84">
        <v>96.26625357360145</v>
      </c>
      <c r="BI35" s="84">
        <v>96.26625357360145</v>
      </c>
      <c r="BJ35" s="84">
        <v>96.49630676798462</v>
      </c>
      <c r="BK35" s="166">
        <v>96.60077426951239</v>
      </c>
      <c r="BL35" s="165">
        <v>96.86116563378968</v>
      </c>
      <c r="BM35" s="84">
        <v>96.86116563378968</v>
      </c>
      <c r="BN35" s="84">
        <v>98.47491232840353</v>
      </c>
      <c r="BO35" s="84">
        <v>98.47019643675313</v>
      </c>
      <c r="BP35" s="84">
        <v>99.72551854319609</v>
      </c>
      <c r="BQ35" s="84">
        <v>100.6050220257158</v>
      </c>
      <c r="BR35" s="84">
        <v>100.6320774176026</v>
      </c>
      <c r="BS35" s="84">
        <v>100.6320774176026</v>
      </c>
      <c r="BT35" s="84">
        <v>101.3759696349821</v>
      </c>
      <c r="BU35" s="84">
        <v>101.37773508326606</v>
      </c>
      <c r="BV35" s="84">
        <v>102.4920799224495</v>
      </c>
      <c r="BW35" s="167">
        <v>102.4920799224495</v>
      </c>
      <c r="BX35" s="165">
        <v>102.3864130459315</v>
      </c>
      <c r="BY35" s="84">
        <v>102.3864130459315</v>
      </c>
      <c r="BZ35" s="84">
        <v>101.39897095540975</v>
      </c>
      <c r="CA35" s="84">
        <v>101.39232260797448</v>
      </c>
      <c r="CB35" s="84">
        <v>100.54837174660899</v>
      </c>
      <c r="CC35" s="84">
        <v>100.37278381711637</v>
      </c>
      <c r="CD35" s="84">
        <v>100.38559043407662</v>
      </c>
      <c r="CE35" s="84">
        <v>100.90441951520887</v>
      </c>
      <c r="CF35" s="84">
        <v>100.92842904247689</v>
      </c>
      <c r="CG35" s="84">
        <v>101.00112662315098</v>
      </c>
      <c r="CH35" s="84">
        <v>101.00112662315098</v>
      </c>
      <c r="CI35" s="84">
        <v>101.07922632539837</v>
      </c>
      <c r="CJ35" s="165">
        <v>101.07590215168072</v>
      </c>
      <c r="CK35" s="84">
        <v>100.75526234239402</v>
      </c>
      <c r="CL35" s="84">
        <v>102.32827224105792</v>
      </c>
      <c r="CM35" s="84">
        <v>102.32827224105792</v>
      </c>
      <c r="CN35" s="84">
        <v>104.06985766069504</v>
      </c>
      <c r="CO35" s="84">
        <v>104.22365226681775</v>
      </c>
      <c r="CP35" s="84">
        <f>VLOOKUP(A35,'[2]Saopstenje indeksi'!$A$4:$D$160,4,0)</f>
        <v>104.2304452119128</v>
      </c>
      <c r="CQ35" s="84">
        <v>105.40718306176883</v>
      </c>
      <c r="CR35" s="84"/>
      <c r="CS35" s="84"/>
      <c r="CT35" s="84"/>
      <c r="CU35" s="84"/>
    </row>
    <row r="36" spans="1:99" ht="15.75" customHeight="1">
      <c r="A36" s="31" t="s">
        <v>32</v>
      </c>
      <c r="B36" s="20" t="s">
        <v>268</v>
      </c>
      <c r="C36" s="37" t="s">
        <v>153</v>
      </c>
      <c r="D36" s="168">
        <v>105.63738797683916</v>
      </c>
      <c r="E36" s="83">
        <v>106.20570290766891</v>
      </c>
      <c r="F36" s="83">
        <v>101.53689766489211</v>
      </c>
      <c r="G36" s="83">
        <v>101.53689766489211</v>
      </c>
      <c r="H36" s="83">
        <v>101.1403557211332</v>
      </c>
      <c r="I36" s="83">
        <v>101.1403557211332</v>
      </c>
      <c r="J36" s="83">
        <v>99.64562502103253</v>
      </c>
      <c r="K36" s="83">
        <v>99.64562502103253</v>
      </c>
      <c r="L36" s="83">
        <v>99.64562502103253</v>
      </c>
      <c r="M36" s="83">
        <v>99.45251650452049</v>
      </c>
      <c r="N36" s="83">
        <v>98.5513059183765</v>
      </c>
      <c r="O36" s="169">
        <v>98.12804516236659</v>
      </c>
      <c r="P36" s="168">
        <v>97.92802961516139</v>
      </c>
      <c r="Q36" s="83">
        <v>104.84570800153259</v>
      </c>
      <c r="R36" s="83">
        <v>104.84570800153259</v>
      </c>
      <c r="S36" s="83">
        <v>104.84570800153259</v>
      </c>
      <c r="T36" s="83">
        <v>104.67660020883731</v>
      </c>
      <c r="U36" s="83">
        <v>104.03626384352182</v>
      </c>
      <c r="V36" s="83">
        <v>104.03626384352182</v>
      </c>
      <c r="W36" s="83">
        <v>103.98103368483838</v>
      </c>
      <c r="X36" s="83">
        <v>104.29963100365657</v>
      </c>
      <c r="Y36" s="83">
        <v>104.29963100365657</v>
      </c>
      <c r="Z36" s="83">
        <v>104.29963100365657</v>
      </c>
      <c r="AA36" s="169">
        <v>104.29963100365657</v>
      </c>
      <c r="AB36" s="168">
        <v>104.29963100365657</v>
      </c>
      <c r="AC36" s="83">
        <v>104.58595901894812</v>
      </c>
      <c r="AD36" s="83">
        <v>104.58595901894813</v>
      </c>
      <c r="AE36" s="83">
        <v>104.58595901894816</v>
      </c>
      <c r="AF36" s="83">
        <v>103.93627593818519</v>
      </c>
      <c r="AG36" s="83">
        <v>103.93627593818522</v>
      </c>
      <c r="AH36" s="83">
        <v>104.0514768935557</v>
      </c>
      <c r="AI36" s="83">
        <v>104.05147689355572</v>
      </c>
      <c r="AJ36" s="83">
        <v>103.60120271017577</v>
      </c>
      <c r="AK36" s="83">
        <v>103.60120271017581</v>
      </c>
      <c r="AL36" s="83">
        <v>103.60120271017581</v>
      </c>
      <c r="AM36" s="169">
        <v>105.98225629272417</v>
      </c>
      <c r="AN36" s="168">
        <v>106.0701106857906</v>
      </c>
      <c r="AO36" s="83">
        <v>105.8836629366601</v>
      </c>
      <c r="AP36" s="83">
        <v>105.8836629366601</v>
      </c>
      <c r="AQ36" s="83">
        <v>103.56918148294167</v>
      </c>
      <c r="AR36" s="83">
        <v>101.74213834482437</v>
      </c>
      <c r="AS36" s="83">
        <v>101.74213834482437</v>
      </c>
      <c r="AT36" s="83">
        <v>101.56130550250482</v>
      </c>
      <c r="AU36" s="83">
        <v>101.50611125623021</v>
      </c>
      <c r="AV36" s="83">
        <v>101.50611125623021</v>
      </c>
      <c r="AW36" s="83">
        <v>101.50611125623021</v>
      </c>
      <c r="AX36" s="83">
        <v>101.50611125623021</v>
      </c>
      <c r="AY36" s="169">
        <v>101.50611125623021</v>
      </c>
      <c r="AZ36" s="168">
        <v>101.23848115025467</v>
      </c>
      <c r="BA36" s="83">
        <v>101.23848115025467</v>
      </c>
      <c r="BB36" s="83">
        <v>100.97916200516002</v>
      </c>
      <c r="BC36" s="83">
        <v>101.07526236459637</v>
      </c>
      <c r="BD36" s="83">
        <v>100.839775521873</v>
      </c>
      <c r="BE36" s="83">
        <v>100.839775521873</v>
      </c>
      <c r="BF36" s="83">
        <v>100.839775521873</v>
      </c>
      <c r="BG36" s="83">
        <v>100.67701273784031</v>
      </c>
      <c r="BH36" s="83">
        <v>100.57622617213605</v>
      </c>
      <c r="BI36" s="83">
        <v>100.57622617213605</v>
      </c>
      <c r="BJ36" s="83">
        <v>100.57622617213605</v>
      </c>
      <c r="BK36" s="169">
        <v>100.32842823673944</v>
      </c>
      <c r="BL36" s="168">
        <v>100.34067812642505</v>
      </c>
      <c r="BM36" s="83">
        <v>100.34067812642505</v>
      </c>
      <c r="BN36" s="83">
        <v>99.87439439514525</v>
      </c>
      <c r="BO36" s="83">
        <v>99.87439439514525</v>
      </c>
      <c r="BP36" s="83">
        <v>99.9750196609227</v>
      </c>
      <c r="BQ36" s="83">
        <v>99.73114861655466</v>
      </c>
      <c r="BR36" s="83">
        <v>99.82288493178321</v>
      </c>
      <c r="BS36" s="83">
        <v>99.82288493178321</v>
      </c>
      <c r="BT36" s="83">
        <v>100.04998964450742</v>
      </c>
      <c r="BU36" s="83">
        <v>100.05597572376944</v>
      </c>
      <c r="BV36" s="83">
        <v>100.05597572376944</v>
      </c>
      <c r="BW36" s="170">
        <v>100.05597572376944</v>
      </c>
      <c r="BX36" s="168">
        <v>99.93836091202664</v>
      </c>
      <c r="BY36" s="83">
        <v>99.93836091202664</v>
      </c>
      <c r="BZ36" s="83">
        <v>99.93836091202665</v>
      </c>
      <c r="CA36" s="83">
        <v>99.91478949839252</v>
      </c>
      <c r="CB36" s="83">
        <v>99.72964576144167</v>
      </c>
      <c r="CC36" s="83">
        <v>99.10710673869511</v>
      </c>
      <c r="CD36" s="83">
        <v>99.15251201700872</v>
      </c>
      <c r="CE36" s="83">
        <v>99.15251201700872</v>
      </c>
      <c r="CF36" s="83">
        <v>99.23763670459532</v>
      </c>
      <c r="CG36" s="83">
        <v>99.49538267243983</v>
      </c>
      <c r="CH36" s="83">
        <v>99.49538267243983</v>
      </c>
      <c r="CI36" s="83">
        <v>99.77228161677145</v>
      </c>
      <c r="CJ36" s="168">
        <v>99.76049590995439</v>
      </c>
      <c r="CK36" s="83">
        <v>98.62368204066512</v>
      </c>
      <c r="CL36" s="83">
        <v>97.08989730897697</v>
      </c>
      <c r="CM36" s="83">
        <v>97.08989730897697</v>
      </c>
      <c r="CN36" s="83">
        <v>97.38259909226547</v>
      </c>
      <c r="CO36" s="83">
        <v>97.4061705058996</v>
      </c>
      <c r="CP36" s="83">
        <f>VLOOKUP(A36,'[2]Saopstenje indeksi'!$A$4:$D$160,4,0)</f>
        <v>97.43025458396383</v>
      </c>
      <c r="CQ36" s="83">
        <v>98.66132006301369</v>
      </c>
      <c r="CR36" s="83"/>
      <c r="CS36" s="83"/>
      <c r="CT36" s="83"/>
      <c r="CU36" s="83"/>
    </row>
    <row r="37" spans="1:99" ht="15.75" customHeight="1">
      <c r="A37" s="31" t="s">
        <v>33</v>
      </c>
      <c r="B37" s="20" t="s">
        <v>269</v>
      </c>
      <c r="C37" s="37" t="s">
        <v>154</v>
      </c>
      <c r="D37" s="168">
        <v>96.2016055195236</v>
      </c>
      <c r="E37" s="83">
        <v>96.2016055195236</v>
      </c>
      <c r="F37" s="83">
        <v>96.2016055195236</v>
      </c>
      <c r="G37" s="83">
        <v>96.2016055195236</v>
      </c>
      <c r="H37" s="83">
        <v>96.2016055195236</v>
      </c>
      <c r="I37" s="83">
        <v>96.2016055195236</v>
      </c>
      <c r="J37" s="83">
        <v>96.2016055195236</v>
      </c>
      <c r="K37" s="83">
        <v>96.2016055195236</v>
      </c>
      <c r="L37" s="83">
        <v>98.31744421669735</v>
      </c>
      <c r="M37" s="83">
        <v>98.31744421669735</v>
      </c>
      <c r="N37" s="83">
        <v>100.25281475309818</v>
      </c>
      <c r="O37" s="169">
        <v>98.04438455398898</v>
      </c>
      <c r="P37" s="168">
        <v>99.99323787026559</v>
      </c>
      <c r="Q37" s="83">
        <v>100.15722207075403</v>
      </c>
      <c r="R37" s="83">
        <v>100.15722207075403</v>
      </c>
      <c r="S37" s="83">
        <v>100.15722207075403</v>
      </c>
      <c r="T37" s="83">
        <v>95.99660579420211</v>
      </c>
      <c r="U37" s="83">
        <v>95.99660579420211</v>
      </c>
      <c r="V37" s="83">
        <v>95.4812429788114</v>
      </c>
      <c r="W37" s="83">
        <v>95.33611504147235</v>
      </c>
      <c r="X37" s="83">
        <v>94.1083742962838</v>
      </c>
      <c r="Y37" s="83">
        <v>93.13113298940704</v>
      </c>
      <c r="Z37" s="83">
        <v>92.19446128491767</v>
      </c>
      <c r="AA37" s="169">
        <v>92.19446128491767</v>
      </c>
      <c r="AB37" s="168">
        <v>92.19446128491767</v>
      </c>
      <c r="AC37" s="83">
        <v>92.19446128491767</v>
      </c>
      <c r="AD37" s="83">
        <v>92.19446128491767</v>
      </c>
      <c r="AE37" s="83">
        <v>92.19446128491767</v>
      </c>
      <c r="AF37" s="83">
        <v>92.19446128491767</v>
      </c>
      <c r="AG37" s="83">
        <v>92.19446128491767</v>
      </c>
      <c r="AH37" s="83">
        <v>92.19446128491767</v>
      </c>
      <c r="AI37" s="83">
        <v>92.19446128491767</v>
      </c>
      <c r="AJ37" s="83">
        <v>92.19446128491767</v>
      </c>
      <c r="AK37" s="83">
        <v>92.19446128491767</v>
      </c>
      <c r="AL37" s="83">
        <v>92.19446128491767</v>
      </c>
      <c r="AM37" s="169">
        <v>92.19446128491767</v>
      </c>
      <c r="AN37" s="168">
        <v>92.19446128491767</v>
      </c>
      <c r="AO37" s="83">
        <v>92.19446128491767</v>
      </c>
      <c r="AP37" s="83">
        <v>92.19446128491767</v>
      </c>
      <c r="AQ37" s="83">
        <v>92.19446128491767</v>
      </c>
      <c r="AR37" s="83">
        <v>92.19446128491767</v>
      </c>
      <c r="AS37" s="83">
        <v>92.19446128491767</v>
      </c>
      <c r="AT37" s="83">
        <v>92.19446128491767</v>
      </c>
      <c r="AU37" s="83">
        <v>93.96325968939426</v>
      </c>
      <c r="AV37" s="83">
        <v>95.11217662288617</v>
      </c>
      <c r="AW37" s="83">
        <v>95.11217662288617</v>
      </c>
      <c r="AX37" s="83">
        <v>95.11217662288617</v>
      </c>
      <c r="AY37" s="169">
        <v>95.11217662288617</v>
      </c>
      <c r="AZ37" s="168">
        <v>94.2259923392874</v>
      </c>
      <c r="BA37" s="83">
        <v>94.2259923392874</v>
      </c>
      <c r="BB37" s="83">
        <v>94.2259923392874</v>
      </c>
      <c r="BC37" s="83">
        <v>94.2259923392874</v>
      </c>
      <c r="BD37" s="83">
        <v>94.2259923392874</v>
      </c>
      <c r="BE37" s="83">
        <v>94.1390428530691</v>
      </c>
      <c r="BF37" s="83">
        <v>94.1390428530691</v>
      </c>
      <c r="BG37" s="83">
        <v>94.1390428530691</v>
      </c>
      <c r="BH37" s="83">
        <v>94.47259357719904</v>
      </c>
      <c r="BI37" s="83">
        <v>94.47259357719904</v>
      </c>
      <c r="BJ37" s="83">
        <v>94.79519922981974</v>
      </c>
      <c r="BK37" s="169">
        <v>95.04153340387111</v>
      </c>
      <c r="BL37" s="168">
        <v>95.40571989801977</v>
      </c>
      <c r="BM37" s="83">
        <v>95.40571989801977</v>
      </c>
      <c r="BN37" s="83">
        <v>97.88952279161157</v>
      </c>
      <c r="BO37" s="83">
        <v>97.88283428902571</v>
      </c>
      <c r="BP37" s="83">
        <v>99.62115468801987</v>
      </c>
      <c r="BQ37" s="83">
        <v>100.97055464836285</v>
      </c>
      <c r="BR37" s="83">
        <v>100.97055464836285</v>
      </c>
      <c r="BS37" s="83">
        <v>100.97055464836285</v>
      </c>
      <c r="BT37" s="83">
        <v>101.93061397867598</v>
      </c>
      <c r="BU37" s="83">
        <v>101.93061397867598</v>
      </c>
      <c r="BV37" s="83">
        <v>103.51107826643144</v>
      </c>
      <c r="BW37" s="170">
        <v>103.51107826643144</v>
      </c>
      <c r="BX37" s="168">
        <v>103.34814781282269</v>
      </c>
      <c r="BY37" s="83">
        <v>103.34814781282269</v>
      </c>
      <c r="BZ37" s="83">
        <v>101.9727820438817</v>
      </c>
      <c r="CA37" s="83">
        <v>101.9727820438817</v>
      </c>
      <c r="CB37" s="83">
        <v>100.87001409792472</v>
      </c>
      <c r="CC37" s="83">
        <v>100.87001409792472</v>
      </c>
      <c r="CD37" s="83">
        <v>100.87001409792472</v>
      </c>
      <c r="CE37" s="83">
        <v>101.5926688895018</v>
      </c>
      <c r="CF37" s="83">
        <v>101.5926688895018</v>
      </c>
      <c r="CG37" s="83">
        <v>101.5926688895018</v>
      </c>
      <c r="CH37" s="83">
        <v>101.5926688895018</v>
      </c>
      <c r="CI37" s="83">
        <v>101.5926688895018</v>
      </c>
      <c r="CJ37" s="168">
        <v>101.5926688895018</v>
      </c>
      <c r="CK37" s="83">
        <v>101.5926688895018</v>
      </c>
      <c r="CL37" s="83">
        <v>104.38620525008973</v>
      </c>
      <c r="CM37" s="83">
        <v>104.38620525008973</v>
      </c>
      <c r="CN37" s="83">
        <v>106.69699495543522</v>
      </c>
      <c r="CO37" s="83">
        <v>106.90194867289276</v>
      </c>
      <c r="CP37" s="83">
        <f>VLOOKUP(A37,'[2]Saopstenje indeksi'!$A$4:$D$160,4,0)</f>
        <v>106.90194867289276</v>
      </c>
      <c r="CQ37" s="83">
        <v>108.0573435255655</v>
      </c>
      <c r="CR37" s="83"/>
      <c r="CS37" s="83"/>
      <c r="CT37" s="83"/>
      <c r="CU37" s="83"/>
    </row>
    <row r="38" spans="1:99" ht="15.75" customHeight="1">
      <c r="A38" s="30" t="s">
        <v>34</v>
      </c>
      <c r="B38" s="19" t="s">
        <v>270</v>
      </c>
      <c r="C38" s="36" t="s">
        <v>155</v>
      </c>
      <c r="D38" s="165">
        <v>67.80403078148399</v>
      </c>
      <c r="E38" s="84">
        <v>67.80403078148399</v>
      </c>
      <c r="F38" s="84">
        <v>67.80403078148399</v>
      </c>
      <c r="G38" s="84">
        <v>67.80403078148399</v>
      </c>
      <c r="H38" s="84">
        <v>67.80403078148399</v>
      </c>
      <c r="I38" s="84">
        <v>67.80403078148399</v>
      </c>
      <c r="J38" s="84">
        <v>67.80403078148399</v>
      </c>
      <c r="K38" s="84">
        <v>67.80403078148399</v>
      </c>
      <c r="L38" s="84">
        <v>67.80403078148399</v>
      </c>
      <c r="M38" s="84">
        <v>67.80403078148399</v>
      </c>
      <c r="N38" s="84">
        <v>67.80403078148399</v>
      </c>
      <c r="O38" s="166">
        <v>69.10333768602847</v>
      </c>
      <c r="P38" s="165">
        <v>69.10333768602847</v>
      </c>
      <c r="Q38" s="84">
        <v>69.10333768602847</v>
      </c>
      <c r="R38" s="84">
        <v>69.10333768602847</v>
      </c>
      <c r="S38" s="84">
        <v>69.10333768602847</v>
      </c>
      <c r="T38" s="84">
        <v>70.15158092360248</v>
      </c>
      <c r="U38" s="84">
        <v>70.60428017691706</v>
      </c>
      <c r="V38" s="84">
        <v>70.60428017691706</v>
      </c>
      <c r="W38" s="84">
        <v>94.66874053453401</v>
      </c>
      <c r="X38" s="84">
        <v>94.66874053453401</v>
      </c>
      <c r="Y38" s="84">
        <v>94.66874053453401</v>
      </c>
      <c r="Z38" s="84">
        <v>94.66874053453401</v>
      </c>
      <c r="AA38" s="166">
        <v>94.66874053453401</v>
      </c>
      <c r="AB38" s="165">
        <v>94.66874053453401</v>
      </c>
      <c r="AC38" s="84">
        <v>94.66874053453401</v>
      </c>
      <c r="AD38" s="84">
        <v>94.66874053453401</v>
      </c>
      <c r="AE38" s="84">
        <v>94.66874053453401</v>
      </c>
      <c r="AF38" s="84">
        <v>94.66874053453401</v>
      </c>
      <c r="AG38" s="84">
        <v>94.66874053453401</v>
      </c>
      <c r="AH38" s="84">
        <v>94.66874053453401</v>
      </c>
      <c r="AI38" s="84">
        <v>94.66874053453401</v>
      </c>
      <c r="AJ38" s="84">
        <v>94.66874053453401</v>
      </c>
      <c r="AK38" s="84">
        <v>94.66874053453401</v>
      </c>
      <c r="AL38" s="84">
        <v>94.66874053453401</v>
      </c>
      <c r="AM38" s="166">
        <v>94.66874053453401</v>
      </c>
      <c r="AN38" s="165">
        <v>94.66874053453401</v>
      </c>
      <c r="AO38" s="84">
        <v>94.66874053453401</v>
      </c>
      <c r="AP38" s="84">
        <v>94.66874053453401</v>
      </c>
      <c r="AQ38" s="84">
        <v>94.66874053453401</v>
      </c>
      <c r="AR38" s="84">
        <v>94.66874053453401</v>
      </c>
      <c r="AS38" s="84">
        <v>94.66874053453401</v>
      </c>
      <c r="AT38" s="84">
        <v>94.66874053453401</v>
      </c>
      <c r="AU38" s="84">
        <v>94.66874053453401</v>
      </c>
      <c r="AV38" s="84">
        <v>94.66874053453401</v>
      </c>
      <c r="AW38" s="84">
        <v>94.66874053453401</v>
      </c>
      <c r="AX38" s="84">
        <v>94.66874053453401</v>
      </c>
      <c r="AY38" s="166">
        <v>94.66874053453401</v>
      </c>
      <c r="AZ38" s="165">
        <v>94.66874053453401</v>
      </c>
      <c r="BA38" s="84">
        <v>94.66874053453401</v>
      </c>
      <c r="BB38" s="84">
        <v>94.66874053453401</v>
      </c>
      <c r="BC38" s="84">
        <v>94.66874053453401</v>
      </c>
      <c r="BD38" s="84">
        <v>94.66874053453401</v>
      </c>
      <c r="BE38" s="84">
        <v>94.66874053453401</v>
      </c>
      <c r="BF38" s="84">
        <v>94.66874053453401</v>
      </c>
      <c r="BG38" s="84">
        <v>94.66874053453401</v>
      </c>
      <c r="BH38" s="84">
        <v>94.66874053453401</v>
      </c>
      <c r="BI38" s="84">
        <v>94.66874053453401</v>
      </c>
      <c r="BJ38" s="84">
        <v>94.66874053453401</v>
      </c>
      <c r="BK38" s="166">
        <v>94.66874053453401</v>
      </c>
      <c r="BL38" s="165">
        <v>94.66874053453401</v>
      </c>
      <c r="BM38" s="84">
        <v>94.66874053453401</v>
      </c>
      <c r="BN38" s="84">
        <v>94.66874053453401</v>
      </c>
      <c r="BO38" s="84">
        <v>101.77708648848865</v>
      </c>
      <c r="BP38" s="84">
        <v>101.77708648848865</v>
      </c>
      <c r="BQ38" s="84">
        <v>101.77708648848865</v>
      </c>
      <c r="BR38" s="84">
        <v>101.77708648848865</v>
      </c>
      <c r="BS38" s="84">
        <v>101.77708648848865</v>
      </c>
      <c r="BT38" s="84">
        <v>101.77708648848865</v>
      </c>
      <c r="BU38" s="84">
        <v>101.77708648848865</v>
      </c>
      <c r="BV38" s="84">
        <v>101.77708648848865</v>
      </c>
      <c r="BW38" s="167">
        <v>101.77708648848865</v>
      </c>
      <c r="BX38" s="165">
        <v>103.89877364975588</v>
      </c>
      <c r="BY38" s="84">
        <v>103.89877364975587</v>
      </c>
      <c r="BZ38" s="84">
        <v>103.89877364975588</v>
      </c>
      <c r="CA38" s="84">
        <v>103.89877364975588</v>
      </c>
      <c r="CB38" s="84">
        <v>103.89877364975588</v>
      </c>
      <c r="CC38" s="84">
        <v>103.89877364975588</v>
      </c>
      <c r="CD38" s="84">
        <v>103.89877364975588</v>
      </c>
      <c r="CE38" s="84">
        <v>103.89877364975588</v>
      </c>
      <c r="CF38" s="84">
        <v>103.89877364975588</v>
      </c>
      <c r="CG38" s="84">
        <v>103.89877364975588</v>
      </c>
      <c r="CH38" s="84">
        <v>103.89877364975588</v>
      </c>
      <c r="CI38" s="84">
        <v>103.89877364975588</v>
      </c>
      <c r="CJ38" s="165">
        <v>103.89877364975588</v>
      </c>
      <c r="CK38" s="84">
        <v>103.89877364975588</v>
      </c>
      <c r="CL38" s="84">
        <v>103.89877364975588</v>
      </c>
      <c r="CM38" s="84">
        <v>103.89877364975588</v>
      </c>
      <c r="CN38" s="84">
        <v>103.89877364975588</v>
      </c>
      <c r="CO38" s="84">
        <v>103.89877364975588</v>
      </c>
      <c r="CP38" s="84">
        <f>VLOOKUP(A38,'[2]Saopstenje indeksi'!$A$4:$D$160,4,0)</f>
        <v>103.89877364975588</v>
      </c>
      <c r="CQ38" s="84">
        <v>103.89877364975588</v>
      </c>
      <c r="CR38" s="84"/>
      <c r="CS38" s="84"/>
      <c r="CT38" s="84"/>
      <c r="CU38" s="84"/>
    </row>
    <row r="39" spans="1:99" ht="15.75" customHeight="1">
      <c r="A39" s="31" t="s">
        <v>35</v>
      </c>
      <c r="B39" s="20" t="s">
        <v>271</v>
      </c>
      <c r="C39" s="37" t="s">
        <v>156</v>
      </c>
      <c r="D39" s="168">
        <v>63.02584875220669</v>
      </c>
      <c r="E39" s="83">
        <v>63.02584875220669</v>
      </c>
      <c r="F39" s="83">
        <v>63.02584875220669</v>
      </c>
      <c r="G39" s="83">
        <v>63.02584875220669</v>
      </c>
      <c r="H39" s="83">
        <v>63.02584875220669</v>
      </c>
      <c r="I39" s="83">
        <v>63.02584875220669</v>
      </c>
      <c r="J39" s="83">
        <v>63.02584875220669</v>
      </c>
      <c r="K39" s="83">
        <v>63.02584875220669</v>
      </c>
      <c r="L39" s="83">
        <v>63.02584875220669</v>
      </c>
      <c r="M39" s="83">
        <v>63.02584875220669</v>
      </c>
      <c r="N39" s="83">
        <v>63.02584875220669</v>
      </c>
      <c r="O39" s="169">
        <v>64.62669690150761</v>
      </c>
      <c r="P39" s="168">
        <v>64.62669690150761</v>
      </c>
      <c r="Q39" s="83">
        <v>64.62669690150761</v>
      </c>
      <c r="R39" s="83">
        <v>64.62669690150761</v>
      </c>
      <c r="S39" s="83">
        <v>64.62669690150761</v>
      </c>
      <c r="T39" s="83">
        <v>65.79668500835196</v>
      </c>
      <c r="U39" s="83">
        <v>66.35876979398678</v>
      </c>
      <c r="V39" s="83">
        <v>66.35876979398678</v>
      </c>
      <c r="W39" s="83">
        <v>96.29995066600891</v>
      </c>
      <c r="X39" s="83">
        <v>96.29995066600891</v>
      </c>
      <c r="Y39" s="83">
        <v>96.29995066600891</v>
      </c>
      <c r="Z39" s="83">
        <v>96.29995066600891</v>
      </c>
      <c r="AA39" s="169">
        <v>96.29995066600891</v>
      </c>
      <c r="AB39" s="168">
        <v>96.29995066600891</v>
      </c>
      <c r="AC39" s="83">
        <v>96.29995066600891</v>
      </c>
      <c r="AD39" s="83">
        <v>96.29995066600891</v>
      </c>
      <c r="AE39" s="83">
        <v>96.29995066600891</v>
      </c>
      <c r="AF39" s="83">
        <v>96.29995066600891</v>
      </c>
      <c r="AG39" s="83">
        <v>96.29995066600891</v>
      </c>
      <c r="AH39" s="83">
        <v>96.29995066600891</v>
      </c>
      <c r="AI39" s="83">
        <v>96.29995066600891</v>
      </c>
      <c r="AJ39" s="83">
        <v>96.29995066600891</v>
      </c>
      <c r="AK39" s="83">
        <v>96.29995066600891</v>
      </c>
      <c r="AL39" s="83">
        <v>96.29995066600891</v>
      </c>
      <c r="AM39" s="169">
        <v>96.29995066600891</v>
      </c>
      <c r="AN39" s="168">
        <v>96.29995066600891</v>
      </c>
      <c r="AO39" s="83">
        <v>96.29995066600891</v>
      </c>
      <c r="AP39" s="83">
        <v>96.29995066600891</v>
      </c>
      <c r="AQ39" s="83">
        <v>96.29995066600891</v>
      </c>
      <c r="AR39" s="83">
        <v>96.29995066600891</v>
      </c>
      <c r="AS39" s="83">
        <v>96.29995066600891</v>
      </c>
      <c r="AT39" s="83">
        <v>96.29995066600891</v>
      </c>
      <c r="AU39" s="83">
        <v>96.29995066600891</v>
      </c>
      <c r="AV39" s="83">
        <v>96.29995066600891</v>
      </c>
      <c r="AW39" s="83">
        <v>96.29995066600891</v>
      </c>
      <c r="AX39" s="83">
        <v>96.29995066600891</v>
      </c>
      <c r="AY39" s="169">
        <v>96.29995066600891</v>
      </c>
      <c r="AZ39" s="168">
        <v>96.29995066600891</v>
      </c>
      <c r="BA39" s="83">
        <v>96.29995066600891</v>
      </c>
      <c r="BB39" s="83">
        <v>96.29995066600891</v>
      </c>
      <c r="BC39" s="83">
        <v>96.29995066600891</v>
      </c>
      <c r="BD39" s="83">
        <v>96.29995066600891</v>
      </c>
      <c r="BE39" s="83">
        <v>96.29995066600891</v>
      </c>
      <c r="BF39" s="83">
        <v>96.29995066600891</v>
      </c>
      <c r="BG39" s="83">
        <v>96.29995066600891</v>
      </c>
      <c r="BH39" s="83">
        <v>96.29995066600891</v>
      </c>
      <c r="BI39" s="83">
        <v>96.29995066600891</v>
      </c>
      <c r="BJ39" s="83">
        <v>96.29995066600891</v>
      </c>
      <c r="BK39" s="169">
        <v>96.29995066600891</v>
      </c>
      <c r="BL39" s="168">
        <v>96.29995066600891</v>
      </c>
      <c r="BM39" s="83">
        <v>96.29995066600891</v>
      </c>
      <c r="BN39" s="83">
        <v>96.29995066600891</v>
      </c>
      <c r="BO39" s="83">
        <v>101.23334977799705</v>
      </c>
      <c r="BP39" s="83">
        <v>101.23334977799705</v>
      </c>
      <c r="BQ39" s="83">
        <v>101.23334977799705</v>
      </c>
      <c r="BR39" s="83">
        <v>101.23334977799705</v>
      </c>
      <c r="BS39" s="83">
        <v>101.23334977799705</v>
      </c>
      <c r="BT39" s="83">
        <v>101.23334977799705</v>
      </c>
      <c r="BU39" s="83">
        <v>101.23334977799705</v>
      </c>
      <c r="BV39" s="83">
        <v>101.23334977799705</v>
      </c>
      <c r="BW39" s="170">
        <v>101.23334977799705</v>
      </c>
      <c r="BX39" s="168">
        <v>104.19338924518993</v>
      </c>
      <c r="BY39" s="83">
        <v>104.19338924518993</v>
      </c>
      <c r="BZ39" s="83">
        <v>104.19338924518993</v>
      </c>
      <c r="CA39" s="83">
        <v>104.19338924518993</v>
      </c>
      <c r="CB39" s="83">
        <v>104.19338924518993</v>
      </c>
      <c r="CC39" s="83">
        <v>104.19338924518993</v>
      </c>
      <c r="CD39" s="83">
        <v>104.19338924518993</v>
      </c>
      <c r="CE39" s="83">
        <v>104.19338924518993</v>
      </c>
      <c r="CF39" s="83">
        <v>104.19338924518993</v>
      </c>
      <c r="CG39" s="83">
        <v>104.19338924518993</v>
      </c>
      <c r="CH39" s="83">
        <v>104.19338924518993</v>
      </c>
      <c r="CI39" s="83">
        <v>104.19338924518993</v>
      </c>
      <c r="CJ39" s="168">
        <v>104.19338924518993</v>
      </c>
      <c r="CK39" s="83">
        <v>104.19338924518993</v>
      </c>
      <c r="CL39" s="83">
        <v>104.19338924518993</v>
      </c>
      <c r="CM39" s="83">
        <v>104.19338924518993</v>
      </c>
      <c r="CN39" s="83">
        <v>104.19338924518993</v>
      </c>
      <c r="CO39" s="83">
        <v>104.19338924518993</v>
      </c>
      <c r="CP39" s="83">
        <f>VLOOKUP(A39,'[2]Saopstenje indeksi'!$A$4:$D$160,4,0)</f>
        <v>104.19338924518993</v>
      </c>
      <c r="CQ39" s="83">
        <v>104.19338924518993</v>
      </c>
      <c r="CR39" s="83"/>
      <c r="CS39" s="83"/>
      <c r="CT39" s="83"/>
      <c r="CU39" s="83"/>
    </row>
    <row r="40" spans="1:99" ht="15.75" customHeight="1">
      <c r="A40" s="31" t="s">
        <v>36</v>
      </c>
      <c r="B40" s="20" t="s">
        <v>272</v>
      </c>
      <c r="C40" s="37" t="s">
        <v>157</v>
      </c>
      <c r="D40" s="168">
        <v>88.95434462444766</v>
      </c>
      <c r="E40" s="83">
        <v>88.95434462444766</v>
      </c>
      <c r="F40" s="83">
        <v>88.95434462444766</v>
      </c>
      <c r="G40" s="83">
        <v>88.95434462444766</v>
      </c>
      <c r="H40" s="83">
        <v>88.95434462444766</v>
      </c>
      <c r="I40" s="83">
        <v>88.95434462444766</v>
      </c>
      <c r="J40" s="83">
        <v>88.95434462444766</v>
      </c>
      <c r="K40" s="83">
        <v>88.95434462444766</v>
      </c>
      <c r="L40" s="83">
        <v>88.95434462444766</v>
      </c>
      <c r="M40" s="83">
        <v>88.95434462444766</v>
      </c>
      <c r="N40" s="83">
        <v>88.95434462444766</v>
      </c>
      <c r="O40" s="169">
        <v>88.95434462444766</v>
      </c>
      <c r="P40" s="168">
        <v>88.95434462444766</v>
      </c>
      <c r="Q40" s="83">
        <v>88.95434462444766</v>
      </c>
      <c r="R40" s="83">
        <v>88.95434462444766</v>
      </c>
      <c r="S40" s="83">
        <v>88.95434462444766</v>
      </c>
      <c r="T40" s="83">
        <v>88.95434462444766</v>
      </c>
      <c r="U40" s="83">
        <v>88.95434462444766</v>
      </c>
      <c r="V40" s="83">
        <v>88.95434462444766</v>
      </c>
      <c r="W40" s="83">
        <v>88.95434462444766</v>
      </c>
      <c r="X40" s="83">
        <v>88.95434462444766</v>
      </c>
      <c r="Y40" s="83">
        <v>88.95434462444766</v>
      </c>
      <c r="Z40" s="83">
        <v>88.95434462444766</v>
      </c>
      <c r="AA40" s="169">
        <v>88.95434462444766</v>
      </c>
      <c r="AB40" s="168">
        <v>88.95434462444766</v>
      </c>
      <c r="AC40" s="83">
        <v>88.95434462444766</v>
      </c>
      <c r="AD40" s="83">
        <v>88.95434462444766</v>
      </c>
      <c r="AE40" s="83">
        <v>88.95434462444766</v>
      </c>
      <c r="AF40" s="83">
        <v>88.95434462444766</v>
      </c>
      <c r="AG40" s="83">
        <v>88.95434462444766</v>
      </c>
      <c r="AH40" s="83">
        <v>88.95434462444766</v>
      </c>
      <c r="AI40" s="83">
        <v>88.95434462444766</v>
      </c>
      <c r="AJ40" s="83">
        <v>88.95434462444766</v>
      </c>
      <c r="AK40" s="83">
        <v>88.9543446244477</v>
      </c>
      <c r="AL40" s="83">
        <v>88.95434462444767</v>
      </c>
      <c r="AM40" s="169">
        <v>88.95434462444771</v>
      </c>
      <c r="AN40" s="168">
        <v>88.95434462444771</v>
      </c>
      <c r="AO40" s="83">
        <v>88.95434462444771</v>
      </c>
      <c r="AP40" s="83">
        <v>88.9543446244477</v>
      </c>
      <c r="AQ40" s="83">
        <v>88.9543446244477</v>
      </c>
      <c r="AR40" s="83">
        <v>88.95434462444773</v>
      </c>
      <c r="AS40" s="83">
        <v>88.9543446244477</v>
      </c>
      <c r="AT40" s="83">
        <v>88.95434462444773</v>
      </c>
      <c r="AU40" s="83">
        <v>88.95434462444773</v>
      </c>
      <c r="AV40" s="83">
        <v>88.9543446244477</v>
      </c>
      <c r="AW40" s="83">
        <v>88.95434462444773</v>
      </c>
      <c r="AX40" s="83">
        <v>88.9543446244477</v>
      </c>
      <c r="AY40" s="169">
        <v>88.9543446244477</v>
      </c>
      <c r="AZ40" s="168">
        <v>88.9543446244477</v>
      </c>
      <c r="BA40" s="83">
        <v>88.9543446244477</v>
      </c>
      <c r="BB40" s="83">
        <v>88.9543446244477</v>
      </c>
      <c r="BC40" s="83">
        <v>88.9543446244477</v>
      </c>
      <c r="BD40" s="83">
        <v>88.9543446244477</v>
      </c>
      <c r="BE40" s="83">
        <v>88.9543446244477</v>
      </c>
      <c r="BF40" s="83">
        <v>88.9543446244477</v>
      </c>
      <c r="BG40" s="83">
        <v>88.9543446244477</v>
      </c>
      <c r="BH40" s="83">
        <v>88.9543446244477</v>
      </c>
      <c r="BI40" s="83">
        <v>88.9543446244477</v>
      </c>
      <c r="BJ40" s="83">
        <v>88.9543446244477</v>
      </c>
      <c r="BK40" s="169">
        <v>88.9543446244477</v>
      </c>
      <c r="BL40" s="168">
        <v>88.9543446244477</v>
      </c>
      <c r="BM40" s="83">
        <v>88.9543446244477</v>
      </c>
      <c r="BN40" s="83">
        <v>88.9543446244477</v>
      </c>
      <c r="BO40" s="83">
        <v>103.68188512518408</v>
      </c>
      <c r="BP40" s="83">
        <v>103.68188512518408</v>
      </c>
      <c r="BQ40" s="83">
        <v>103.68188512518408</v>
      </c>
      <c r="BR40" s="83">
        <v>103.68188512518408</v>
      </c>
      <c r="BS40" s="83">
        <v>103.68188512518404</v>
      </c>
      <c r="BT40" s="83">
        <v>103.68188512518408</v>
      </c>
      <c r="BU40" s="83">
        <v>103.68188512518408</v>
      </c>
      <c r="BV40" s="83">
        <v>103.68188512518408</v>
      </c>
      <c r="BW40" s="170">
        <v>103.68188512518408</v>
      </c>
      <c r="BX40" s="168">
        <v>103.68188512518414</v>
      </c>
      <c r="BY40" s="83">
        <v>103.68188512518412</v>
      </c>
      <c r="BZ40" s="83">
        <v>103.68188512518414</v>
      </c>
      <c r="CA40" s="83">
        <v>103.68188512518414</v>
      </c>
      <c r="CB40" s="83">
        <v>103.68188512518414</v>
      </c>
      <c r="CC40" s="83">
        <v>103.68188512518414</v>
      </c>
      <c r="CD40" s="83">
        <v>103.68188512518414</v>
      </c>
      <c r="CE40" s="83">
        <v>103.68188512518414</v>
      </c>
      <c r="CF40" s="83">
        <v>103.68188512518414</v>
      </c>
      <c r="CG40" s="83">
        <v>103.68188512518414</v>
      </c>
      <c r="CH40" s="83">
        <v>103.68188512518414</v>
      </c>
      <c r="CI40" s="83">
        <v>103.68188512518414</v>
      </c>
      <c r="CJ40" s="168">
        <v>103.68188512518414</v>
      </c>
      <c r="CK40" s="83">
        <v>103.68188512518414</v>
      </c>
      <c r="CL40" s="83">
        <v>103.68188512518414</v>
      </c>
      <c r="CM40" s="83">
        <v>103.68188512518414</v>
      </c>
      <c r="CN40" s="83">
        <v>103.68188512518414</v>
      </c>
      <c r="CO40" s="83">
        <v>103.68188512518414</v>
      </c>
      <c r="CP40" s="83">
        <f>VLOOKUP(A40,'[2]Saopstenje indeksi'!$A$4:$D$160,4,0)</f>
        <v>103.68188512518414</v>
      </c>
      <c r="CQ40" s="83">
        <v>103.68188512518414</v>
      </c>
      <c r="CR40" s="83"/>
      <c r="CS40" s="83"/>
      <c r="CT40" s="83"/>
      <c r="CU40" s="83"/>
    </row>
    <row r="41" spans="1:99" ht="15.75" customHeight="1">
      <c r="A41" s="31" t="s">
        <v>37</v>
      </c>
      <c r="B41" s="20" t="s">
        <v>273</v>
      </c>
      <c r="C41" s="37" t="s">
        <v>158</v>
      </c>
      <c r="D41" s="168">
        <v>61.17620990483946</v>
      </c>
      <c r="E41" s="83">
        <v>61.17620990483946</v>
      </c>
      <c r="F41" s="83">
        <v>61.17620990483946</v>
      </c>
      <c r="G41" s="83">
        <v>61.17620990483946</v>
      </c>
      <c r="H41" s="83">
        <v>61.17620990483946</v>
      </c>
      <c r="I41" s="83">
        <v>61.17620990483946</v>
      </c>
      <c r="J41" s="83">
        <v>61.17620990483946</v>
      </c>
      <c r="K41" s="83">
        <v>61.17620990483946</v>
      </c>
      <c r="L41" s="83">
        <v>61.17620990483946</v>
      </c>
      <c r="M41" s="83">
        <v>61.17620990483946</v>
      </c>
      <c r="N41" s="83">
        <v>61.17620990483946</v>
      </c>
      <c r="O41" s="169">
        <v>62.705662603408015</v>
      </c>
      <c r="P41" s="168">
        <v>62.70566260340803</v>
      </c>
      <c r="Q41" s="83">
        <v>62.70566260340803</v>
      </c>
      <c r="R41" s="83">
        <v>62.70566260340803</v>
      </c>
      <c r="S41" s="83">
        <v>62.70566260340803</v>
      </c>
      <c r="T41" s="83">
        <v>66.4446965543388</v>
      </c>
      <c r="U41" s="83">
        <v>67.01231714213262</v>
      </c>
      <c r="V41" s="83">
        <v>67.01231714213262</v>
      </c>
      <c r="W41" s="83">
        <v>97.24837960132075</v>
      </c>
      <c r="X41" s="83">
        <v>97.24837960132075</v>
      </c>
      <c r="Y41" s="83">
        <v>97.24837960132075</v>
      </c>
      <c r="Z41" s="83">
        <v>97.24837960132075</v>
      </c>
      <c r="AA41" s="169">
        <v>97.24837960132075</v>
      </c>
      <c r="AB41" s="168">
        <v>97.24837960132075</v>
      </c>
      <c r="AC41" s="83">
        <v>97.24837960132075</v>
      </c>
      <c r="AD41" s="83">
        <v>97.24837960132075</v>
      </c>
      <c r="AE41" s="83">
        <v>97.24837960132075</v>
      </c>
      <c r="AF41" s="83">
        <v>97.24837960132075</v>
      </c>
      <c r="AG41" s="83">
        <v>97.24837960132075</v>
      </c>
      <c r="AH41" s="83">
        <v>97.24837960132075</v>
      </c>
      <c r="AI41" s="83">
        <v>97.24837960132075</v>
      </c>
      <c r="AJ41" s="83">
        <v>97.24837960132075</v>
      </c>
      <c r="AK41" s="83">
        <v>97.24837960132075</v>
      </c>
      <c r="AL41" s="83">
        <v>97.24837960132075</v>
      </c>
      <c r="AM41" s="169">
        <v>97.24837960132075</v>
      </c>
      <c r="AN41" s="168">
        <v>97.24837960132075</v>
      </c>
      <c r="AO41" s="83">
        <v>97.24837960132075</v>
      </c>
      <c r="AP41" s="83">
        <v>97.24837960132075</v>
      </c>
      <c r="AQ41" s="83">
        <v>97.24837960132075</v>
      </c>
      <c r="AR41" s="83">
        <v>97.24837960132075</v>
      </c>
      <c r="AS41" s="83">
        <v>97.24837960132075</v>
      </c>
      <c r="AT41" s="83">
        <v>97.24837960132075</v>
      </c>
      <c r="AU41" s="83">
        <v>97.24837960132075</v>
      </c>
      <c r="AV41" s="83">
        <v>97.2483796013208</v>
      </c>
      <c r="AW41" s="83">
        <v>97.2483796013208</v>
      </c>
      <c r="AX41" s="83">
        <v>97.24837960132083</v>
      </c>
      <c r="AY41" s="169">
        <v>97.24837960132083</v>
      </c>
      <c r="AZ41" s="168">
        <v>97.24837960132083</v>
      </c>
      <c r="BA41" s="83">
        <v>97.2483796013208</v>
      </c>
      <c r="BB41" s="83">
        <v>97.2483796013208</v>
      </c>
      <c r="BC41" s="83">
        <v>97.2483796013208</v>
      </c>
      <c r="BD41" s="83">
        <v>97.24837960132083</v>
      </c>
      <c r="BE41" s="83">
        <v>97.24837960132083</v>
      </c>
      <c r="BF41" s="83">
        <v>97.2483796013208</v>
      </c>
      <c r="BG41" s="83">
        <v>97.2483796013208</v>
      </c>
      <c r="BH41" s="83">
        <v>97.2483796013208</v>
      </c>
      <c r="BI41" s="83">
        <v>97.2483796013208</v>
      </c>
      <c r="BJ41" s="83">
        <v>97.2483796013208</v>
      </c>
      <c r="BK41" s="169">
        <v>97.2483796013208</v>
      </c>
      <c r="BL41" s="168">
        <v>97.2483796013208</v>
      </c>
      <c r="BM41" s="83">
        <v>97.2483796013208</v>
      </c>
      <c r="BN41" s="83">
        <v>97.2483796013208</v>
      </c>
      <c r="BO41" s="83">
        <v>100.91720679955978</v>
      </c>
      <c r="BP41" s="83">
        <v>100.91720679955978</v>
      </c>
      <c r="BQ41" s="83">
        <v>100.91720679955978</v>
      </c>
      <c r="BR41" s="83">
        <v>100.91720679955978</v>
      </c>
      <c r="BS41" s="83">
        <v>100.91720679955978</v>
      </c>
      <c r="BT41" s="83">
        <v>100.91720679955978</v>
      </c>
      <c r="BU41" s="83">
        <v>100.91720679955978</v>
      </c>
      <c r="BV41" s="83">
        <v>100.91720679955978</v>
      </c>
      <c r="BW41" s="170">
        <v>100.91720679955978</v>
      </c>
      <c r="BX41" s="168">
        <v>104.58603399779874</v>
      </c>
      <c r="BY41" s="83">
        <v>104.58603399779874</v>
      </c>
      <c r="BZ41" s="83">
        <v>104.58603399779874</v>
      </c>
      <c r="CA41" s="83">
        <v>104.58603399779874</v>
      </c>
      <c r="CB41" s="83">
        <v>104.58603399779874</v>
      </c>
      <c r="CC41" s="83">
        <v>104.58603399779874</v>
      </c>
      <c r="CD41" s="83">
        <v>104.58603399779874</v>
      </c>
      <c r="CE41" s="83">
        <v>104.58603399779874</v>
      </c>
      <c r="CF41" s="83">
        <v>104.58603399779874</v>
      </c>
      <c r="CG41" s="83">
        <v>104.58603399779874</v>
      </c>
      <c r="CH41" s="83">
        <v>104.58603399779874</v>
      </c>
      <c r="CI41" s="83">
        <v>104.58603399779874</v>
      </c>
      <c r="CJ41" s="168">
        <v>104.58603399779874</v>
      </c>
      <c r="CK41" s="83">
        <v>104.58603399779874</v>
      </c>
      <c r="CL41" s="83">
        <v>104.58603399779874</v>
      </c>
      <c r="CM41" s="83">
        <v>104.58603399779874</v>
      </c>
      <c r="CN41" s="83">
        <v>104.58603399779874</v>
      </c>
      <c r="CO41" s="83">
        <v>104.58603399779874</v>
      </c>
      <c r="CP41" s="83">
        <f>VLOOKUP(A41,'[2]Saopstenje indeksi'!$A$4:$D$160,4,0)</f>
        <v>104.58603399779874</v>
      </c>
      <c r="CQ41" s="83">
        <v>104.58603399779874</v>
      </c>
      <c r="CR41" s="83"/>
      <c r="CS41" s="83"/>
      <c r="CT41" s="83"/>
      <c r="CU41" s="83"/>
    </row>
    <row r="42" spans="1:99" ht="15.75" customHeight="1">
      <c r="A42" s="31" t="s">
        <v>792</v>
      </c>
      <c r="B42" s="20" t="s">
        <v>943</v>
      </c>
      <c r="C42" s="37" t="s">
        <v>944</v>
      </c>
      <c r="D42" s="168" t="s">
        <v>945</v>
      </c>
      <c r="E42" s="83" t="s">
        <v>945</v>
      </c>
      <c r="F42" s="83" t="s">
        <v>945</v>
      </c>
      <c r="G42" s="83" t="s">
        <v>945</v>
      </c>
      <c r="H42" s="83" t="s">
        <v>945</v>
      </c>
      <c r="I42" s="83" t="s">
        <v>945</v>
      </c>
      <c r="J42" s="83" t="s">
        <v>945</v>
      </c>
      <c r="K42" s="83" t="s">
        <v>945</v>
      </c>
      <c r="L42" s="83" t="s">
        <v>945</v>
      </c>
      <c r="M42" s="83" t="s">
        <v>945</v>
      </c>
      <c r="N42" s="83" t="s">
        <v>945</v>
      </c>
      <c r="O42" s="169" t="s">
        <v>945</v>
      </c>
      <c r="P42" s="168" t="s">
        <v>945</v>
      </c>
      <c r="Q42" s="83" t="s">
        <v>945</v>
      </c>
      <c r="R42" s="83" t="s">
        <v>945</v>
      </c>
      <c r="S42" s="83" t="s">
        <v>945</v>
      </c>
      <c r="T42" s="83" t="s">
        <v>945</v>
      </c>
      <c r="U42" s="83" t="s">
        <v>945</v>
      </c>
      <c r="V42" s="83" t="s">
        <v>945</v>
      </c>
      <c r="W42" s="83" t="s">
        <v>945</v>
      </c>
      <c r="X42" s="83" t="s">
        <v>945</v>
      </c>
      <c r="Y42" s="83" t="s">
        <v>945</v>
      </c>
      <c r="Z42" s="83" t="s">
        <v>945</v>
      </c>
      <c r="AA42" s="169" t="s">
        <v>945</v>
      </c>
      <c r="AB42" s="168" t="s">
        <v>945</v>
      </c>
      <c r="AC42" s="83" t="s">
        <v>945</v>
      </c>
      <c r="AD42" s="83" t="s">
        <v>945</v>
      </c>
      <c r="AE42" s="83" t="s">
        <v>945</v>
      </c>
      <c r="AF42" s="83" t="s">
        <v>945</v>
      </c>
      <c r="AG42" s="83" t="s">
        <v>945</v>
      </c>
      <c r="AH42" s="83" t="s">
        <v>945</v>
      </c>
      <c r="AI42" s="83" t="s">
        <v>945</v>
      </c>
      <c r="AJ42" s="83" t="s">
        <v>945</v>
      </c>
      <c r="AK42" s="83" t="s">
        <v>945</v>
      </c>
      <c r="AL42" s="83" t="s">
        <v>945</v>
      </c>
      <c r="AM42" s="169" t="s">
        <v>945</v>
      </c>
      <c r="AN42" s="168" t="s">
        <v>945</v>
      </c>
      <c r="AO42" s="83" t="s">
        <v>945</v>
      </c>
      <c r="AP42" s="83" t="s">
        <v>945</v>
      </c>
      <c r="AQ42" s="83" t="s">
        <v>945</v>
      </c>
      <c r="AR42" s="83" t="s">
        <v>945</v>
      </c>
      <c r="AS42" s="83" t="s">
        <v>945</v>
      </c>
      <c r="AT42" s="83" t="s">
        <v>945</v>
      </c>
      <c r="AU42" s="83" t="s">
        <v>945</v>
      </c>
      <c r="AV42" s="83" t="s">
        <v>945</v>
      </c>
      <c r="AW42" s="83" t="s">
        <v>945</v>
      </c>
      <c r="AX42" s="83" t="s">
        <v>945</v>
      </c>
      <c r="AY42" s="169" t="s">
        <v>945</v>
      </c>
      <c r="AZ42" s="168" t="s">
        <v>945</v>
      </c>
      <c r="BA42" s="83" t="s">
        <v>945</v>
      </c>
      <c r="BB42" s="83" t="s">
        <v>945</v>
      </c>
      <c r="BC42" s="83" t="s">
        <v>945</v>
      </c>
      <c r="BD42" s="83" t="s">
        <v>945</v>
      </c>
      <c r="BE42" s="83" t="s">
        <v>945</v>
      </c>
      <c r="BF42" s="83" t="s">
        <v>945</v>
      </c>
      <c r="BG42" s="83" t="s">
        <v>945</v>
      </c>
      <c r="BH42" s="83" t="s">
        <v>945</v>
      </c>
      <c r="BI42" s="83" t="s">
        <v>945</v>
      </c>
      <c r="BJ42" s="83" t="s">
        <v>945</v>
      </c>
      <c r="BK42" s="169" t="s">
        <v>945</v>
      </c>
      <c r="BL42" s="168" t="s">
        <v>945</v>
      </c>
      <c r="BM42" s="83" t="s">
        <v>945</v>
      </c>
      <c r="BN42" s="83" t="s">
        <v>945</v>
      </c>
      <c r="BO42" s="83" t="s">
        <v>945</v>
      </c>
      <c r="BP42" s="83" t="s">
        <v>945</v>
      </c>
      <c r="BQ42" s="83" t="s">
        <v>945</v>
      </c>
      <c r="BR42" s="83" t="s">
        <v>945</v>
      </c>
      <c r="BS42" s="83" t="s">
        <v>945</v>
      </c>
      <c r="BT42" s="83" t="s">
        <v>945</v>
      </c>
      <c r="BU42" s="83" t="s">
        <v>945</v>
      </c>
      <c r="BV42" s="83" t="s">
        <v>945</v>
      </c>
      <c r="BW42" s="170" t="s">
        <v>945</v>
      </c>
      <c r="BX42" s="168">
        <v>100</v>
      </c>
      <c r="BY42" s="83">
        <v>100</v>
      </c>
      <c r="BZ42" s="83">
        <v>100</v>
      </c>
      <c r="CA42" s="83">
        <v>100</v>
      </c>
      <c r="CB42" s="83">
        <v>100</v>
      </c>
      <c r="CC42" s="83">
        <v>100</v>
      </c>
      <c r="CD42" s="83">
        <v>100</v>
      </c>
      <c r="CE42" s="83">
        <v>100</v>
      </c>
      <c r="CF42" s="83">
        <v>100</v>
      </c>
      <c r="CG42" s="83">
        <v>100</v>
      </c>
      <c r="CH42" s="83">
        <v>100</v>
      </c>
      <c r="CI42" s="83">
        <v>100</v>
      </c>
      <c r="CJ42" s="168">
        <v>100</v>
      </c>
      <c r="CK42" s="83">
        <v>100</v>
      </c>
      <c r="CL42" s="83">
        <v>100</v>
      </c>
      <c r="CM42" s="83">
        <v>100</v>
      </c>
      <c r="CN42" s="83">
        <v>100</v>
      </c>
      <c r="CO42" s="83">
        <v>100</v>
      </c>
      <c r="CP42" s="83">
        <f>VLOOKUP(A42,'[2]Saopstenje indeksi'!$A$4:$D$160,4,0)</f>
        <v>100</v>
      </c>
      <c r="CQ42" s="83">
        <v>100</v>
      </c>
      <c r="CR42" s="83"/>
      <c r="CS42" s="83"/>
      <c r="CT42" s="83"/>
      <c r="CU42" s="83"/>
    </row>
    <row r="43" spans="1:99" ht="15.75" customHeight="1">
      <c r="A43" s="30" t="s">
        <v>38</v>
      </c>
      <c r="B43" s="19" t="s">
        <v>274</v>
      </c>
      <c r="C43" s="36" t="s">
        <v>159</v>
      </c>
      <c r="D43" s="165">
        <v>88.80512638859352</v>
      </c>
      <c r="E43" s="84">
        <v>88.80512638859352</v>
      </c>
      <c r="F43" s="84">
        <v>88.81627782702644</v>
      </c>
      <c r="G43" s="84">
        <v>88.81627782702644</v>
      </c>
      <c r="H43" s="84">
        <v>88.81627782702644</v>
      </c>
      <c r="I43" s="84">
        <v>88.80533592927813</v>
      </c>
      <c r="J43" s="84">
        <v>88.80533592927813</v>
      </c>
      <c r="K43" s="84">
        <v>88.02154911370693</v>
      </c>
      <c r="L43" s="84">
        <v>87.71283505983094</v>
      </c>
      <c r="M43" s="84">
        <v>87.71283505983094</v>
      </c>
      <c r="N43" s="84">
        <v>87.87761869871218</v>
      </c>
      <c r="O43" s="166">
        <v>87.90269768219657</v>
      </c>
      <c r="P43" s="165">
        <v>87.90128902136742</v>
      </c>
      <c r="Q43" s="84">
        <v>87.90191116274684</v>
      </c>
      <c r="R43" s="84">
        <v>87.90191116274684</v>
      </c>
      <c r="S43" s="84">
        <v>85.76025415115686</v>
      </c>
      <c r="T43" s="84">
        <v>85.76025415115686</v>
      </c>
      <c r="U43" s="84">
        <v>85.76025415115686</v>
      </c>
      <c r="V43" s="84">
        <v>85.76025415115686</v>
      </c>
      <c r="W43" s="84">
        <v>85.76086113887467</v>
      </c>
      <c r="X43" s="84">
        <v>85.67024100388231</v>
      </c>
      <c r="Y43" s="84">
        <v>85.68506579171398</v>
      </c>
      <c r="Z43" s="84">
        <v>85.68545424153264</v>
      </c>
      <c r="AA43" s="166">
        <v>85.68545424153264</v>
      </c>
      <c r="AB43" s="165">
        <v>89.85928288877791</v>
      </c>
      <c r="AC43" s="84">
        <v>93.6584131340056</v>
      </c>
      <c r="AD43" s="84">
        <v>92.81101093280267</v>
      </c>
      <c r="AE43" s="84">
        <v>93.06475903320847</v>
      </c>
      <c r="AF43" s="84">
        <v>93.06475903320847</v>
      </c>
      <c r="AG43" s="84">
        <v>92.5965906617202</v>
      </c>
      <c r="AH43" s="84">
        <v>94.17635190959743</v>
      </c>
      <c r="AI43" s="84">
        <v>98.32519617972072</v>
      </c>
      <c r="AJ43" s="84">
        <v>97.96242374651307</v>
      </c>
      <c r="AK43" s="84">
        <v>99.02320865590055</v>
      </c>
      <c r="AL43" s="84">
        <v>98.98357245095842</v>
      </c>
      <c r="AM43" s="166">
        <v>99.52442088511148</v>
      </c>
      <c r="AN43" s="165">
        <v>99.52442088511148</v>
      </c>
      <c r="AO43" s="84">
        <v>98.95875203036523</v>
      </c>
      <c r="AP43" s="84">
        <v>98.95875203036523</v>
      </c>
      <c r="AQ43" s="84">
        <v>98.75758567283938</v>
      </c>
      <c r="AR43" s="84">
        <v>98.75216419800006</v>
      </c>
      <c r="AS43" s="84">
        <v>97.06103735697779</v>
      </c>
      <c r="AT43" s="84">
        <v>97.875283034586</v>
      </c>
      <c r="AU43" s="84">
        <v>99.38945995106543</v>
      </c>
      <c r="AV43" s="84">
        <v>100.85091343008894</v>
      </c>
      <c r="AW43" s="84">
        <v>101.11074012324008</v>
      </c>
      <c r="AX43" s="84">
        <v>101.36906932869255</v>
      </c>
      <c r="AY43" s="166">
        <v>101.57822323714716</v>
      </c>
      <c r="AZ43" s="165">
        <v>99.41934786436677</v>
      </c>
      <c r="BA43" s="84">
        <v>99.41934786436677</v>
      </c>
      <c r="BB43" s="84">
        <v>99.41934786436677</v>
      </c>
      <c r="BC43" s="84">
        <v>98.98436630337416</v>
      </c>
      <c r="BD43" s="84">
        <v>98.11440318138894</v>
      </c>
      <c r="BE43" s="84">
        <v>98.1097793235265</v>
      </c>
      <c r="BF43" s="84">
        <v>98.11178299526692</v>
      </c>
      <c r="BG43" s="84">
        <v>98.91579071304986</v>
      </c>
      <c r="BH43" s="84">
        <v>99.52368316339943</v>
      </c>
      <c r="BI43" s="84">
        <v>100.32998002539739</v>
      </c>
      <c r="BJ43" s="84">
        <v>100.32998002539739</v>
      </c>
      <c r="BK43" s="166">
        <v>100.32998002539739</v>
      </c>
      <c r="BL43" s="165">
        <v>100.32998002539739</v>
      </c>
      <c r="BM43" s="84">
        <v>100.32998002539739</v>
      </c>
      <c r="BN43" s="84">
        <v>100.08615887833834</v>
      </c>
      <c r="BO43" s="84">
        <v>100.08615887833834</v>
      </c>
      <c r="BP43" s="84">
        <v>99.52839612557675</v>
      </c>
      <c r="BQ43" s="84">
        <v>99.47182334150888</v>
      </c>
      <c r="BR43" s="84">
        <v>99.00381429747492</v>
      </c>
      <c r="BS43" s="84">
        <v>99.9313631958764</v>
      </c>
      <c r="BT43" s="84">
        <v>100.12371751604954</v>
      </c>
      <c r="BU43" s="84">
        <v>100.21347122477712</v>
      </c>
      <c r="BV43" s="84">
        <v>100.39956103572688</v>
      </c>
      <c r="BW43" s="167">
        <v>100.49557545553809</v>
      </c>
      <c r="BX43" s="165">
        <v>99.62173630659308</v>
      </c>
      <c r="BY43" s="84">
        <v>99.91586762268564</v>
      </c>
      <c r="BZ43" s="84">
        <v>99.9124335567516</v>
      </c>
      <c r="CA43" s="84">
        <v>99.90011907883957</v>
      </c>
      <c r="CB43" s="84">
        <v>98.80100675222327</v>
      </c>
      <c r="CC43" s="84">
        <v>97.79348711949163</v>
      </c>
      <c r="CD43" s="84">
        <v>97.79348711949163</v>
      </c>
      <c r="CE43" s="84">
        <v>97.9818305352713</v>
      </c>
      <c r="CF43" s="84">
        <v>99.90527710684982</v>
      </c>
      <c r="CG43" s="84">
        <v>101.09598212735084</v>
      </c>
      <c r="CH43" s="84">
        <v>101.645538290659</v>
      </c>
      <c r="CI43" s="84">
        <v>101.92031637231308</v>
      </c>
      <c r="CJ43" s="165">
        <v>103.37034756636818</v>
      </c>
      <c r="CK43" s="84">
        <v>102.63760601529063</v>
      </c>
      <c r="CL43" s="84">
        <v>101.08053021925086</v>
      </c>
      <c r="CM43" s="84">
        <v>100.5309740559427</v>
      </c>
      <c r="CN43" s="84">
        <v>100.40892099665197</v>
      </c>
      <c r="CO43" s="84">
        <v>100.72580078986152</v>
      </c>
      <c r="CP43" s="84">
        <f>VLOOKUP(A43,'[2]Saopstenje indeksi'!$A$4:$D$160,4,0)</f>
        <v>100.7431578566117</v>
      </c>
      <c r="CQ43" s="84">
        <v>101.90828760226898</v>
      </c>
      <c r="CR43" s="84"/>
      <c r="CS43" s="84"/>
      <c r="CT43" s="84"/>
      <c r="CU43" s="84"/>
    </row>
    <row r="44" spans="1:99" ht="15.75" customHeight="1">
      <c r="A44" s="31" t="s">
        <v>39</v>
      </c>
      <c r="B44" s="20" t="s">
        <v>275</v>
      </c>
      <c r="C44" s="37" t="s">
        <v>160</v>
      </c>
      <c r="D44" s="168">
        <v>86.33487278960028</v>
      </c>
      <c r="E44" s="83">
        <v>86.33487278960028</v>
      </c>
      <c r="F44" s="83">
        <v>86.33487278960028</v>
      </c>
      <c r="G44" s="83">
        <v>86.33487278960028</v>
      </c>
      <c r="H44" s="83">
        <v>86.33487278960028</v>
      </c>
      <c r="I44" s="83">
        <v>86.33487278960028</v>
      </c>
      <c r="J44" s="83">
        <v>86.33487278960028</v>
      </c>
      <c r="K44" s="83">
        <v>86.33487278960028</v>
      </c>
      <c r="L44" s="83">
        <v>86.33487278960028</v>
      </c>
      <c r="M44" s="83">
        <v>86.33487278960028</v>
      </c>
      <c r="N44" s="83">
        <v>86.33487278960028</v>
      </c>
      <c r="O44" s="169">
        <v>86.33487278960028</v>
      </c>
      <c r="P44" s="168">
        <v>86.33487278960028</v>
      </c>
      <c r="Q44" s="83">
        <v>86.33487278960028</v>
      </c>
      <c r="R44" s="83">
        <v>86.33487278960028</v>
      </c>
      <c r="S44" s="83">
        <v>83.25919896309995</v>
      </c>
      <c r="T44" s="83">
        <v>83.25919896309995</v>
      </c>
      <c r="U44" s="83">
        <v>83.25919896309995</v>
      </c>
      <c r="V44" s="83">
        <v>83.25919896309995</v>
      </c>
      <c r="W44" s="83">
        <v>83.25919896309995</v>
      </c>
      <c r="X44" s="83">
        <v>83.25919896309995</v>
      </c>
      <c r="Y44" s="83">
        <v>83.25919896309995</v>
      </c>
      <c r="Z44" s="83">
        <v>83.25919896309995</v>
      </c>
      <c r="AA44" s="169">
        <v>83.25919896309995</v>
      </c>
      <c r="AB44" s="168">
        <v>89.18956166910019</v>
      </c>
      <c r="AC44" s="83">
        <v>89.18956166910017</v>
      </c>
      <c r="AD44" s="83">
        <v>89.18956166910017</v>
      </c>
      <c r="AE44" s="83">
        <v>89.18956166910017</v>
      </c>
      <c r="AF44" s="83">
        <v>89.18956166910017</v>
      </c>
      <c r="AG44" s="83">
        <v>89.18956166910017</v>
      </c>
      <c r="AH44" s="83">
        <v>91.95443808084225</v>
      </c>
      <c r="AI44" s="83">
        <v>97.93177361276531</v>
      </c>
      <c r="AJ44" s="83">
        <v>97.88040893149511</v>
      </c>
      <c r="AK44" s="83">
        <v>97.8804089314951</v>
      </c>
      <c r="AL44" s="83">
        <v>97.88040893149508</v>
      </c>
      <c r="AM44" s="169">
        <v>97.88040893149507</v>
      </c>
      <c r="AN44" s="168">
        <v>97.88040893149508</v>
      </c>
      <c r="AO44" s="83">
        <v>97.8804089314951</v>
      </c>
      <c r="AP44" s="83">
        <v>97.88040893149511</v>
      </c>
      <c r="AQ44" s="83">
        <v>97.88040893149513</v>
      </c>
      <c r="AR44" s="83">
        <v>97.88040893149514</v>
      </c>
      <c r="AS44" s="83">
        <v>97.88040893149517</v>
      </c>
      <c r="AT44" s="83">
        <v>99.53101981036984</v>
      </c>
      <c r="AU44" s="83">
        <v>102.3851599097417</v>
      </c>
      <c r="AV44" s="83">
        <v>102.38515990974173</v>
      </c>
      <c r="AW44" s="83">
        <v>102.38515990974176</v>
      </c>
      <c r="AX44" s="83">
        <v>102.38515990974176</v>
      </c>
      <c r="AY44" s="169">
        <v>102.38515990974177</v>
      </c>
      <c r="AZ44" s="168">
        <v>98.96565803613284</v>
      </c>
      <c r="BA44" s="83">
        <v>98.96565803613284</v>
      </c>
      <c r="BB44" s="83">
        <v>98.96565803613284</v>
      </c>
      <c r="BC44" s="83">
        <v>98.96565803613284</v>
      </c>
      <c r="BD44" s="83">
        <v>98.96565803613284</v>
      </c>
      <c r="BE44" s="83">
        <v>98.96565803613284</v>
      </c>
      <c r="BF44" s="83">
        <v>98.96565803613284</v>
      </c>
      <c r="BG44" s="83">
        <v>99.99999999999997</v>
      </c>
      <c r="BH44" s="83">
        <v>99.99999999999997</v>
      </c>
      <c r="BI44" s="83">
        <v>99.99999999999997</v>
      </c>
      <c r="BJ44" s="83">
        <v>99.99999999999997</v>
      </c>
      <c r="BK44" s="169">
        <v>99.99999999999997</v>
      </c>
      <c r="BL44" s="168">
        <v>100</v>
      </c>
      <c r="BM44" s="83">
        <v>100</v>
      </c>
      <c r="BN44" s="83">
        <v>100</v>
      </c>
      <c r="BO44" s="83">
        <v>100</v>
      </c>
      <c r="BP44" s="83">
        <v>100</v>
      </c>
      <c r="BQ44" s="83">
        <v>100</v>
      </c>
      <c r="BR44" s="83">
        <v>100</v>
      </c>
      <c r="BS44" s="83">
        <v>100</v>
      </c>
      <c r="BT44" s="83">
        <v>100</v>
      </c>
      <c r="BU44" s="83">
        <v>100</v>
      </c>
      <c r="BV44" s="83">
        <v>100</v>
      </c>
      <c r="BW44" s="170">
        <v>100</v>
      </c>
      <c r="BX44" s="168">
        <v>97.87650046237982</v>
      </c>
      <c r="BY44" s="83">
        <v>97.87650046237982</v>
      </c>
      <c r="BZ44" s="83">
        <v>97.87650046237982</v>
      </c>
      <c r="CA44" s="83">
        <v>97.87650046237982</v>
      </c>
      <c r="CB44" s="83">
        <v>97.87650046237982</v>
      </c>
      <c r="CC44" s="83">
        <v>97.87650046237982</v>
      </c>
      <c r="CD44" s="83">
        <v>97.87650046237982</v>
      </c>
      <c r="CE44" s="83">
        <v>97.87650046237982</v>
      </c>
      <c r="CF44" s="83">
        <v>97.87650046237982</v>
      </c>
      <c r="CG44" s="83">
        <v>97.87650046237982</v>
      </c>
      <c r="CH44" s="83">
        <v>97.87650046237982</v>
      </c>
      <c r="CI44" s="83">
        <v>97.87650046237982</v>
      </c>
      <c r="CJ44" s="168">
        <v>99.67716124809525</v>
      </c>
      <c r="CK44" s="83">
        <v>99.67716124809525</v>
      </c>
      <c r="CL44" s="83">
        <v>99.67716124809525</v>
      </c>
      <c r="CM44" s="83">
        <v>99.67716124809525</v>
      </c>
      <c r="CN44" s="83">
        <v>99.67716124809525</v>
      </c>
      <c r="CO44" s="83">
        <v>99.67716124809525</v>
      </c>
      <c r="CP44" s="83">
        <f>VLOOKUP(A44,'[2]Saopstenje indeksi'!$A$4:$D$160,4,0)</f>
        <v>99.67716124809525</v>
      </c>
      <c r="CQ44" s="83">
        <v>99.67716124809525</v>
      </c>
      <c r="CR44" s="83"/>
      <c r="CS44" s="83"/>
      <c r="CT44" s="83"/>
      <c r="CU44" s="83"/>
    </row>
    <row r="45" spans="1:99" ht="15.75" customHeight="1">
      <c r="A45" s="31" t="s">
        <v>40</v>
      </c>
      <c r="B45" s="20" t="s">
        <v>276</v>
      </c>
      <c r="C45" s="37" t="s">
        <v>161</v>
      </c>
      <c r="D45" s="168">
        <v>77.83430939898726</v>
      </c>
      <c r="E45" s="83">
        <v>77.83430939898726</v>
      </c>
      <c r="F45" s="83">
        <v>77.83430939898726</v>
      </c>
      <c r="G45" s="83">
        <v>77.83430939898726</v>
      </c>
      <c r="H45" s="83">
        <v>77.83430939898726</v>
      </c>
      <c r="I45" s="83">
        <v>68.92843286906495</v>
      </c>
      <c r="J45" s="83">
        <v>68.92843286906495</v>
      </c>
      <c r="K45" s="83">
        <v>68.92843286906495</v>
      </c>
      <c r="L45" s="83">
        <v>68.92843286906495</v>
      </c>
      <c r="M45" s="83">
        <v>68.92843286906495</v>
      </c>
      <c r="N45" s="83">
        <v>77.83430939898726</v>
      </c>
      <c r="O45" s="169">
        <v>98.2467036239392</v>
      </c>
      <c r="P45" s="168">
        <v>96.75257345480014</v>
      </c>
      <c r="Q45" s="83">
        <v>97.40243760800837</v>
      </c>
      <c r="R45" s="83">
        <v>97.40243760800837</v>
      </c>
      <c r="S45" s="83">
        <v>97.30342515352382</v>
      </c>
      <c r="T45" s="83">
        <v>97.30342515352382</v>
      </c>
      <c r="U45" s="83">
        <v>97.30342515352382</v>
      </c>
      <c r="V45" s="83">
        <v>97.30342515352382</v>
      </c>
      <c r="W45" s="83">
        <v>97.95698924731178</v>
      </c>
      <c r="X45" s="83">
        <v>97.95698924731178</v>
      </c>
      <c r="Y45" s="83">
        <v>97.5373587998087</v>
      </c>
      <c r="Z45" s="83">
        <v>97.95698924731178</v>
      </c>
      <c r="AA45" s="169">
        <v>97.95698924731178</v>
      </c>
      <c r="AB45" s="168">
        <v>97.95698924731178</v>
      </c>
      <c r="AC45" s="83">
        <v>97.95698924731178</v>
      </c>
      <c r="AD45" s="83">
        <v>97.95698924731178</v>
      </c>
      <c r="AE45" s="83">
        <v>97.95698924731178</v>
      </c>
      <c r="AF45" s="83">
        <v>97.95698924731178</v>
      </c>
      <c r="AG45" s="83">
        <v>97.95698924731178</v>
      </c>
      <c r="AH45" s="83">
        <v>97.95698924731178</v>
      </c>
      <c r="AI45" s="83">
        <v>97.95698924731178</v>
      </c>
      <c r="AJ45" s="83">
        <v>94.94623655913973</v>
      </c>
      <c r="AK45" s="83">
        <v>99.24731182795693</v>
      </c>
      <c r="AL45" s="83">
        <v>99.24731182795693</v>
      </c>
      <c r="AM45" s="169">
        <v>99.24731182795693</v>
      </c>
      <c r="AN45" s="168">
        <v>99.24731182795693</v>
      </c>
      <c r="AO45" s="83">
        <v>99.24731182795693</v>
      </c>
      <c r="AP45" s="83">
        <v>99.24731182795693</v>
      </c>
      <c r="AQ45" s="83">
        <v>97.93548387096769</v>
      </c>
      <c r="AR45" s="83">
        <v>96.43010752688168</v>
      </c>
      <c r="AS45" s="83">
        <v>96.4301075268817</v>
      </c>
      <c r="AT45" s="83">
        <v>98.58064516129029</v>
      </c>
      <c r="AU45" s="83">
        <v>100.7311827956989</v>
      </c>
      <c r="AV45" s="83">
        <v>100.73118279569894</v>
      </c>
      <c r="AW45" s="83">
        <v>100.73118279569894</v>
      </c>
      <c r="AX45" s="83">
        <v>100.73118279569897</v>
      </c>
      <c r="AY45" s="169">
        <v>100.73118279569897</v>
      </c>
      <c r="AZ45" s="168">
        <v>100.73118279569894</v>
      </c>
      <c r="BA45" s="83">
        <v>100.73118279569897</v>
      </c>
      <c r="BB45" s="83">
        <v>100.73118279569897</v>
      </c>
      <c r="BC45" s="83">
        <v>100.73118279569894</v>
      </c>
      <c r="BD45" s="83">
        <v>100.73118279569897</v>
      </c>
      <c r="BE45" s="83">
        <v>99.44086021505377</v>
      </c>
      <c r="BF45" s="83">
        <v>100.00000000000003</v>
      </c>
      <c r="BG45" s="83">
        <v>100.00000000000003</v>
      </c>
      <c r="BH45" s="83">
        <v>100.00000000000003</v>
      </c>
      <c r="BI45" s="83">
        <v>100.00000000000003</v>
      </c>
      <c r="BJ45" s="83">
        <v>100.00000000000003</v>
      </c>
      <c r="BK45" s="169">
        <v>100.00000000000003</v>
      </c>
      <c r="BL45" s="168">
        <v>100.00000000000003</v>
      </c>
      <c r="BM45" s="83">
        <v>100.00000000000003</v>
      </c>
      <c r="BN45" s="83">
        <v>100.00000000000003</v>
      </c>
      <c r="BO45" s="83">
        <v>100.00000000000003</v>
      </c>
      <c r="BP45" s="83">
        <v>100.00000000000003</v>
      </c>
      <c r="BQ45" s="83">
        <v>100.00000000000003</v>
      </c>
      <c r="BR45" s="83">
        <v>100.00000000000003</v>
      </c>
      <c r="BS45" s="83">
        <v>100.00000000000003</v>
      </c>
      <c r="BT45" s="83">
        <v>100.00000000000003</v>
      </c>
      <c r="BU45" s="83">
        <v>100.00000000000003</v>
      </c>
      <c r="BV45" s="83">
        <v>100.00000000000003</v>
      </c>
      <c r="BW45" s="170">
        <v>100.00000000000003</v>
      </c>
      <c r="BX45" s="168">
        <v>100</v>
      </c>
      <c r="BY45" s="83">
        <v>100</v>
      </c>
      <c r="BZ45" s="83">
        <v>99.03846153846155</v>
      </c>
      <c r="CA45" s="83">
        <v>99.03846153846155</v>
      </c>
      <c r="CB45" s="83">
        <v>99.03846153846155</v>
      </c>
      <c r="CC45" s="83">
        <v>99.03846153846155</v>
      </c>
      <c r="CD45" s="83">
        <v>99.03846153846155</v>
      </c>
      <c r="CE45" s="83">
        <v>99.03846153846155</v>
      </c>
      <c r="CF45" s="83">
        <v>99.03846153846155</v>
      </c>
      <c r="CG45" s="83">
        <v>99.03846153846155</v>
      </c>
      <c r="CH45" s="83">
        <v>99.03846153846155</v>
      </c>
      <c r="CI45" s="83">
        <v>99.03846153846155</v>
      </c>
      <c r="CJ45" s="168">
        <v>99.03846153846155</v>
      </c>
      <c r="CK45" s="83">
        <v>99.03846153846155</v>
      </c>
      <c r="CL45" s="83">
        <v>99.03846153846155</v>
      </c>
      <c r="CM45" s="83">
        <v>99.03846153846155</v>
      </c>
      <c r="CN45" s="83">
        <v>99.03846153846155</v>
      </c>
      <c r="CO45" s="83">
        <v>99.03846153846155</v>
      </c>
      <c r="CP45" s="83">
        <f>VLOOKUP(A45,'[2]Saopstenje indeksi'!$A$4:$D$160,4,0)</f>
        <v>99.03846153846155</v>
      </c>
      <c r="CQ45" s="83">
        <v>100</v>
      </c>
      <c r="CR45" s="83"/>
      <c r="CS45" s="83"/>
      <c r="CT45" s="83"/>
      <c r="CU45" s="83"/>
    </row>
    <row r="46" spans="1:99" ht="15.75" customHeight="1">
      <c r="A46" s="31" t="s">
        <v>41</v>
      </c>
      <c r="B46" s="20" t="s">
        <v>277</v>
      </c>
      <c r="C46" s="37" t="s">
        <v>162</v>
      </c>
      <c r="D46" s="168">
        <v>94.82924139316764</v>
      </c>
      <c r="E46" s="83">
        <v>94.82924139316764</v>
      </c>
      <c r="F46" s="83">
        <v>94.86692405246589</v>
      </c>
      <c r="G46" s="83">
        <v>94.86692405246589</v>
      </c>
      <c r="H46" s="83">
        <v>94.86692405246589</v>
      </c>
      <c r="I46" s="83">
        <v>94.86692405246589</v>
      </c>
      <c r="J46" s="83">
        <v>94.86692405246589</v>
      </c>
      <c r="K46" s="83">
        <v>92.21837142750321</v>
      </c>
      <c r="L46" s="83">
        <v>91.17517268836622</v>
      </c>
      <c r="M46" s="83">
        <v>91.17517268836622</v>
      </c>
      <c r="N46" s="83">
        <v>91.69503081714768</v>
      </c>
      <c r="O46" s="169">
        <v>91.69503081714768</v>
      </c>
      <c r="P46" s="168">
        <v>91.69503081714768</v>
      </c>
      <c r="Q46" s="83">
        <v>91.69503081714768</v>
      </c>
      <c r="R46" s="83">
        <v>91.69503081714768</v>
      </c>
      <c r="S46" s="83">
        <v>91.69503081714768</v>
      </c>
      <c r="T46" s="83">
        <v>91.69503081714768</v>
      </c>
      <c r="U46" s="83">
        <v>91.69503081714768</v>
      </c>
      <c r="V46" s="83">
        <v>91.69503081714768</v>
      </c>
      <c r="W46" s="83">
        <v>91.69503081714768</v>
      </c>
      <c r="X46" s="83">
        <v>91.38543781505717</v>
      </c>
      <c r="Y46" s="83">
        <v>91.43728545634903</v>
      </c>
      <c r="Z46" s="83">
        <v>91.43728545634903</v>
      </c>
      <c r="AA46" s="169">
        <v>91.43728545634903</v>
      </c>
      <c r="AB46" s="168">
        <v>91.43728545634903</v>
      </c>
      <c r="AC46" s="83">
        <v>104.08793349825957</v>
      </c>
      <c r="AD46" s="83">
        <v>101.00608423192605</v>
      </c>
      <c r="AE46" s="83">
        <v>101.90977333595819</v>
      </c>
      <c r="AF46" s="83">
        <v>101.90977333595819</v>
      </c>
      <c r="AG46" s="83">
        <v>100.2321252593484</v>
      </c>
      <c r="AH46" s="83">
        <v>98.87435665718421</v>
      </c>
      <c r="AI46" s="83">
        <v>98.74484556798845</v>
      </c>
      <c r="AJ46" s="83">
        <v>97.77319641107167</v>
      </c>
      <c r="AK46" s="83">
        <v>101.08508939643448</v>
      </c>
      <c r="AL46" s="83">
        <v>100.95268256748713</v>
      </c>
      <c r="AM46" s="169">
        <v>102.757771198562</v>
      </c>
      <c r="AN46" s="168">
        <v>102.757771198562</v>
      </c>
      <c r="AO46" s="83">
        <v>101.12244153119974</v>
      </c>
      <c r="AP46" s="83">
        <v>101.12244153119974</v>
      </c>
      <c r="AQ46" s="83">
        <v>100.5602263014914</v>
      </c>
      <c r="AR46" s="83">
        <v>100.5602263014914</v>
      </c>
      <c r="AS46" s="83">
        <v>95.73837477233492</v>
      </c>
      <c r="AT46" s="83">
        <v>95.07590868263539</v>
      </c>
      <c r="AU46" s="83">
        <v>94.29337116379035</v>
      </c>
      <c r="AV46" s="83">
        <v>98.17562438391322</v>
      </c>
      <c r="AW46" s="83">
        <v>98.88384021954198</v>
      </c>
      <c r="AX46" s="83">
        <v>99.59123129160444</v>
      </c>
      <c r="AY46" s="169">
        <v>100.16659128207391</v>
      </c>
      <c r="AZ46" s="168">
        <v>100.22176476607372</v>
      </c>
      <c r="BA46" s="83">
        <v>100.22176476607372</v>
      </c>
      <c r="BB46" s="83">
        <v>100.22176476607372</v>
      </c>
      <c r="BC46" s="83">
        <v>99.0109228814276</v>
      </c>
      <c r="BD46" s="83">
        <v>96.58923911213539</v>
      </c>
      <c r="BE46" s="83">
        <v>96.58923911213539</v>
      </c>
      <c r="BF46" s="83">
        <v>96.58923911213539</v>
      </c>
      <c r="BG46" s="83">
        <v>96.99283891924036</v>
      </c>
      <c r="BH46" s="83">
        <v>98.68500637241658</v>
      </c>
      <c r="BI46" s="83">
        <v>100.92946475759037</v>
      </c>
      <c r="BJ46" s="83">
        <v>100.92946475759037</v>
      </c>
      <c r="BK46" s="169">
        <v>100.92946475759037</v>
      </c>
      <c r="BL46" s="168">
        <v>100.92946475759037</v>
      </c>
      <c r="BM46" s="83">
        <v>100.92946475759037</v>
      </c>
      <c r="BN46" s="83">
        <v>100.24268632888473</v>
      </c>
      <c r="BO46" s="83">
        <v>100.24268632888473</v>
      </c>
      <c r="BP46" s="83">
        <v>98.67161904636012</v>
      </c>
      <c r="BQ46" s="83">
        <v>98.51226876760761</v>
      </c>
      <c r="BR46" s="83">
        <v>97.19401348188457</v>
      </c>
      <c r="BS46" s="83">
        <v>99.8066686296248</v>
      </c>
      <c r="BT46" s="83">
        <v>100.3484788842179</v>
      </c>
      <c r="BU46" s="83">
        <v>100.60129088101944</v>
      </c>
      <c r="BV46" s="83">
        <v>101.12545570225713</v>
      </c>
      <c r="BW46" s="170">
        <v>101.3959024340784</v>
      </c>
      <c r="BX46" s="168">
        <v>102.68185885094368</v>
      </c>
      <c r="BY46" s="83">
        <v>103.49525903371823</v>
      </c>
      <c r="BZ46" s="83">
        <v>103.49525903371823</v>
      </c>
      <c r="CA46" s="83">
        <v>103.46120418122078</v>
      </c>
      <c r="CB46" s="83">
        <v>100.4216836730473</v>
      </c>
      <c r="CC46" s="83">
        <v>97.63545654055491</v>
      </c>
      <c r="CD46" s="83">
        <v>97.63545654055491</v>
      </c>
      <c r="CE46" s="83">
        <v>98.15630746814308</v>
      </c>
      <c r="CF46" s="83">
        <v>103.4754683574467</v>
      </c>
      <c r="CG46" s="83">
        <v>106.76828224130134</v>
      </c>
      <c r="CH46" s="83">
        <v>108.28804249538808</v>
      </c>
      <c r="CI46" s="83">
        <v>109.04792262243149</v>
      </c>
      <c r="CJ46" s="168">
        <v>109.89672538464889</v>
      </c>
      <c r="CK46" s="83">
        <v>107.87037837919988</v>
      </c>
      <c r="CL46" s="83">
        <v>103.56439099262074</v>
      </c>
      <c r="CM46" s="83">
        <v>102.04463073853401</v>
      </c>
      <c r="CN46" s="83">
        <v>101.70710129061887</v>
      </c>
      <c r="CO46" s="83">
        <v>102.58341084221071</v>
      </c>
      <c r="CP46" s="83">
        <f>VLOOKUP(A46,'[2]Saopstenje indeksi'!$A$4:$D$160,4,0)</f>
        <v>102.6314106317421</v>
      </c>
      <c r="CQ46" s="83">
        <v>105.84400115344582</v>
      </c>
      <c r="CR46" s="83"/>
      <c r="CS46" s="83"/>
      <c r="CT46" s="83"/>
      <c r="CU46" s="83"/>
    </row>
    <row r="47" spans="1:99" ht="15.75" customHeight="1">
      <c r="A47" s="30" t="s">
        <v>42</v>
      </c>
      <c r="B47" s="19" t="s">
        <v>937</v>
      </c>
      <c r="C47" s="36" t="s">
        <v>163</v>
      </c>
      <c r="D47" s="165">
        <v>103.8478060850438</v>
      </c>
      <c r="E47" s="84">
        <v>103.99410500508604</v>
      </c>
      <c r="F47" s="84">
        <v>103.86788905212971</v>
      </c>
      <c r="G47" s="84">
        <v>103.65119457389507</v>
      </c>
      <c r="H47" s="84">
        <v>103.51489518058723</v>
      </c>
      <c r="I47" s="84">
        <v>103.42309189979724</v>
      </c>
      <c r="J47" s="84">
        <v>103.40033488467981</v>
      </c>
      <c r="K47" s="84">
        <v>103.75100237422579</v>
      </c>
      <c r="L47" s="84">
        <v>103.81666154310689</v>
      </c>
      <c r="M47" s="84">
        <v>103.8112896078758</v>
      </c>
      <c r="N47" s="84">
        <v>104.09163343779369</v>
      </c>
      <c r="O47" s="166">
        <v>103.97510735830926</v>
      </c>
      <c r="P47" s="165">
        <v>103.030879364566</v>
      </c>
      <c r="Q47" s="84">
        <v>102.86950827812989</v>
      </c>
      <c r="R47" s="84">
        <v>102.80039898491842</v>
      </c>
      <c r="S47" s="84">
        <v>102.65579986513877</v>
      </c>
      <c r="T47" s="84">
        <v>102.35785619511273</v>
      </c>
      <c r="U47" s="84">
        <v>102.74741588078444</v>
      </c>
      <c r="V47" s="84">
        <v>102.74764152992756</v>
      </c>
      <c r="W47" s="84">
        <v>103.02568805392052</v>
      </c>
      <c r="X47" s="84">
        <v>102.75040219873925</v>
      </c>
      <c r="Y47" s="84">
        <v>102.75121938210523</v>
      </c>
      <c r="Z47" s="84">
        <v>102.84172344677738</v>
      </c>
      <c r="AA47" s="166">
        <v>102.89807187269902</v>
      </c>
      <c r="AB47" s="165">
        <v>102.89807187269902</v>
      </c>
      <c r="AC47" s="84">
        <v>102.75463941946512</v>
      </c>
      <c r="AD47" s="84">
        <v>102.74824799324014</v>
      </c>
      <c r="AE47" s="84">
        <v>103.54318555128756</v>
      </c>
      <c r="AF47" s="84">
        <v>103.44161737323066</v>
      </c>
      <c r="AG47" s="84">
        <v>102.91641263663978</v>
      </c>
      <c r="AH47" s="84">
        <v>102.9723045755743</v>
      </c>
      <c r="AI47" s="84">
        <v>102.83678841367173</v>
      </c>
      <c r="AJ47" s="84">
        <v>102.11691715016846</v>
      </c>
      <c r="AK47" s="84">
        <v>102.11762501396746</v>
      </c>
      <c r="AL47" s="84">
        <v>102.05997223071441</v>
      </c>
      <c r="AM47" s="166">
        <v>101.35056353287257</v>
      </c>
      <c r="AN47" s="165">
        <v>99.79731391988336</v>
      </c>
      <c r="AO47" s="84">
        <v>99.79103423653977</v>
      </c>
      <c r="AP47" s="84">
        <v>100.50547160773868</v>
      </c>
      <c r="AQ47" s="84">
        <v>100.60475124849103</v>
      </c>
      <c r="AR47" s="84">
        <v>102.00421995178799</v>
      </c>
      <c r="AS47" s="84">
        <v>101.45024805063314</v>
      </c>
      <c r="AT47" s="84">
        <v>101.43998283695971</v>
      </c>
      <c r="AU47" s="84">
        <v>101.38006619933266</v>
      </c>
      <c r="AV47" s="84">
        <v>101.2547303235414</v>
      </c>
      <c r="AW47" s="84">
        <v>101.55894195904742</v>
      </c>
      <c r="AX47" s="84">
        <v>101.2417887712601</v>
      </c>
      <c r="AY47" s="166">
        <v>101.20067192730752</v>
      </c>
      <c r="AZ47" s="165">
        <v>100.54650767618976</v>
      </c>
      <c r="BA47" s="84">
        <v>100.4878220753081</v>
      </c>
      <c r="BB47" s="84">
        <v>100.21586558446025</v>
      </c>
      <c r="BC47" s="84">
        <v>100.18870035554109</v>
      </c>
      <c r="BD47" s="84">
        <v>99.93506691797631</v>
      </c>
      <c r="BE47" s="84">
        <v>99.66242228596506</v>
      </c>
      <c r="BF47" s="84">
        <v>99.65326277286228</v>
      </c>
      <c r="BG47" s="84">
        <v>99.8400360170222</v>
      </c>
      <c r="BH47" s="84">
        <v>99.82477595045697</v>
      </c>
      <c r="BI47" s="84">
        <v>99.44357097972895</v>
      </c>
      <c r="BJ47" s="84">
        <v>99.66789929426793</v>
      </c>
      <c r="BK47" s="166">
        <v>99.30510730872429</v>
      </c>
      <c r="BL47" s="165">
        <v>99.30949566040668</v>
      </c>
      <c r="BM47" s="84">
        <v>99.29220918491305</v>
      </c>
      <c r="BN47" s="84">
        <v>99.69024157870099</v>
      </c>
      <c r="BO47" s="84">
        <v>99.47226496927014</v>
      </c>
      <c r="BP47" s="84">
        <v>99.53967042031067</v>
      </c>
      <c r="BQ47" s="84">
        <v>100.35894944326115</v>
      </c>
      <c r="BR47" s="84">
        <v>100.31658524421705</v>
      </c>
      <c r="BS47" s="84">
        <v>100.32161000458389</v>
      </c>
      <c r="BT47" s="84">
        <v>100.37936685178066</v>
      </c>
      <c r="BU47" s="84">
        <v>100.39624211096152</v>
      </c>
      <c r="BV47" s="84">
        <v>100.48574816214699</v>
      </c>
      <c r="BW47" s="167">
        <v>100.43761636944713</v>
      </c>
      <c r="BX47" s="165">
        <v>100.80407363017721</v>
      </c>
      <c r="BY47" s="84">
        <v>101.08233182695633</v>
      </c>
      <c r="BZ47" s="84">
        <v>100.51113718466078</v>
      </c>
      <c r="CA47" s="84">
        <v>100.34060906600632</v>
      </c>
      <c r="CB47" s="84">
        <v>99.85033143674839</v>
      </c>
      <c r="CC47" s="84">
        <v>99.49710950224204</v>
      </c>
      <c r="CD47" s="84">
        <v>99.23655558019922</v>
      </c>
      <c r="CE47" s="84">
        <v>99.16856435773869</v>
      </c>
      <c r="CF47" s="84">
        <v>99.23704440685077</v>
      </c>
      <c r="CG47" s="84">
        <v>99.30998447002747</v>
      </c>
      <c r="CH47" s="84">
        <v>99.30758474109635</v>
      </c>
      <c r="CI47" s="84">
        <v>99.03532262794288</v>
      </c>
      <c r="CJ47" s="165">
        <v>98.84930429829411</v>
      </c>
      <c r="CK47" s="84">
        <v>99.09622170473838</v>
      </c>
      <c r="CL47" s="84">
        <v>98.28583205036975</v>
      </c>
      <c r="CM47" s="84">
        <v>98.11802836792798</v>
      </c>
      <c r="CN47" s="84">
        <v>98.22561264318131</v>
      </c>
      <c r="CO47" s="84">
        <v>98.39334737463018</v>
      </c>
      <c r="CP47" s="84">
        <f>VLOOKUP(A47,'[2]Saopstenje indeksi'!$A$4:$D$160,4,0)</f>
        <v>99.26424318622988</v>
      </c>
      <c r="CQ47" s="84">
        <v>98.9921881111734</v>
      </c>
      <c r="CR47" s="84"/>
      <c r="CS47" s="84"/>
      <c r="CT47" s="84"/>
      <c r="CU47" s="84"/>
    </row>
    <row r="48" spans="1:99" ht="15.75" customHeight="1">
      <c r="A48" s="30" t="s">
        <v>43</v>
      </c>
      <c r="B48" s="19" t="s">
        <v>941</v>
      </c>
      <c r="C48" s="36" t="s">
        <v>164</v>
      </c>
      <c r="D48" s="165">
        <v>115.59073288684318</v>
      </c>
      <c r="E48" s="84">
        <v>115.44954622599963</v>
      </c>
      <c r="F48" s="84">
        <v>115.10023763618513</v>
      </c>
      <c r="G48" s="84">
        <v>114.97576063158282</v>
      </c>
      <c r="H48" s="84">
        <v>114.83150404895726</v>
      </c>
      <c r="I48" s="84">
        <v>114.8826021103578</v>
      </c>
      <c r="J48" s="84">
        <v>114.95168813216472</v>
      </c>
      <c r="K48" s="84">
        <v>115.0641428396837</v>
      </c>
      <c r="L48" s="84">
        <v>115.07562424267925</v>
      </c>
      <c r="M48" s="84">
        <v>115.07410294285047</v>
      </c>
      <c r="N48" s="84">
        <v>115.0775461613733</v>
      </c>
      <c r="O48" s="166">
        <v>114.78872823304769</v>
      </c>
      <c r="P48" s="165">
        <v>112.65096420036902</v>
      </c>
      <c r="Q48" s="84">
        <v>112.26610693256664</v>
      </c>
      <c r="R48" s="84">
        <v>112.05474594072705</v>
      </c>
      <c r="S48" s="84">
        <v>111.62699957819831</v>
      </c>
      <c r="T48" s="84">
        <v>111.24836142233427</v>
      </c>
      <c r="U48" s="84">
        <v>108.90924612672839</v>
      </c>
      <c r="V48" s="84">
        <v>108.90924612672839</v>
      </c>
      <c r="W48" s="84">
        <v>109.27051353405386</v>
      </c>
      <c r="X48" s="84">
        <v>109.27941229423219</v>
      </c>
      <c r="Y48" s="84">
        <v>109.2834626709844</v>
      </c>
      <c r="Z48" s="84">
        <v>109.2834626709844</v>
      </c>
      <c r="AA48" s="166">
        <v>109.2834626709844</v>
      </c>
      <c r="AB48" s="165">
        <v>109.2834626709844</v>
      </c>
      <c r="AC48" s="84">
        <v>108.61696803020106</v>
      </c>
      <c r="AD48" s="84">
        <v>108.61696803020102</v>
      </c>
      <c r="AE48" s="84">
        <v>110.83742669435122</v>
      </c>
      <c r="AF48" s="84">
        <v>111.03913296997678</v>
      </c>
      <c r="AG48" s="84">
        <v>109.36342117642566</v>
      </c>
      <c r="AH48" s="84">
        <v>109.47387477384645</v>
      </c>
      <c r="AI48" s="84">
        <v>109.44199062789708</v>
      </c>
      <c r="AJ48" s="84">
        <v>104.55587829188637</v>
      </c>
      <c r="AK48" s="84">
        <v>104.33440227498978</v>
      </c>
      <c r="AL48" s="84">
        <v>104.01501222859406</v>
      </c>
      <c r="AM48" s="166">
        <v>101.55547360633395</v>
      </c>
      <c r="AN48" s="165">
        <v>99.31413998654388</v>
      </c>
      <c r="AO48" s="84">
        <v>100.04568675228904</v>
      </c>
      <c r="AP48" s="84">
        <v>102.47439019147879</v>
      </c>
      <c r="AQ48" s="84">
        <v>103.0054808115387</v>
      </c>
      <c r="AR48" s="84">
        <v>101.39780018753397</v>
      </c>
      <c r="AS48" s="84">
        <v>101.26744896592557</v>
      </c>
      <c r="AT48" s="84">
        <v>100.70199430384554</v>
      </c>
      <c r="AU48" s="84">
        <v>100.69060422481628</v>
      </c>
      <c r="AV48" s="84">
        <v>100.71335627116231</v>
      </c>
      <c r="AW48" s="84">
        <v>100.71335627116234</v>
      </c>
      <c r="AX48" s="84">
        <v>100.23379384772628</v>
      </c>
      <c r="AY48" s="166">
        <v>100.2337938477263</v>
      </c>
      <c r="AZ48" s="165">
        <v>99.0578465548528</v>
      </c>
      <c r="BA48" s="84">
        <v>99.0578465548528</v>
      </c>
      <c r="BB48" s="84">
        <v>99.67911177798969</v>
      </c>
      <c r="BC48" s="84">
        <v>99.99532255714715</v>
      </c>
      <c r="BD48" s="84">
        <v>99.63547948249054</v>
      </c>
      <c r="BE48" s="84">
        <v>98.86074689242376</v>
      </c>
      <c r="BF48" s="84">
        <v>98.9271313542001</v>
      </c>
      <c r="BG48" s="84">
        <v>99.82068281954874</v>
      </c>
      <c r="BH48" s="84">
        <v>100.05178418036715</v>
      </c>
      <c r="BI48" s="84">
        <v>99.87405851365313</v>
      </c>
      <c r="BJ48" s="84">
        <v>99.87405851365313</v>
      </c>
      <c r="BK48" s="166">
        <v>98.96730462640126</v>
      </c>
      <c r="BL48" s="165">
        <v>98.96730462640129</v>
      </c>
      <c r="BM48" s="84">
        <v>98.96730462640129</v>
      </c>
      <c r="BN48" s="84">
        <v>99.2574946319545</v>
      </c>
      <c r="BO48" s="84">
        <v>99.2574946319545</v>
      </c>
      <c r="BP48" s="84">
        <v>99.25749463195447</v>
      </c>
      <c r="BQ48" s="84">
        <v>100.82288362856247</v>
      </c>
      <c r="BR48" s="84">
        <v>100.81618113037219</v>
      </c>
      <c r="BS48" s="84">
        <v>100.81618113037214</v>
      </c>
      <c r="BT48" s="84">
        <v>100.62258437363238</v>
      </c>
      <c r="BU48" s="84">
        <v>100.45273474304119</v>
      </c>
      <c r="BV48" s="84">
        <v>100.45273474304119</v>
      </c>
      <c r="BW48" s="167">
        <v>100.3096071023122</v>
      </c>
      <c r="BX48" s="165">
        <v>101.43788170589794</v>
      </c>
      <c r="BY48" s="84">
        <v>102.24516854407588</v>
      </c>
      <c r="BZ48" s="84">
        <v>101.06850288488528</v>
      </c>
      <c r="CA48" s="84">
        <v>100.83785628093665</v>
      </c>
      <c r="CB48" s="84">
        <v>100.52651063459773</v>
      </c>
      <c r="CC48" s="84">
        <v>100.26196657229366</v>
      </c>
      <c r="CD48" s="84">
        <v>99.19798069461795</v>
      </c>
      <c r="CE48" s="84">
        <v>99.11395573516253</v>
      </c>
      <c r="CF48" s="84">
        <v>99.32382571174216</v>
      </c>
      <c r="CG48" s="84">
        <v>99.64270503282322</v>
      </c>
      <c r="CH48" s="84">
        <v>99.61257440738444</v>
      </c>
      <c r="CI48" s="84">
        <v>99.50677703878469</v>
      </c>
      <c r="CJ48" s="165">
        <v>99.50677703878469</v>
      </c>
      <c r="CK48" s="84">
        <v>99.49537094193266</v>
      </c>
      <c r="CL48" s="84">
        <v>100.02218856703871</v>
      </c>
      <c r="CM48" s="84">
        <v>100.22232486564631</v>
      </c>
      <c r="CN48" s="84">
        <v>100.67376567773864</v>
      </c>
      <c r="CO48" s="84">
        <v>100.79503559652937</v>
      </c>
      <c r="CP48" s="84">
        <f>VLOOKUP(A48,'[2]Saopstenje indeksi'!$A$4:$D$160,4,0)</f>
        <v>101.05658915537</v>
      </c>
      <c r="CQ48" s="84">
        <v>101.10894750695684</v>
      </c>
      <c r="CR48" s="84"/>
      <c r="CS48" s="84"/>
      <c r="CT48" s="84"/>
      <c r="CU48" s="84"/>
    </row>
    <row r="49" spans="1:99" ht="15.75" customHeight="1">
      <c r="A49" s="31" t="s">
        <v>44</v>
      </c>
      <c r="B49" s="20" t="s">
        <v>279</v>
      </c>
      <c r="C49" s="37" t="s">
        <v>165</v>
      </c>
      <c r="D49" s="168">
        <v>117.38503507944773</v>
      </c>
      <c r="E49" s="83">
        <v>117.51558897590377</v>
      </c>
      <c r="F49" s="83">
        <v>117.11078949626351</v>
      </c>
      <c r="G49" s="83">
        <v>116.96653817190597</v>
      </c>
      <c r="H49" s="83">
        <v>116.79936510120501</v>
      </c>
      <c r="I49" s="83">
        <v>116.89670649082917</v>
      </c>
      <c r="J49" s="83">
        <v>116.89653244928395</v>
      </c>
      <c r="K49" s="83">
        <v>116.96077266084575</v>
      </c>
      <c r="L49" s="83">
        <v>116.96077266084575</v>
      </c>
      <c r="M49" s="83">
        <v>116.95900968851407</v>
      </c>
      <c r="N49" s="83">
        <v>116.95900968851407</v>
      </c>
      <c r="O49" s="169">
        <v>116.5607907150862</v>
      </c>
      <c r="P49" s="168">
        <v>113.9461481713084</v>
      </c>
      <c r="Q49" s="83">
        <v>113.3378857458855</v>
      </c>
      <c r="R49" s="83">
        <v>113.11894495172751</v>
      </c>
      <c r="S49" s="83">
        <v>112.62677586466079</v>
      </c>
      <c r="T49" s="83">
        <v>112.21754534891892</v>
      </c>
      <c r="U49" s="83">
        <v>109.52826214553349</v>
      </c>
      <c r="V49" s="83">
        <v>109.52826214553349</v>
      </c>
      <c r="W49" s="83">
        <v>109.51069356046123</v>
      </c>
      <c r="X49" s="83">
        <v>109.51069356046123</v>
      </c>
      <c r="Y49" s="83">
        <v>109.52828849092077</v>
      </c>
      <c r="Z49" s="83">
        <v>109.52828849092077</v>
      </c>
      <c r="AA49" s="169">
        <v>109.52828849092077</v>
      </c>
      <c r="AB49" s="168">
        <v>109.52828849092077</v>
      </c>
      <c r="AC49" s="83">
        <v>108.83125875918802</v>
      </c>
      <c r="AD49" s="83">
        <v>108.83125875918797</v>
      </c>
      <c r="AE49" s="83">
        <v>111.34460889254673</v>
      </c>
      <c r="AF49" s="83">
        <v>111.55385625773118</v>
      </c>
      <c r="AG49" s="83">
        <v>109.56785669110872</v>
      </c>
      <c r="AH49" s="83">
        <v>109.76027052124088</v>
      </c>
      <c r="AI49" s="83">
        <v>109.7246252791349</v>
      </c>
      <c r="AJ49" s="83">
        <v>104.26232373172417</v>
      </c>
      <c r="AK49" s="83">
        <v>104.01606153369801</v>
      </c>
      <c r="AL49" s="83">
        <v>103.70495402978517</v>
      </c>
      <c r="AM49" s="169">
        <v>100.97063473437346</v>
      </c>
      <c r="AN49" s="168">
        <v>98.67143767753547</v>
      </c>
      <c r="AO49" s="83">
        <v>99.476610228539</v>
      </c>
      <c r="AP49" s="83">
        <v>102.33675239287696</v>
      </c>
      <c r="AQ49" s="83">
        <v>102.94529054576054</v>
      </c>
      <c r="AR49" s="83">
        <v>101.3184325644762</v>
      </c>
      <c r="AS49" s="83">
        <v>101.16898875571229</v>
      </c>
      <c r="AT49" s="83">
        <v>100.62181184129612</v>
      </c>
      <c r="AU49" s="83">
        <v>100.6087536299962</v>
      </c>
      <c r="AV49" s="83">
        <v>100.63483738895684</v>
      </c>
      <c r="AW49" s="83">
        <v>100.63483738895691</v>
      </c>
      <c r="AX49" s="83">
        <v>100.08503158644024</v>
      </c>
      <c r="AY49" s="169">
        <v>100.08503158644024</v>
      </c>
      <c r="AZ49" s="168">
        <v>98.85655916564656</v>
      </c>
      <c r="BA49" s="83">
        <v>98.85655916564654</v>
      </c>
      <c r="BB49" s="83">
        <v>99.56814586409112</v>
      </c>
      <c r="BC49" s="83">
        <v>99.93032835229982</v>
      </c>
      <c r="BD49" s="83">
        <v>99.51817016942238</v>
      </c>
      <c r="BE49" s="83">
        <v>98.63080453971683</v>
      </c>
      <c r="BF49" s="83">
        <v>98.70684018153965</v>
      </c>
      <c r="BG49" s="83">
        <v>99.73029894510486</v>
      </c>
      <c r="BH49" s="83">
        <v>99.99499854235657</v>
      </c>
      <c r="BI49" s="83">
        <v>99.87163457447127</v>
      </c>
      <c r="BJ49" s="83">
        <v>99.87163457447127</v>
      </c>
      <c r="BK49" s="169">
        <v>98.83305397974009</v>
      </c>
      <c r="BL49" s="168">
        <v>98.8330539797401</v>
      </c>
      <c r="BM49" s="83">
        <v>98.8330539797401</v>
      </c>
      <c r="BN49" s="83">
        <v>99.16285348993051</v>
      </c>
      <c r="BO49" s="83">
        <v>99.16285348993051</v>
      </c>
      <c r="BP49" s="83">
        <v>99.16285348993051</v>
      </c>
      <c r="BQ49" s="83">
        <v>100.95649498444375</v>
      </c>
      <c r="BR49" s="83">
        <v>100.94881518159791</v>
      </c>
      <c r="BS49" s="83">
        <v>100.94881518159787</v>
      </c>
      <c r="BT49" s="83">
        <v>100.72698969486964</v>
      </c>
      <c r="BU49" s="83">
        <v>100.47607129875749</v>
      </c>
      <c r="BV49" s="83">
        <v>100.47607129875749</v>
      </c>
      <c r="BW49" s="170">
        <v>100.3120739307042</v>
      </c>
      <c r="BX49" s="168">
        <v>101.35417187557806</v>
      </c>
      <c r="BY49" s="83">
        <v>102.17583402612948</v>
      </c>
      <c r="BZ49" s="83">
        <v>100.83107327276878</v>
      </c>
      <c r="CA49" s="83">
        <v>100.56747715397034</v>
      </c>
      <c r="CB49" s="83">
        <v>100.21165355815444</v>
      </c>
      <c r="CC49" s="83">
        <v>99.90931748694979</v>
      </c>
      <c r="CD49" s="83">
        <v>98.69333362674898</v>
      </c>
      <c r="CE49" s="83">
        <v>98.59730510165707</v>
      </c>
      <c r="CF49" s="83">
        <v>98.72587181148563</v>
      </c>
      <c r="CG49" s="83">
        <v>99.09030532129255</v>
      </c>
      <c r="CH49" s="83">
        <v>99.0558703207911</v>
      </c>
      <c r="CI49" s="83">
        <v>98.91125709232138</v>
      </c>
      <c r="CJ49" s="168">
        <v>98.91125709232138</v>
      </c>
      <c r="CK49" s="83">
        <v>98.93973090391357</v>
      </c>
      <c r="CL49" s="83">
        <v>99.54180818974905</v>
      </c>
      <c r="CM49" s="83">
        <v>99.77053538815774</v>
      </c>
      <c r="CN49" s="83">
        <v>100.28646774483468</v>
      </c>
      <c r="CO49" s="83">
        <v>100.42506193773838</v>
      </c>
      <c r="CP49" s="83">
        <f>VLOOKUP(A49,'[2]Saopstenje indeksi'!$A$4:$D$160,4,0)</f>
        <v>100.62943139291126</v>
      </c>
      <c r="CQ49" s="83">
        <v>100.6892695090105</v>
      </c>
      <c r="CR49" s="83"/>
      <c r="CS49" s="83"/>
      <c r="CT49" s="83"/>
      <c r="CU49" s="83"/>
    </row>
    <row r="50" spans="1:99" ht="15.75" customHeight="1">
      <c r="A50" s="31" t="s">
        <v>45</v>
      </c>
      <c r="B50" s="20" t="s">
        <v>280</v>
      </c>
      <c r="C50" s="37" t="s">
        <v>166</v>
      </c>
      <c r="D50" s="168">
        <v>102.44577858409045</v>
      </c>
      <c r="E50" s="83">
        <v>100.6268644123916</v>
      </c>
      <c r="F50" s="83">
        <v>100.6268644123916</v>
      </c>
      <c r="G50" s="83">
        <v>100.6268644123916</v>
      </c>
      <c r="H50" s="83">
        <v>100.6268644123916</v>
      </c>
      <c r="I50" s="83">
        <v>100.39112335986324</v>
      </c>
      <c r="J50" s="83">
        <v>100.88723419052523</v>
      </c>
      <c r="K50" s="83">
        <v>101.29581502377599</v>
      </c>
      <c r="L50" s="83">
        <v>101.37808481818804</v>
      </c>
      <c r="M50" s="83">
        <v>101.37808481818804</v>
      </c>
      <c r="N50" s="83">
        <v>101.40275714090829</v>
      </c>
      <c r="O50" s="169">
        <v>101.79551320429339</v>
      </c>
      <c r="P50" s="168">
        <v>102.6729072665183</v>
      </c>
      <c r="Q50" s="83">
        <v>103.73370383344471</v>
      </c>
      <c r="R50" s="83">
        <v>103.57482446952875</v>
      </c>
      <c r="S50" s="83">
        <v>103.57482446952875</v>
      </c>
      <c r="T50" s="83">
        <v>103.40245225567124</v>
      </c>
      <c r="U50" s="83">
        <v>103.40224212305269</v>
      </c>
      <c r="V50" s="83">
        <v>103.40224212305269</v>
      </c>
      <c r="W50" s="83">
        <v>106.31766388036542</v>
      </c>
      <c r="X50" s="83">
        <v>106.38826221505524</v>
      </c>
      <c r="Y50" s="83">
        <v>106.29813210013073</v>
      </c>
      <c r="Z50" s="83">
        <v>106.29813210013073</v>
      </c>
      <c r="AA50" s="169">
        <v>106.29813210013073</v>
      </c>
      <c r="AB50" s="168">
        <v>106.29813210013073</v>
      </c>
      <c r="AC50" s="83">
        <v>105.89484102035323</v>
      </c>
      <c r="AD50" s="83">
        <v>105.89484102035323</v>
      </c>
      <c r="AE50" s="83">
        <v>105.61949179756547</v>
      </c>
      <c r="AF50" s="83">
        <v>105.75713361410901</v>
      </c>
      <c r="AG50" s="83">
        <v>106.65408736284849</v>
      </c>
      <c r="AH50" s="83">
        <v>106.07007374349975</v>
      </c>
      <c r="AI50" s="83">
        <v>106.07007374349975</v>
      </c>
      <c r="AJ50" s="83">
        <v>106.07007374349975</v>
      </c>
      <c r="AK50" s="83">
        <v>106.07007374349975</v>
      </c>
      <c r="AL50" s="83">
        <v>105.68059235569092</v>
      </c>
      <c r="AM50" s="169">
        <v>105.68059235569092</v>
      </c>
      <c r="AN50" s="168">
        <v>103.85084923040712</v>
      </c>
      <c r="AO50" s="83">
        <v>104.0561740931228</v>
      </c>
      <c r="AP50" s="83">
        <v>103.42177893895823</v>
      </c>
      <c r="AQ50" s="83">
        <v>103.42177893895823</v>
      </c>
      <c r="AR50" s="83">
        <v>101.94473947006328</v>
      </c>
      <c r="AS50" s="83">
        <v>101.94473947006328</v>
      </c>
      <c r="AT50" s="83">
        <v>101.2542836231998</v>
      </c>
      <c r="AU50" s="83">
        <v>101.2542836231998</v>
      </c>
      <c r="AV50" s="83">
        <v>101.2542836231998</v>
      </c>
      <c r="AW50" s="83">
        <v>101.2542836231998</v>
      </c>
      <c r="AX50" s="83">
        <v>101.2542836231998</v>
      </c>
      <c r="AY50" s="169">
        <v>101.2542836231998</v>
      </c>
      <c r="AZ50" s="168">
        <v>100.43964615095253</v>
      </c>
      <c r="BA50" s="83">
        <v>100.43964615095253</v>
      </c>
      <c r="BB50" s="83">
        <v>100.43964615095251</v>
      </c>
      <c r="BC50" s="83">
        <v>100.43964615095253</v>
      </c>
      <c r="BD50" s="83">
        <v>100.43964615095251</v>
      </c>
      <c r="BE50" s="83">
        <v>100.43964615095251</v>
      </c>
      <c r="BF50" s="83">
        <v>100.43964615095253</v>
      </c>
      <c r="BG50" s="83">
        <v>100.43964615095253</v>
      </c>
      <c r="BH50" s="83">
        <v>100.43964615095251</v>
      </c>
      <c r="BI50" s="83">
        <v>99.88801518597738</v>
      </c>
      <c r="BJ50" s="83">
        <v>99.88801518597738</v>
      </c>
      <c r="BK50" s="169">
        <v>99.88801518597737</v>
      </c>
      <c r="BL50" s="168">
        <v>99.88801518597737</v>
      </c>
      <c r="BM50" s="83">
        <v>99.88801518597737</v>
      </c>
      <c r="BN50" s="83">
        <v>99.906557418607</v>
      </c>
      <c r="BO50" s="83">
        <v>99.906557418607</v>
      </c>
      <c r="BP50" s="83">
        <v>99.906557418607</v>
      </c>
      <c r="BQ50" s="83">
        <v>99.906557418607</v>
      </c>
      <c r="BR50" s="83">
        <v>99.906557418607</v>
      </c>
      <c r="BS50" s="83">
        <v>99.906557418607</v>
      </c>
      <c r="BT50" s="83">
        <v>99.906557418607</v>
      </c>
      <c r="BU50" s="83">
        <v>100.2926892325988</v>
      </c>
      <c r="BV50" s="83">
        <v>100.2926892325988</v>
      </c>
      <c r="BW50" s="170">
        <v>100.2926892325988</v>
      </c>
      <c r="BX50" s="168">
        <v>102.023850518137</v>
      </c>
      <c r="BY50" s="83">
        <v>102.73051016970068</v>
      </c>
      <c r="BZ50" s="83">
        <v>102.7305101697007</v>
      </c>
      <c r="CA50" s="83">
        <v>102.7305101697007</v>
      </c>
      <c r="CB50" s="83">
        <v>102.7305101697007</v>
      </c>
      <c r="CC50" s="83">
        <v>102.7305101697007</v>
      </c>
      <c r="CD50" s="83">
        <v>102.7305101697007</v>
      </c>
      <c r="CE50" s="83">
        <v>102.7305101697007</v>
      </c>
      <c r="CF50" s="83">
        <v>103.50950301353778</v>
      </c>
      <c r="CG50" s="83">
        <v>103.50950301353778</v>
      </c>
      <c r="CH50" s="83">
        <v>103.50950301353778</v>
      </c>
      <c r="CI50" s="83">
        <v>103.67541666402781</v>
      </c>
      <c r="CJ50" s="168">
        <v>103.67541666402781</v>
      </c>
      <c r="CK50" s="83">
        <v>103.38485120806634</v>
      </c>
      <c r="CL50" s="83">
        <v>103.38485120806634</v>
      </c>
      <c r="CM50" s="83">
        <v>103.38485120806634</v>
      </c>
      <c r="CN50" s="83">
        <v>103.38485120806634</v>
      </c>
      <c r="CO50" s="83">
        <v>103.38485120806634</v>
      </c>
      <c r="CP50" s="83">
        <f>VLOOKUP(A50,'[2]Saopstenje indeksi'!$A$4:$D$160,4,0)</f>
        <v>104.04669349258113</v>
      </c>
      <c r="CQ50" s="83">
        <v>104.04669349258113</v>
      </c>
      <c r="CR50" s="83"/>
      <c r="CS50" s="83"/>
      <c r="CT50" s="83"/>
      <c r="CU50" s="83"/>
    </row>
    <row r="51" spans="1:99" ht="15.75" customHeight="1">
      <c r="A51" s="30" t="s">
        <v>46</v>
      </c>
      <c r="B51" s="19" t="s">
        <v>281</v>
      </c>
      <c r="C51" s="36" t="s">
        <v>167</v>
      </c>
      <c r="D51" s="165">
        <v>116.51351719090958</v>
      </c>
      <c r="E51" s="84">
        <v>116.59967353230618</v>
      </c>
      <c r="F51" s="84">
        <v>116.6239317718306</v>
      </c>
      <c r="G51" s="84">
        <v>115.83186749955638</v>
      </c>
      <c r="H51" s="84">
        <v>115.81564464941391</v>
      </c>
      <c r="I51" s="84">
        <v>115.73987984764199</v>
      </c>
      <c r="J51" s="84">
        <v>115.739879847642</v>
      </c>
      <c r="K51" s="84">
        <v>115.73987984764199</v>
      </c>
      <c r="L51" s="84">
        <v>115.79583397175637</v>
      </c>
      <c r="M51" s="84">
        <v>115.79583397175637</v>
      </c>
      <c r="N51" s="84">
        <v>115.79588176002996</v>
      </c>
      <c r="O51" s="166">
        <v>115.79588176002996</v>
      </c>
      <c r="P51" s="165">
        <v>115.1585770151536</v>
      </c>
      <c r="Q51" s="84">
        <v>115.01371389803671</v>
      </c>
      <c r="R51" s="84">
        <v>114.8518589603947</v>
      </c>
      <c r="S51" s="84">
        <v>114.09527391091461</v>
      </c>
      <c r="T51" s="84">
        <v>114.07906431398187</v>
      </c>
      <c r="U51" s="84">
        <v>119.11035971646615</v>
      </c>
      <c r="V51" s="84">
        <v>119.11035971646615</v>
      </c>
      <c r="W51" s="84">
        <v>119.77607899052163</v>
      </c>
      <c r="X51" s="84">
        <v>120.26905791428157</v>
      </c>
      <c r="Y51" s="84">
        <v>120.26905791428157</v>
      </c>
      <c r="Z51" s="84">
        <v>121.06961648229233</v>
      </c>
      <c r="AA51" s="166">
        <v>121.06961648229233</v>
      </c>
      <c r="AB51" s="165">
        <v>121.0696164822924</v>
      </c>
      <c r="AC51" s="84">
        <v>124.96002766935663</v>
      </c>
      <c r="AD51" s="84">
        <v>124.96002766935663</v>
      </c>
      <c r="AE51" s="84">
        <v>132.26969761799896</v>
      </c>
      <c r="AF51" s="84">
        <v>132.26969761799896</v>
      </c>
      <c r="AG51" s="84">
        <v>132.26969761799896</v>
      </c>
      <c r="AH51" s="84">
        <v>132.8261483408411</v>
      </c>
      <c r="AI51" s="84">
        <v>132.8261483408411</v>
      </c>
      <c r="AJ51" s="84">
        <v>132.8261483408411</v>
      </c>
      <c r="AK51" s="84">
        <v>132.82614834084112</v>
      </c>
      <c r="AL51" s="84">
        <v>132.8261483408411</v>
      </c>
      <c r="AM51" s="166">
        <v>132.82614834084112</v>
      </c>
      <c r="AN51" s="165">
        <v>128.8459902289342</v>
      </c>
      <c r="AO51" s="84">
        <v>130.00262515216568</v>
      </c>
      <c r="AP51" s="84">
        <v>129.72654111392143</v>
      </c>
      <c r="AQ51" s="84">
        <v>127.54685590672636</v>
      </c>
      <c r="AR51" s="84">
        <v>116.51357860349583</v>
      </c>
      <c r="AS51" s="84">
        <v>116.51357860349584</v>
      </c>
      <c r="AT51" s="84">
        <v>115.4008564374966</v>
      </c>
      <c r="AU51" s="84">
        <v>114.82947964005899</v>
      </c>
      <c r="AV51" s="84">
        <v>114.82947964005893</v>
      </c>
      <c r="AW51" s="84">
        <v>114.82947964005899</v>
      </c>
      <c r="AX51" s="84">
        <v>114.82947964005893</v>
      </c>
      <c r="AY51" s="166">
        <v>114.82947964005896</v>
      </c>
      <c r="AZ51" s="165">
        <v>108.08233179731215</v>
      </c>
      <c r="BA51" s="84">
        <v>108.08233179731215</v>
      </c>
      <c r="BB51" s="84">
        <v>107.28105927914248</v>
      </c>
      <c r="BC51" s="84">
        <v>107.28105927914248</v>
      </c>
      <c r="BD51" s="84">
        <v>105.80162395037117</v>
      </c>
      <c r="BE51" s="84">
        <v>105.80162395037117</v>
      </c>
      <c r="BF51" s="84">
        <v>105.80162395037117</v>
      </c>
      <c r="BG51" s="84">
        <v>105.80162395037117</v>
      </c>
      <c r="BH51" s="84">
        <v>105.51898954381478</v>
      </c>
      <c r="BI51" s="84">
        <v>101.53887443165273</v>
      </c>
      <c r="BJ51" s="84">
        <v>103.87777517585593</v>
      </c>
      <c r="BK51" s="166">
        <v>101.66771601994043</v>
      </c>
      <c r="BL51" s="165">
        <v>101.66771601994043</v>
      </c>
      <c r="BM51" s="84">
        <v>101.66771601994043</v>
      </c>
      <c r="BN51" s="84">
        <v>101.81248153316076</v>
      </c>
      <c r="BO51" s="84">
        <v>99.59816052367134</v>
      </c>
      <c r="BP51" s="84">
        <v>99.62273442957063</v>
      </c>
      <c r="BQ51" s="84">
        <v>99.77876949607834</v>
      </c>
      <c r="BR51" s="84">
        <v>99.73068554504813</v>
      </c>
      <c r="BS51" s="84">
        <v>99.7306855450481</v>
      </c>
      <c r="BT51" s="84">
        <v>100.18197707633043</v>
      </c>
      <c r="BU51" s="84">
        <v>98.18840169485223</v>
      </c>
      <c r="BV51" s="84">
        <v>99.01033605817966</v>
      </c>
      <c r="BW51" s="167">
        <v>99.01033605817966</v>
      </c>
      <c r="BX51" s="165">
        <v>99.82022842498343</v>
      </c>
      <c r="BY51" s="84">
        <v>103.54227717262565</v>
      </c>
      <c r="BZ51" s="84">
        <v>105.53458486555668</v>
      </c>
      <c r="CA51" s="84">
        <v>105.53458486555668</v>
      </c>
      <c r="CB51" s="84">
        <v>103.43323529536137</v>
      </c>
      <c r="CC51" s="84">
        <v>101.30916026481273</v>
      </c>
      <c r="CD51" s="84">
        <v>101.89337754049338</v>
      </c>
      <c r="CE51" s="84">
        <v>101.50665208263588</v>
      </c>
      <c r="CF51" s="84">
        <v>101.50665208263588</v>
      </c>
      <c r="CG51" s="84">
        <v>101.50665208263588</v>
      </c>
      <c r="CH51" s="84">
        <v>101.50665208263588</v>
      </c>
      <c r="CI51" s="84">
        <v>101.50665208263588</v>
      </c>
      <c r="CJ51" s="165">
        <v>101.50665208263588</v>
      </c>
      <c r="CK51" s="84">
        <v>101.50665208263588</v>
      </c>
      <c r="CL51" s="84">
        <v>101.41216351514277</v>
      </c>
      <c r="CM51" s="84">
        <v>101.41216351514277</v>
      </c>
      <c r="CN51" s="84">
        <v>101.41216351514277</v>
      </c>
      <c r="CO51" s="84">
        <v>101.41216351514277</v>
      </c>
      <c r="CP51" s="84">
        <f>VLOOKUP(A51,'[2]Saopstenje indeksi'!$A$4:$D$160,4,0)</f>
        <v>102.49961516861136</v>
      </c>
      <c r="CQ51" s="84">
        <v>102.97643907055051</v>
      </c>
      <c r="CR51" s="84"/>
      <c r="CS51" s="84"/>
      <c r="CT51" s="84"/>
      <c r="CU51" s="84"/>
    </row>
    <row r="52" spans="1:99" ht="15.75" customHeight="1">
      <c r="A52" s="31" t="s">
        <v>47</v>
      </c>
      <c r="B52" s="20" t="s">
        <v>282</v>
      </c>
      <c r="C52" s="37" t="s">
        <v>168</v>
      </c>
      <c r="D52" s="168">
        <v>116.51351719090958</v>
      </c>
      <c r="E52" s="83">
        <v>116.59967353230618</v>
      </c>
      <c r="F52" s="83">
        <v>116.6239317718306</v>
      </c>
      <c r="G52" s="83">
        <v>115.83186749955638</v>
      </c>
      <c r="H52" s="83">
        <v>115.81564464941391</v>
      </c>
      <c r="I52" s="83">
        <v>115.73987984764199</v>
      </c>
      <c r="J52" s="83">
        <v>115.739879847642</v>
      </c>
      <c r="K52" s="83">
        <v>115.73987984764199</v>
      </c>
      <c r="L52" s="83">
        <v>115.79583397175637</v>
      </c>
      <c r="M52" s="83">
        <v>115.79583397175637</v>
      </c>
      <c r="N52" s="83">
        <v>115.79588176002996</v>
      </c>
      <c r="O52" s="169">
        <v>115.79588176002996</v>
      </c>
      <c r="P52" s="168">
        <v>115.1585770151536</v>
      </c>
      <c r="Q52" s="83">
        <v>115.01371389803671</v>
      </c>
      <c r="R52" s="83">
        <v>114.8518589603947</v>
      </c>
      <c r="S52" s="83">
        <v>114.09527391091461</v>
      </c>
      <c r="T52" s="83">
        <v>114.07906431398187</v>
      </c>
      <c r="U52" s="83">
        <v>119.11035971646615</v>
      </c>
      <c r="V52" s="83">
        <v>119.11035971646615</v>
      </c>
      <c r="W52" s="83">
        <v>119.77607899052163</v>
      </c>
      <c r="X52" s="83">
        <v>120.26905791428157</v>
      </c>
      <c r="Y52" s="83">
        <v>120.26905791428157</v>
      </c>
      <c r="Z52" s="83">
        <v>121.06961648229233</v>
      </c>
      <c r="AA52" s="169">
        <v>121.06961648229233</v>
      </c>
      <c r="AB52" s="168">
        <v>121.0696164822924</v>
      </c>
      <c r="AC52" s="83">
        <v>124.96002766935663</v>
      </c>
      <c r="AD52" s="83">
        <v>124.96002766935663</v>
      </c>
      <c r="AE52" s="83">
        <v>132.26969761799896</v>
      </c>
      <c r="AF52" s="83">
        <v>132.26969761799896</v>
      </c>
      <c r="AG52" s="83">
        <v>132.26969761799896</v>
      </c>
      <c r="AH52" s="83">
        <v>132.8261483408411</v>
      </c>
      <c r="AI52" s="83">
        <v>132.8261483408411</v>
      </c>
      <c r="AJ52" s="83">
        <v>132.8261483408411</v>
      </c>
      <c r="AK52" s="83">
        <v>132.82614834084112</v>
      </c>
      <c r="AL52" s="83">
        <v>132.8261483408411</v>
      </c>
      <c r="AM52" s="169">
        <v>132.82614834084112</v>
      </c>
      <c r="AN52" s="168">
        <v>128.8459902289342</v>
      </c>
      <c r="AO52" s="83">
        <v>130.00262515216568</v>
      </c>
      <c r="AP52" s="83">
        <v>129.72654111392143</v>
      </c>
      <c r="AQ52" s="83">
        <v>127.54685590672636</v>
      </c>
      <c r="AR52" s="83">
        <v>116.51357860349583</v>
      </c>
      <c r="AS52" s="83">
        <v>116.51357860349584</v>
      </c>
      <c r="AT52" s="83">
        <v>115.4008564374966</v>
      </c>
      <c r="AU52" s="83">
        <v>114.82947964005899</v>
      </c>
      <c r="AV52" s="83">
        <v>114.82947964005893</v>
      </c>
      <c r="AW52" s="83">
        <v>114.82947964005899</v>
      </c>
      <c r="AX52" s="83">
        <v>114.82947964005893</v>
      </c>
      <c r="AY52" s="169">
        <v>114.82947964005896</v>
      </c>
      <c r="AZ52" s="168">
        <v>108.08233179731215</v>
      </c>
      <c r="BA52" s="83">
        <v>108.08233179731215</v>
      </c>
      <c r="BB52" s="83">
        <v>107.28105927914248</v>
      </c>
      <c r="BC52" s="83">
        <v>107.28105927914248</v>
      </c>
      <c r="BD52" s="83">
        <v>105.80162395037117</v>
      </c>
      <c r="BE52" s="83">
        <v>105.80162395037117</v>
      </c>
      <c r="BF52" s="83">
        <v>105.80162395037117</v>
      </c>
      <c r="BG52" s="83">
        <v>105.80162395037117</v>
      </c>
      <c r="BH52" s="83">
        <v>105.51898954381478</v>
      </c>
      <c r="BI52" s="83">
        <v>101.53887443165273</v>
      </c>
      <c r="BJ52" s="83">
        <v>103.87777517585593</v>
      </c>
      <c r="BK52" s="169">
        <v>101.66771601994043</v>
      </c>
      <c r="BL52" s="168">
        <v>101.66771601994043</v>
      </c>
      <c r="BM52" s="83">
        <v>101.66771601994043</v>
      </c>
      <c r="BN52" s="83">
        <v>101.81248153316076</v>
      </c>
      <c r="BO52" s="83">
        <v>99.59816052367134</v>
      </c>
      <c r="BP52" s="83">
        <v>99.62273442957063</v>
      </c>
      <c r="BQ52" s="83">
        <v>99.77876949607834</v>
      </c>
      <c r="BR52" s="83">
        <v>99.73068554504813</v>
      </c>
      <c r="BS52" s="83">
        <v>99.7306855450481</v>
      </c>
      <c r="BT52" s="83">
        <v>100.18197707633043</v>
      </c>
      <c r="BU52" s="83">
        <v>98.18840169485223</v>
      </c>
      <c r="BV52" s="83">
        <v>99.01033605817966</v>
      </c>
      <c r="BW52" s="170">
        <v>99.01033605817966</v>
      </c>
      <c r="BX52" s="168">
        <v>99.82022842498343</v>
      </c>
      <c r="BY52" s="83">
        <v>103.54227717262565</v>
      </c>
      <c r="BZ52" s="83">
        <v>105.53458486555668</v>
      </c>
      <c r="CA52" s="83">
        <v>105.53458486555668</v>
      </c>
      <c r="CB52" s="83">
        <v>103.43323529536137</v>
      </c>
      <c r="CC52" s="83">
        <v>101.30916026481273</v>
      </c>
      <c r="CD52" s="83">
        <v>101.89337754049338</v>
      </c>
      <c r="CE52" s="83">
        <v>101.50665208263588</v>
      </c>
      <c r="CF52" s="83">
        <v>101.50665208263588</v>
      </c>
      <c r="CG52" s="83">
        <v>101.50665208263588</v>
      </c>
      <c r="CH52" s="83">
        <v>101.50665208263588</v>
      </c>
      <c r="CI52" s="83">
        <v>101.50665208263588</v>
      </c>
      <c r="CJ52" s="168">
        <v>101.50665208263588</v>
      </c>
      <c r="CK52" s="83">
        <v>101.50665208263588</v>
      </c>
      <c r="CL52" s="83">
        <v>101.41216351514277</v>
      </c>
      <c r="CM52" s="83">
        <v>101.41216351514277</v>
      </c>
      <c r="CN52" s="83">
        <v>101.41216351514277</v>
      </c>
      <c r="CO52" s="83">
        <v>101.41216351514277</v>
      </c>
      <c r="CP52" s="83">
        <f>VLOOKUP(A52,'[2]Saopstenje indeksi'!$A$4:$D$160,4,0)</f>
        <v>102.49961516861136</v>
      </c>
      <c r="CQ52" s="83">
        <v>102.97643907055051</v>
      </c>
      <c r="CR52" s="83"/>
      <c r="CS52" s="83"/>
      <c r="CT52" s="83"/>
      <c r="CU52" s="83"/>
    </row>
    <row r="53" spans="1:99" ht="15.75" customHeight="1">
      <c r="A53" s="30" t="s">
        <v>48</v>
      </c>
      <c r="B53" s="19" t="s">
        <v>283</v>
      </c>
      <c r="C53" s="36" t="s">
        <v>169</v>
      </c>
      <c r="D53" s="165">
        <v>101.71373108008561</v>
      </c>
      <c r="E53" s="84">
        <v>101.41664777429555</v>
      </c>
      <c r="F53" s="84">
        <v>101.00685805085148</v>
      </c>
      <c r="G53" s="84">
        <v>100.62266286725747</v>
      </c>
      <c r="H53" s="84">
        <v>100.38482035903631</v>
      </c>
      <c r="I53" s="84">
        <v>100.29242507984233</v>
      </c>
      <c r="J53" s="84">
        <v>100.29212357245179</v>
      </c>
      <c r="K53" s="84">
        <v>100.36851405905418</v>
      </c>
      <c r="L53" s="84">
        <v>100.53251466877715</v>
      </c>
      <c r="M53" s="84">
        <v>100.55492332990947</v>
      </c>
      <c r="N53" s="84">
        <v>101.41434936843594</v>
      </c>
      <c r="O53" s="166">
        <v>101.37621227272055</v>
      </c>
      <c r="P53" s="165">
        <v>101.267380566259</v>
      </c>
      <c r="Q53" s="84">
        <v>101.39770547385447</v>
      </c>
      <c r="R53" s="84">
        <v>101.39770547385447</v>
      </c>
      <c r="S53" s="84">
        <v>101.39770547385447</v>
      </c>
      <c r="T53" s="84">
        <v>101.39770547385447</v>
      </c>
      <c r="U53" s="84">
        <v>101.47402976611527</v>
      </c>
      <c r="V53" s="84">
        <v>101.47475883353272</v>
      </c>
      <c r="W53" s="84">
        <v>101.3553647608045</v>
      </c>
      <c r="X53" s="84">
        <v>101.35463663373929</v>
      </c>
      <c r="Y53" s="84">
        <v>101.35463663373929</v>
      </c>
      <c r="Z53" s="84">
        <v>101.42441279206278</v>
      </c>
      <c r="AA53" s="166">
        <v>101.38713123104395</v>
      </c>
      <c r="AB53" s="165">
        <v>101.38713123104395</v>
      </c>
      <c r="AC53" s="84">
        <v>101.38713123104395</v>
      </c>
      <c r="AD53" s="84">
        <v>101.38713123104395</v>
      </c>
      <c r="AE53" s="84">
        <v>101.38713123104395</v>
      </c>
      <c r="AF53" s="84">
        <v>101.40316388246747</v>
      </c>
      <c r="AG53" s="84">
        <v>101.3832400949737</v>
      </c>
      <c r="AH53" s="84">
        <v>101.3832400949737</v>
      </c>
      <c r="AI53" s="84">
        <v>100.88662743862216</v>
      </c>
      <c r="AJ53" s="84">
        <v>102.37225073566462</v>
      </c>
      <c r="AK53" s="84">
        <v>102.3636206720076</v>
      </c>
      <c r="AL53" s="84">
        <v>102.36362067200757</v>
      </c>
      <c r="AM53" s="166">
        <v>102.01839653109823</v>
      </c>
      <c r="AN53" s="165">
        <v>102.01839653109823</v>
      </c>
      <c r="AO53" s="84">
        <v>102.01839653109823</v>
      </c>
      <c r="AP53" s="84">
        <v>102.2159245963276</v>
      </c>
      <c r="AQ53" s="84">
        <v>102.38200717748853</v>
      </c>
      <c r="AR53" s="84">
        <v>101.16245882216295</v>
      </c>
      <c r="AS53" s="84">
        <v>101.16245882216293</v>
      </c>
      <c r="AT53" s="84">
        <v>101.06011244208433</v>
      </c>
      <c r="AU53" s="84">
        <v>101.06011244208433</v>
      </c>
      <c r="AV53" s="84">
        <v>101.0601124420843</v>
      </c>
      <c r="AW53" s="84">
        <v>101.06011244208433</v>
      </c>
      <c r="AX53" s="84">
        <v>101.06011244208433</v>
      </c>
      <c r="AY53" s="166">
        <v>100.75974622170953</v>
      </c>
      <c r="AZ53" s="165">
        <v>100.75974622170956</v>
      </c>
      <c r="BA53" s="84">
        <v>100.75974622170953</v>
      </c>
      <c r="BB53" s="84">
        <v>100.75974622170953</v>
      </c>
      <c r="BC53" s="84">
        <v>100.32739244517907</v>
      </c>
      <c r="BD53" s="84">
        <v>99.9325672428387</v>
      </c>
      <c r="BE53" s="84">
        <v>98.9849386571031</v>
      </c>
      <c r="BF53" s="84">
        <v>99.14663217468215</v>
      </c>
      <c r="BG53" s="84">
        <v>99.2368775865341</v>
      </c>
      <c r="BH53" s="84">
        <v>99.25947507066843</v>
      </c>
      <c r="BI53" s="84">
        <v>99.19408266992487</v>
      </c>
      <c r="BJ53" s="84">
        <v>99.62105151370261</v>
      </c>
      <c r="BK53" s="166">
        <v>99.56979110496219</v>
      </c>
      <c r="BL53" s="165">
        <v>99.56979110496219</v>
      </c>
      <c r="BM53" s="84">
        <v>99.56979110496219</v>
      </c>
      <c r="BN53" s="84">
        <v>100.0980095936195</v>
      </c>
      <c r="BO53" s="84">
        <v>100.0980095936195</v>
      </c>
      <c r="BP53" s="84">
        <v>100.11332278973282</v>
      </c>
      <c r="BQ53" s="84">
        <v>100.03243549262926</v>
      </c>
      <c r="BR53" s="84">
        <v>100.03243549262926</v>
      </c>
      <c r="BS53" s="84">
        <v>100.03243549262923</v>
      </c>
      <c r="BT53" s="84">
        <v>99.95961380855039</v>
      </c>
      <c r="BU53" s="84">
        <v>100.01138620946944</v>
      </c>
      <c r="BV53" s="84">
        <v>100.24138465859811</v>
      </c>
      <c r="BW53" s="167">
        <v>100.24138465859811</v>
      </c>
      <c r="BX53" s="165">
        <v>100.24673643323757</v>
      </c>
      <c r="BY53" s="84">
        <v>100.0827088457446</v>
      </c>
      <c r="BZ53" s="84">
        <v>99.93702177849373</v>
      </c>
      <c r="CA53" s="84">
        <v>99.87236907099603</v>
      </c>
      <c r="CB53" s="84">
        <v>99.79584385163172</v>
      </c>
      <c r="CC53" s="84">
        <v>99.85204961141837</v>
      </c>
      <c r="CD53" s="84">
        <v>99.88326767075934</v>
      </c>
      <c r="CE53" s="84">
        <v>99.8292443945683</v>
      </c>
      <c r="CF53" s="84">
        <v>100.00286616392657</v>
      </c>
      <c r="CG53" s="84">
        <v>100.00286616392657</v>
      </c>
      <c r="CH53" s="84">
        <v>100.01595849269098</v>
      </c>
      <c r="CI53" s="84">
        <v>98.55671080882074</v>
      </c>
      <c r="CJ53" s="165">
        <v>98.54275725189602</v>
      </c>
      <c r="CK53" s="84">
        <v>98.91991315021383</v>
      </c>
      <c r="CL53" s="84">
        <v>99.16661538736948</v>
      </c>
      <c r="CM53" s="84">
        <v>99.1407250846263</v>
      </c>
      <c r="CN53" s="84">
        <v>99.13562361585822</v>
      </c>
      <c r="CO53" s="84">
        <v>99.09600720138015</v>
      </c>
      <c r="CP53" s="84">
        <f>VLOOKUP(A53,'[2]Saopstenje indeksi'!$A$4:$D$160,4,0)</f>
        <v>98.98887189427009</v>
      </c>
      <c r="CQ53" s="84">
        <v>99.11611013842395</v>
      </c>
      <c r="CR53" s="84"/>
      <c r="CS53" s="84"/>
      <c r="CT53" s="84"/>
      <c r="CU53" s="84"/>
    </row>
    <row r="54" spans="1:99" ht="15.75" customHeight="1">
      <c r="A54" s="254" t="s">
        <v>714</v>
      </c>
      <c r="B54" s="20" t="s">
        <v>284</v>
      </c>
      <c r="C54" s="37" t="s">
        <v>170</v>
      </c>
      <c r="D54" s="168">
        <v>103.02588698329463</v>
      </c>
      <c r="E54" s="83">
        <v>102.70646226587444</v>
      </c>
      <c r="F54" s="83">
        <v>102.26585532478518</v>
      </c>
      <c r="G54" s="83">
        <v>101.85276769730183</v>
      </c>
      <c r="H54" s="83">
        <v>101.59703883439242</v>
      </c>
      <c r="I54" s="83">
        <v>101.49769519786929</v>
      </c>
      <c r="J54" s="83">
        <v>101.4973710163648</v>
      </c>
      <c r="K54" s="83">
        <v>101.5795062596484</v>
      </c>
      <c r="L54" s="83">
        <v>101.75584012761243</v>
      </c>
      <c r="M54" s="83">
        <v>101.77993397640992</v>
      </c>
      <c r="N54" s="83">
        <v>101.95522619827497</v>
      </c>
      <c r="O54" s="169">
        <v>101.91422109706365</v>
      </c>
      <c r="P54" s="168">
        <v>101.7978774239714</v>
      </c>
      <c r="Q54" s="83">
        <v>101.48008015111208</v>
      </c>
      <c r="R54" s="83">
        <v>101.48008015111208</v>
      </c>
      <c r="S54" s="83">
        <v>101.48008015111208</v>
      </c>
      <c r="T54" s="83">
        <v>101.48008015111208</v>
      </c>
      <c r="U54" s="83">
        <v>101.56130783366446</v>
      </c>
      <c r="V54" s="83">
        <v>101.56208377639697</v>
      </c>
      <c r="W54" s="83">
        <v>101.43501321610815</v>
      </c>
      <c r="X54" s="83">
        <v>101.43423833169238</v>
      </c>
      <c r="Y54" s="83">
        <v>101.43423833169238</v>
      </c>
      <c r="Z54" s="83">
        <v>101.50849519652374</v>
      </c>
      <c r="AA54" s="169">
        <v>101.46881785378217</v>
      </c>
      <c r="AB54" s="168">
        <v>101.46881785378217</v>
      </c>
      <c r="AC54" s="83">
        <v>101.46881785378217</v>
      </c>
      <c r="AD54" s="83">
        <v>101.46881785378217</v>
      </c>
      <c r="AE54" s="83">
        <v>101.46881785378217</v>
      </c>
      <c r="AF54" s="83">
        <v>101.48588039522535</v>
      </c>
      <c r="AG54" s="83">
        <v>101.46467655018081</v>
      </c>
      <c r="AH54" s="83">
        <v>101.46467655018081</v>
      </c>
      <c r="AI54" s="83">
        <v>100.93616425509258</v>
      </c>
      <c r="AJ54" s="83">
        <v>102.51672247161724</v>
      </c>
      <c r="AK54" s="83">
        <v>102.50753248109649</v>
      </c>
      <c r="AL54" s="83">
        <v>102.50753248109648</v>
      </c>
      <c r="AM54" s="169">
        <v>102.13991182893358</v>
      </c>
      <c r="AN54" s="168">
        <v>102.13991182893358</v>
      </c>
      <c r="AO54" s="83">
        <v>102.13991182893358</v>
      </c>
      <c r="AP54" s="83">
        <v>102.34930830997276</v>
      </c>
      <c r="AQ54" s="83">
        <v>102.52538992790019</v>
      </c>
      <c r="AR54" s="83">
        <v>101.23229502828985</v>
      </c>
      <c r="AS54" s="83">
        <v>101.23229502828985</v>
      </c>
      <c r="AT54" s="83">
        <v>101.12385346331263</v>
      </c>
      <c r="AU54" s="83">
        <v>101.12385346331263</v>
      </c>
      <c r="AV54" s="83">
        <v>101.12385346331261</v>
      </c>
      <c r="AW54" s="83">
        <v>101.12385346331263</v>
      </c>
      <c r="AX54" s="83">
        <v>101.12385346331261</v>
      </c>
      <c r="AY54" s="169">
        <v>100.8056180495984</v>
      </c>
      <c r="AZ54" s="168">
        <v>100.80561804959845</v>
      </c>
      <c r="BA54" s="83">
        <v>100.80561804959842</v>
      </c>
      <c r="BB54" s="83">
        <v>100.80561804959842</v>
      </c>
      <c r="BC54" s="83">
        <v>100.34744451664042</v>
      </c>
      <c r="BD54" s="83">
        <v>99.9290407286388</v>
      </c>
      <c r="BE54" s="83">
        <v>98.92482066482286</v>
      </c>
      <c r="BF54" s="83">
        <v>99.09617036552422</v>
      </c>
      <c r="BG54" s="83">
        <v>99.19180514756147</v>
      </c>
      <c r="BH54" s="83">
        <v>99.2157521319613</v>
      </c>
      <c r="BI54" s="83">
        <v>99.14645455922422</v>
      </c>
      <c r="BJ54" s="83">
        <v>99.5989215763658</v>
      </c>
      <c r="BK54" s="169">
        <v>99.54459994475677</v>
      </c>
      <c r="BL54" s="168">
        <v>99.54459994475677</v>
      </c>
      <c r="BM54" s="83">
        <v>99.54459994475677</v>
      </c>
      <c r="BN54" s="83">
        <v>100.10374860878868</v>
      </c>
      <c r="BO54" s="83">
        <v>100.10374860878868</v>
      </c>
      <c r="BP54" s="83">
        <v>100.11995847900846</v>
      </c>
      <c r="BQ54" s="83">
        <v>100.03433477388677</v>
      </c>
      <c r="BR54" s="83">
        <v>100.03433477388677</v>
      </c>
      <c r="BS54" s="83">
        <v>100.03433477388677</v>
      </c>
      <c r="BT54" s="83">
        <v>99.9572489689791</v>
      </c>
      <c r="BU54" s="83">
        <v>100.01205293633208</v>
      </c>
      <c r="BV54" s="83">
        <v>100.25551909346453</v>
      </c>
      <c r="BW54" s="170">
        <v>100.25551909346453</v>
      </c>
      <c r="BX54" s="168">
        <v>100.25989570967693</v>
      </c>
      <c r="BY54" s="83">
        <v>100.08711998418431</v>
      </c>
      <c r="BZ54" s="83">
        <v>99.93366294001339</v>
      </c>
      <c r="CA54" s="83">
        <v>99.86556208811582</v>
      </c>
      <c r="CB54" s="83">
        <v>99.78495552371874</v>
      </c>
      <c r="CC54" s="83">
        <v>99.84415892402735</v>
      </c>
      <c r="CD54" s="83">
        <v>99.87704194653317</v>
      </c>
      <c r="CE54" s="83">
        <v>99.82013742894529</v>
      </c>
      <c r="CF54" s="83">
        <v>100.00301902600266</v>
      </c>
      <c r="CG54" s="83">
        <v>100.00301902600266</v>
      </c>
      <c r="CH54" s="83">
        <v>100.01680961230117</v>
      </c>
      <c r="CI54" s="83">
        <v>98.47973538529118</v>
      </c>
      <c r="CJ54" s="168">
        <v>98.46503763866382</v>
      </c>
      <c r="CK54" s="83">
        <v>98.86230851822523</v>
      </c>
      <c r="CL54" s="83">
        <v>99.1221682080292</v>
      </c>
      <c r="CM54" s="83">
        <v>99.0948970891397</v>
      </c>
      <c r="CN54" s="83">
        <v>99.08952354203733</v>
      </c>
      <c r="CO54" s="83">
        <v>99.04779425212043</v>
      </c>
      <c r="CP54" s="83">
        <f>VLOOKUP(A54,'[2]Saopstenje indeksi'!$A$4:$D$160,4,0)</f>
        <v>98.9349450619645</v>
      </c>
      <c r="CQ54" s="83">
        <v>98.8023026791399</v>
      </c>
      <c r="CR54" s="83"/>
      <c r="CS54" s="83"/>
      <c r="CT54" s="83"/>
      <c r="CU54" s="83"/>
    </row>
    <row r="55" spans="1:99" ht="15.75" customHeight="1">
      <c r="A55" s="31" t="s">
        <v>49</v>
      </c>
      <c r="B55" s="20" t="s">
        <v>475</v>
      </c>
      <c r="C55" s="37" t="s">
        <v>171</v>
      </c>
      <c r="D55" s="168">
        <v>83.51587614410515</v>
      </c>
      <c r="E55" s="83">
        <v>83.51587614410515</v>
      </c>
      <c r="F55" s="83">
        <v>83.51587614410515</v>
      </c>
      <c r="G55" s="83">
        <v>83.51587614410515</v>
      </c>
      <c r="H55" s="83">
        <v>83.51587614410515</v>
      </c>
      <c r="I55" s="83">
        <v>83.51587614410515</v>
      </c>
      <c r="J55" s="83">
        <v>83.51587614410515</v>
      </c>
      <c r="K55" s="83">
        <v>83.51587614410515</v>
      </c>
      <c r="L55" s="83">
        <v>83.51587614410515</v>
      </c>
      <c r="M55" s="83">
        <v>83.51587614410515</v>
      </c>
      <c r="N55" s="83">
        <v>93.38395592771967</v>
      </c>
      <c r="O55" s="169">
        <v>93.38395592771967</v>
      </c>
      <c r="P55" s="168">
        <v>93.38395592771965</v>
      </c>
      <c r="Q55" s="83">
        <v>99.99999999999982</v>
      </c>
      <c r="R55" s="83">
        <v>99.99999999999982</v>
      </c>
      <c r="S55" s="83">
        <v>99.99999999999982</v>
      </c>
      <c r="T55" s="83">
        <v>99.99999999999982</v>
      </c>
      <c r="U55" s="83">
        <v>99.99999999999982</v>
      </c>
      <c r="V55" s="83">
        <v>99.99999999999982</v>
      </c>
      <c r="W55" s="83">
        <v>99.99999999999982</v>
      </c>
      <c r="X55" s="83">
        <v>99.99999999999982</v>
      </c>
      <c r="Y55" s="83">
        <v>99.99999999999982</v>
      </c>
      <c r="Z55" s="83">
        <v>99.99999999999982</v>
      </c>
      <c r="AA55" s="169">
        <v>99.99999999999982</v>
      </c>
      <c r="AB55" s="168">
        <v>99.99999999999982</v>
      </c>
      <c r="AC55" s="83">
        <v>99.99999999999983</v>
      </c>
      <c r="AD55" s="83">
        <v>99.99999999999983</v>
      </c>
      <c r="AE55" s="83">
        <v>99.99999999999986</v>
      </c>
      <c r="AF55" s="83">
        <v>99.99999999999986</v>
      </c>
      <c r="AG55" s="83">
        <v>99.99999999999987</v>
      </c>
      <c r="AH55" s="83">
        <v>99.99999999999987</v>
      </c>
      <c r="AI55" s="83">
        <v>99.9999999999999</v>
      </c>
      <c r="AJ55" s="83">
        <v>99.9999999999999</v>
      </c>
      <c r="AK55" s="83">
        <v>99.99999999999991</v>
      </c>
      <c r="AL55" s="83">
        <v>99.99999999999991</v>
      </c>
      <c r="AM55" s="169">
        <v>99.99999999999993</v>
      </c>
      <c r="AN55" s="168">
        <v>99.99999999999993</v>
      </c>
      <c r="AO55" s="83">
        <v>99.99999999999993</v>
      </c>
      <c r="AP55" s="83">
        <v>99.99999999999993</v>
      </c>
      <c r="AQ55" s="83">
        <v>99.99999999999993</v>
      </c>
      <c r="AR55" s="83">
        <v>99.99999999999994</v>
      </c>
      <c r="AS55" s="83">
        <v>99.99999999999994</v>
      </c>
      <c r="AT55" s="83">
        <v>99.99999999999997</v>
      </c>
      <c r="AU55" s="83">
        <v>99.99999999999997</v>
      </c>
      <c r="AV55" s="83">
        <v>99.99999999999997</v>
      </c>
      <c r="AW55" s="83">
        <v>99.99999999999997</v>
      </c>
      <c r="AX55" s="83">
        <v>99.99999999999997</v>
      </c>
      <c r="AY55" s="169">
        <v>99.99999999999997</v>
      </c>
      <c r="AZ55" s="168">
        <v>99.99999999999997</v>
      </c>
      <c r="BA55" s="83">
        <v>99.99999999999997</v>
      </c>
      <c r="BB55" s="83">
        <v>99.99999999999997</v>
      </c>
      <c r="BC55" s="83">
        <v>99.99999999999997</v>
      </c>
      <c r="BD55" s="83">
        <v>99.99999999999997</v>
      </c>
      <c r="BE55" s="83">
        <v>99.99999999999997</v>
      </c>
      <c r="BF55" s="83">
        <v>99.99999999999997</v>
      </c>
      <c r="BG55" s="83">
        <v>99.99999999999997</v>
      </c>
      <c r="BH55" s="83">
        <v>99.99999999999997</v>
      </c>
      <c r="BI55" s="83">
        <v>99.99999999999997</v>
      </c>
      <c r="BJ55" s="83">
        <v>99.99999999999997</v>
      </c>
      <c r="BK55" s="169">
        <v>99.99999999999997</v>
      </c>
      <c r="BL55" s="168">
        <v>99.99999999999997</v>
      </c>
      <c r="BM55" s="83">
        <v>99.99999999999997</v>
      </c>
      <c r="BN55" s="83">
        <v>99.99999999999999</v>
      </c>
      <c r="BO55" s="83">
        <v>99.99999999999999</v>
      </c>
      <c r="BP55" s="83">
        <v>99.99999999999997</v>
      </c>
      <c r="BQ55" s="83">
        <v>99.99999999999997</v>
      </c>
      <c r="BR55" s="83">
        <v>99.99999999999999</v>
      </c>
      <c r="BS55" s="83">
        <v>99.99999999999999</v>
      </c>
      <c r="BT55" s="83">
        <v>99.99999999999999</v>
      </c>
      <c r="BU55" s="83">
        <v>99.99999999999997</v>
      </c>
      <c r="BV55" s="83">
        <v>99.99999999999997</v>
      </c>
      <c r="BW55" s="170">
        <v>99.99999999999997</v>
      </c>
      <c r="BX55" s="168">
        <v>100</v>
      </c>
      <c r="BY55" s="83">
        <v>99.99999999999997</v>
      </c>
      <c r="BZ55" s="83">
        <v>100</v>
      </c>
      <c r="CA55" s="83">
        <v>100</v>
      </c>
      <c r="CB55" s="83">
        <v>100</v>
      </c>
      <c r="CC55" s="83">
        <v>100</v>
      </c>
      <c r="CD55" s="83">
        <v>100</v>
      </c>
      <c r="CE55" s="83">
        <v>100</v>
      </c>
      <c r="CF55" s="83">
        <v>100</v>
      </c>
      <c r="CG55" s="83">
        <v>100</v>
      </c>
      <c r="CH55" s="83">
        <v>100</v>
      </c>
      <c r="CI55" s="83">
        <v>100</v>
      </c>
      <c r="CJ55" s="168">
        <v>100</v>
      </c>
      <c r="CK55" s="83">
        <v>100</v>
      </c>
      <c r="CL55" s="83">
        <v>100</v>
      </c>
      <c r="CM55" s="83">
        <v>100</v>
      </c>
      <c r="CN55" s="83">
        <v>100</v>
      </c>
      <c r="CO55" s="83">
        <v>100</v>
      </c>
      <c r="CP55" s="83">
        <f>VLOOKUP(A55,'[2]Saopstenje indeksi'!$A$4:$D$160,4,0)</f>
        <v>100</v>
      </c>
      <c r="CQ55" s="83">
        <v>105</v>
      </c>
      <c r="CR55" s="83"/>
      <c r="CS55" s="83"/>
      <c r="CT55" s="83"/>
      <c r="CU55" s="83"/>
    </row>
    <row r="56" spans="1:99" ht="15.75" customHeight="1">
      <c r="A56" s="30" t="s">
        <v>50</v>
      </c>
      <c r="B56" s="19" t="s">
        <v>285</v>
      </c>
      <c r="C56" s="36" t="s">
        <v>172</v>
      </c>
      <c r="D56" s="165">
        <v>107.6630009509352</v>
      </c>
      <c r="E56" s="84">
        <v>106.85329028797945</v>
      </c>
      <c r="F56" s="84">
        <v>106.23426367878832</v>
      </c>
      <c r="G56" s="84">
        <v>106.02387449875413</v>
      </c>
      <c r="H56" s="84">
        <v>104.74839666937345</v>
      </c>
      <c r="I56" s="84">
        <v>103.95027058751953</v>
      </c>
      <c r="J56" s="84">
        <v>103.03136144079221</v>
      </c>
      <c r="K56" s="84">
        <v>102.67990725667413</v>
      </c>
      <c r="L56" s="84">
        <v>102.48958079212929</v>
      </c>
      <c r="M56" s="84">
        <v>102.48958079212929</v>
      </c>
      <c r="N56" s="84">
        <v>102.4305352186936</v>
      </c>
      <c r="O56" s="166">
        <v>102.4305352186936</v>
      </c>
      <c r="P56" s="165">
        <v>101.98165477725793</v>
      </c>
      <c r="Q56" s="84">
        <v>101.72667663286813</v>
      </c>
      <c r="R56" s="84">
        <v>101.6312706552421</v>
      </c>
      <c r="S56" s="84">
        <v>101.6312706552421</v>
      </c>
      <c r="T56" s="84">
        <v>101.68186427345309</v>
      </c>
      <c r="U56" s="84">
        <v>102.72763387898844</v>
      </c>
      <c r="V56" s="84">
        <v>102.72763387898844</v>
      </c>
      <c r="W56" s="84">
        <v>102.54170050501273</v>
      </c>
      <c r="X56" s="84">
        <v>102.74336205290867</v>
      </c>
      <c r="Y56" s="84">
        <v>102.74336205290867</v>
      </c>
      <c r="Z56" s="84">
        <v>102.74336205290867</v>
      </c>
      <c r="AA56" s="166">
        <v>103.73529446162483</v>
      </c>
      <c r="AB56" s="165">
        <v>103.73529446162483</v>
      </c>
      <c r="AC56" s="84">
        <v>103.49604536737644</v>
      </c>
      <c r="AD56" s="84">
        <v>103.49604536737644</v>
      </c>
      <c r="AE56" s="84">
        <v>103.29351374609116</v>
      </c>
      <c r="AF56" s="84">
        <v>103.50386206655102</v>
      </c>
      <c r="AG56" s="84">
        <v>103.50386206655102</v>
      </c>
      <c r="AH56" s="84">
        <v>103.50386206655102</v>
      </c>
      <c r="AI56" s="84">
        <v>103.50386206655102</v>
      </c>
      <c r="AJ56" s="84">
        <v>102.28021643607322</v>
      </c>
      <c r="AK56" s="84">
        <v>102.28021643607322</v>
      </c>
      <c r="AL56" s="84">
        <v>102.28021643607322</v>
      </c>
      <c r="AM56" s="166">
        <v>102.28021643607322</v>
      </c>
      <c r="AN56" s="165">
        <v>102.28021643607322</v>
      </c>
      <c r="AO56" s="84">
        <v>102.28021643607319</v>
      </c>
      <c r="AP56" s="84">
        <v>102.35529452695909</v>
      </c>
      <c r="AQ56" s="84">
        <v>102.35529452695909</v>
      </c>
      <c r="AR56" s="84">
        <v>101.92269252832655</v>
      </c>
      <c r="AS56" s="84">
        <v>101.92269252832654</v>
      </c>
      <c r="AT56" s="84">
        <v>101.92269252832651</v>
      </c>
      <c r="AU56" s="84">
        <v>101.92269252832648</v>
      </c>
      <c r="AV56" s="84">
        <v>101.01335850249112</v>
      </c>
      <c r="AW56" s="84">
        <v>101.01335850249112</v>
      </c>
      <c r="AX56" s="84">
        <v>101.01335850249112</v>
      </c>
      <c r="AY56" s="166">
        <v>101.23296754988547</v>
      </c>
      <c r="AZ56" s="165">
        <v>101.16114962130378</v>
      </c>
      <c r="BA56" s="84">
        <v>100.01469506860619</v>
      </c>
      <c r="BB56" s="84">
        <v>99.36519665171005</v>
      </c>
      <c r="BC56" s="84">
        <v>99.35304126175414</v>
      </c>
      <c r="BD56" s="84">
        <v>99.35304126175413</v>
      </c>
      <c r="BE56" s="84">
        <v>99.35304126175413</v>
      </c>
      <c r="BF56" s="84">
        <v>99.35304126175414</v>
      </c>
      <c r="BG56" s="84">
        <v>99.22573281528754</v>
      </c>
      <c r="BH56" s="84">
        <v>99.24228357243801</v>
      </c>
      <c r="BI56" s="84">
        <v>98.81502398302058</v>
      </c>
      <c r="BJ56" s="84">
        <v>98.81502398302058</v>
      </c>
      <c r="BK56" s="166">
        <v>98.81502398302057</v>
      </c>
      <c r="BL56" s="165">
        <v>98.81502398302054</v>
      </c>
      <c r="BM56" s="84">
        <v>98.81502398302054</v>
      </c>
      <c r="BN56" s="84">
        <v>99.4071253934228</v>
      </c>
      <c r="BO56" s="84">
        <v>99.33240888298023</v>
      </c>
      <c r="BP56" s="84">
        <v>99.33240888298022</v>
      </c>
      <c r="BQ56" s="84">
        <v>99.40320029577532</v>
      </c>
      <c r="BR56" s="84">
        <v>99.40320029577535</v>
      </c>
      <c r="BS56" s="84">
        <v>99.40320029577532</v>
      </c>
      <c r="BT56" s="84">
        <v>99.60240104624206</v>
      </c>
      <c r="BU56" s="84">
        <v>101.85085390011419</v>
      </c>
      <c r="BV56" s="84">
        <v>102.46102440339018</v>
      </c>
      <c r="BW56" s="167">
        <v>102.17412863750346</v>
      </c>
      <c r="BX56" s="165">
        <v>102.14943175693782</v>
      </c>
      <c r="BY56" s="84">
        <v>102.2156211439753</v>
      </c>
      <c r="BZ56" s="84">
        <v>102.2156211439753</v>
      </c>
      <c r="CA56" s="84">
        <v>102.19074367325302</v>
      </c>
      <c r="CB56" s="84">
        <v>100.9743864050135</v>
      </c>
      <c r="CC56" s="84">
        <v>100.16695104659338</v>
      </c>
      <c r="CD56" s="84">
        <v>100.41643348693016</v>
      </c>
      <c r="CE56" s="84">
        <v>100.18119571638353</v>
      </c>
      <c r="CF56" s="84">
        <v>100.16539199760706</v>
      </c>
      <c r="CG56" s="84">
        <v>100.06903640923282</v>
      </c>
      <c r="CH56" s="84">
        <v>100.06903640923282</v>
      </c>
      <c r="CI56" s="84">
        <v>100.06903640923282</v>
      </c>
      <c r="CJ56" s="165">
        <v>100.09074786099515</v>
      </c>
      <c r="CK56" s="84">
        <v>100.09074786099515</v>
      </c>
      <c r="CL56" s="84">
        <v>100.09074786099515</v>
      </c>
      <c r="CM56" s="84">
        <v>100.09074786099515</v>
      </c>
      <c r="CN56" s="84">
        <v>100.09074786099515</v>
      </c>
      <c r="CO56" s="84">
        <v>100.09074786099515</v>
      </c>
      <c r="CP56" s="84">
        <f>VLOOKUP(A56,'[2]Saopstenje indeksi'!$A$4:$D$160,4,0)</f>
        <v>100.09074786099515</v>
      </c>
      <c r="CQ56" s="84">
        <v>98.93988439920659</v>
      </c>
      <c r="CR56" s="84"/>
      <c r="CS56" s="84"/>
      <c r="CT56" s="84"/>
      <c r="CU56" s="84"/>
    </row>
    <row r="57" spans="1:99" ht="15.75" customHeight="1">
      <c r="A57" s="31" t="s">
        <v>51</v>
      </c>
      <c r="B57" s="20" t="s">
        <v>286</v>
      </c>
      <c r="C57" s="37" t="s">
        <v>173</v>
      </c>
      <c r="D57" s="168">
        <v>107.6630009509352</v>
      </c>
      <c r="E57" s="83">
        <v>106.85329028797945</v>
      </c>
      <c r="F57" s="83">
        <v>106.23426367878832</v>
      </c>
      <c r="G57" s="83">
        <v>106.02387449875413</v>
      </c>
      <c r="H57" s="83">
        <v>104.74839666937345</v>
      </c>
      <c r="I57" s="83">
        <v>103.95027058751953</v>
      </c>
      <c r="J57" s="83">
        <v>103.03136144079221</v>
      </c>
      <c r="K57" s="83">
        <v>102.67990725667413</v>
      </c>
      <c r="L57" s="83">
        <v>102.48958079212929</v>
      </c>
      <c r="M57" s="83">
        <v>102.48958079212929</v>
      </c>
      <c r="N57" s="83">
        <v>102.4305352186936</v>
      </c>
      <c r="O57" s="169">
        <v>102.4305352186936</v>
      </c>
      <c r="P57" s="168">
        <v>101.98165477725793</v>
      </c>
      <c r="Q57" s="83">
        <v>101.72667663286813</v>
      </c>
      <c r="R57" s="83">
        <v>101.6312706552421</v>
      </c>
      <c r="S57" s="83">
        <v>101.6312706552421</v>
      </c>
      <c r="T57" s="83">
        <v>101.68186427345309</v>
      </c>
      <c r="U57" s="83">
        <v>102.72763387898844</v>
      </c>
      <c r="V57" s="83">
        <v>102.72763387898844</v>
      </c>
      <c r="W57" s="83">
        <v>102.54170050501273</v>
      </c>
      <c r="X57" s="83">
        <v>102.74336205290867</v>
      </c>
      <c r="Y57" s="83">
        <v>102.74336205290867</v>
      </c>
      <c r="Z57" s="83">
        <v>102.74336205290867</v>
      </c>
      <c r="AA57" s="169">
        <v>103.73529446162483</v>
      </c>
      <c r="AB57" s="168">
        <v>103.73529446162483</v>
      </c>
      <c r="AC57" s="83">
        <v>103.49604536737644</v>
      </c>
      <c r="AD57" s="83">
        <v>103.49604536737644</v>
      </c>
      <c r="AE57" s="83">
        <v>103.29351374609116</v>
      </c>
      <c r="AF57" s="83">
        <v>103.50386206655102</v>
      </c>
      <c r="AG57" s="83">
        <v>103.50386206655102</v>
      </c>
      <c r="AH57" s="83">
        <v>103.50386206655102</v>
      </c>
      <c r="AI57" s="83">
        <v>103.50386206655102</v>
      </c>
      <c r="AJ57" s="83">
        <v>102.28021643607322</v>
      </c>
      <c r="AK57" s="83">
        <v>102.28021643607322</v>
      </c>
      <c r="AL57" s="83">
        <v>102.28021643607322</v>
      </c>
      <c r="AM57" s="169">
        <v>102.28021643607322</v>
      </c>
      <c r="AN57" s="168">
        <v>102.28021643607322</v>
      </c>
      <c r="AO57" s="83">
        <v>102.28021643607319</v>
      </c>
      <c r="AP57" s="83">
        <v>102.35529452695909</v>
      </c>
      <c r="AQ57" s="83">
        <v>102.35529452695909</v>
      </c>
      <c r="AR57" s="83">
        <v>101.92269252832655</v>
      </c>
      <c r="AS57" s="83">
        <v>101.92269252832654</v>
      </c>
      <c r="AT57" s="83">
        <v>101.92269252832651</v>
      </c>
      <c r="AU57" s="83">
        <v>101.92269252832648</v>
      </c>
      <c r="AV57" s="83">
        <v>101.01335850249112</v>
      </c>
      <c r="AW57" s="83">
        <v>101.01335850249112</v>
      </c>
      <c r="AX57" s="83">
        <v>101.01335850249112</v>
      </c>
      <c r="AY57" s="169">
        <v>101.23296754988547</v>
      </c>
      <c r="AZ57" s="168">
        <v>101.16114962130378</v>
      </c>
      <c r="BA57" s="83">
        <v>100.01469506860619</v>
      </c>
      <c r="BB57" s="83">
        <v>99.36519665171005</v>
      </c>
      <c r="BC57" s="83">
        <v>99.35304126175414</v>
      </c>
      <c r="BD57" s="83">
        <v>99.35304126175413</v>
      </c>
      <c r="BE57" s="83">
        <v>99.35304126175413</v>
      </c>
      <c r="BF57" s="83">
        <v>99.35304126175414</v>
      </c>
      <c r="BG57" s="83">
        <v>99.22573281528754</v>
      </c>
      <c r="BH57" s="83">
        <v>99.24228357243801</v>
      </c>
      <c r="BI57" s="83">
        <v>98.81502398302058</v>
      </c>
      <c r="BJ57" s="83">
        <v>98.81502398302058</v>
      </c>
      <c r="BK57" s="169">
        <v>98.81502398302057</v>
      </c>
      <c r="BL57" s="168">
        <v>98.81502398302054</v>
      </c>
      <c r="BM57" s="83">
        <v>98.81502398302054</v>
      </c>
      <c r="BN57" s="83">
        <v>99.4071253934228</v>
      </c>
      <c r="BO57" s="83">
        <v>99.33240888298023</v>
      </c>
      <c r="BP57" s="83">
        <v>99.33240888298022</v>
      </c>
      <c r="BQ57" s="83">
        <v>99.40320029577532</v>
      </c>
      <c r="BR57" s="83">
        <v>99.40320029577535</v>
      </c>
      <c r="BS57" s="83">
        <v>99.40320029577532</v>
      </c>
      <c r="BT57" s="83">
        <v>99.60240104624206</v>
      </c>
      <c r="BU57" s="83">
        <v>101.85085390011419</v>
      </c>
      <c r="BV57" s="83">
        <v>102.46102440339018</v>
      </c>
      <c r="BW57" s="170">
        <v>102.17412863750346</v>
      </c>
      <c r="BX57" s="168">
        <v>102.14943175693782</v>
      </c>
      <c r="BY57" s="83">
        <v>102.2156211439753</v>
      </c>
      <c r="BZ57" s="83">
        <v>102.2156211439753</v>
      </c>
      <c r="CA57" s="83">
        <v>102.19074367325302</v>
      </c>
      <c r="CB57" s="83">
        <v>100.9743864050135</v>
      </c>
      <c r="CC57" s="83">
        <v>100.16695104659338</v>
      </c>
      <c r="CD57" s="83">
        <v>100.41643348693016</v>
      </c>
      <c r="CE57" s="83">
        <v>100.18119571638353</v>
      </c>
      <c r="CF57" s="83">
        <v>100.16539199760706</v>
      </c>
      <c r="CG57" s="83">
        <v>100.06903640923282</v>
      </c>
      <c r="CH57" s="83">
        <v>100.06903640923282</v>
      </c>
      <c r="CI57" s="83">
        <v>100.06903640923282</v>
      </c>
      <c r="CJ57" s="168">
        <v>100.09074786099515</v>
      </c>
      <c r="CK57" s="83">
        <v>100.09074786099515</v>
      </c>
      <c r="CL57" s="83">
        <v>100.09074786099515</v>
      </c>
      <c r="CM57" s="83">
        <v>100.09074786099515</v>
      </c>
      <c r="CN57" s="83">
        <v>100.09074786099515</v>
      </c>
      <c r="CO57" s="83">
        <v>100.09074786099515</v>
      </c>
      <c r="CP57" s="83">
        <f>VLOOKUP(A57,'[2]Saopstenje indeksi'!$A$4:$D$160,4,0)</f>
        <v>100.09074786099515</v>
      </c>
      <c r="CQ57" s="83">
        <v>98.93988439920659</v>
      </c>
      <c r="CR57" s="83"/>
      <c r="CS57" s="83"/>
      <c r="CT57" s="83"/>
      <c r="CU57" s="83"/>
    </row>
    <row r="58" spans="1:99" ht="15.75" customHeight="1">
      <c r="A58" s="30" t="s">
        <v>52</v>
      </c>
      <c r="B58" s="19" t="s">
        <v>287</v>
      </c>
      <c r="C58" s="36" t="s">
        <v>174</v>
      </c>
      <c r="D58" s="165">
        <v>104.80466187030572</v>
      </c>
      <c r="E58" s="84">
        <v>104.25074062668452</v>
      </c>
      <c r="F58" s="84">
        <v>103.80611601260885</v>
      </c>
      <c r="G58" s="84">
        <v>103.80611601260885</v>
      </c>
      <c r="H58" s="84">
        <v>103.80611601260885</v>
      </c>
      <c r="I58" s="84">
        <v>103.80611601260885</v>
      </c>
      <c r="J58" s="84">
        <v>103.64594331895502</v>
      </c>
      <c r="K58" s="84">
        <v>103.52921764588798</v>
      </c>
      <c r="L58" s="84">
        <v>103.58476795404627</v>
      </c>
      <c r="M58" s="84">
        <v>103.21054815889667</v>
      </c>
      <c r="N58" s="84">
        <v>103.17101192687161</v>
      </c>
      <c r="O58" s="166">
        <v>103.12720739736501</v>
      </c>
      <c r="P58" s="165">
        <v>96.88469465194139</v>
      </c>
      <c r="Q58" s="84">
        <v>94.43593982054809</v>
      </c>
      <c r="R58" s="84">
        <v>94.28981577951144</v>
      </c>
      <c r="S58" s="84">
        <v>94.28981577951144</v>
      </c>
      <c r="T58" s="84">
        <v>93.42834057259788</v>
      </c>
      <c r="U58" s="84">
        <v>98.20133630888627</v>
      </c>
      <c r="V58" s="84">
        <v>98.20133630888627</v>
      </c>
      <c r="W58" s="84">
        <v>99.71724245704884</v>
      </c>
      <c r="X58" s="84">
        <v>98.3132287589815</v>
      </c>
      <c r="Y58" s="84">
        <v>98.3132287589815</v>
      </c>
      <c r="Z58" s="84">
        <v>98.50756540304552</v>
      </c>
      <c r="AA58" s="166">
        <v>98.50756540304552</v>
      </c>
      <c r="AB58" s="165">
        <v>98.50756540304552</v>
      </c>
      <c r="AC58" s="84">
        <v>98.50756540304552</v>
      </c>
      <c r="AD58" s="84">
        <v>98.50756540304552</v>
      </c>
      <c r="AE58" s="84">
        <v>99.52005378427073</v>
      </c>
      <c r="AF58" s="84">
        <v>97.82789073224251</v>
      </c>
      <c r="AG58" s="84">
        <v>97.33488365093282</v>
      </c>
      <c r="AH58" s="84">
        <v>99.470480372053</v>
      </c>
      <c r="AI58" s="84">
        <v>101.64993958389542</v>
      </c>
      <c r="AJ58" s="84">
        <v>101.33930818623793</v>
      </c>
      <c r="AK58" s="84">
        <v>101.37495517906723</v>
      </c>
      <c r="AL58" s="84">
        <v>101.37495517906723</v>
      </c>
      <c r="AM58" s="166">
        <v>101.37495517906723</v>
      </c>
      <c r="AN58" s="165">
        <v>100.55469279993943</v>
      </c>
      <c r="AO58" s="84">
        <v>100.16565984354891</v>
      </c>
      <c r="AP58" s="84">
        <v>100.16565984354891</v>
      </c>
      <c r="AQ58" s="84">
        <v>99.45357811108714</v>
      </c>
      <c r="AR58" s="84">
        <v>100.25767205143752</v>
      </c>
      <c r="AS58" s="84">
        <v>99.87336418871475</v>
      </c>
      <c r="AT58" s="84">
        <v>99.87336418871475</v>
      </c>
      <c r="AU58" s="84">
        <v>99.6730202997329</v>
      </c>
      <c r="AV58" s="84">
        <v>100.00809257899628</v>
      </c>
      <c r="AW58" s="84">
        <v>100.3477312296261</v>
      </c>
      <c r="AX58" s="84">
        <v>100.3477312296261</v>
      </c>
      <c r="AY58" s="166">
        <v>100.3477312296261</v>
      </c>
      <c r="AZ58" s="165">
        <v>100.27753482547395</v>
      </c>
      <c r="BA58" s="84">
        <v>100.27753482547395</v>
      </c>
      <c r="BB58" s="84">
        <v>98.43816814271912</v>
      </c>
      <c r="BC58" s="84">
        <v>98.97018710675823</v>
      </c>
      <c r="BD58" s="84">
        <v>98.97018710675823</v>
      </c>
      <c r="BE58" s="84">
        <v>98.97018710675823</v>
      </c>
      <c r="BF58" s="84">
        <v>98.97018710675823</v>
      </c>
      <c r="BG58" s="84">
        <v>98.76676198266017</v>
      </c>
      <c r="BH58" s="84">
        <v>99.18029538833665</v>
      </c>
      <c r="BI58" s="84">
        <v>99.18029538833667</v>
      </c>
      <c r="BJ58" s="84">
        <v>98.99318446964422</v>
      </c>
      <c r="BK58" s="166">
        <v>98.99318446964422</v>
      </c>
      <c r="BL58" s="165">
        <v>99.1011672179067</v>
      </c>
      <c r="BM58" s="84">
        <v>99.1011672179067</v>
      </c>
      <c r="BN58" s="84">
        <v>99.38265766829069</v>
      </c>
      <c r="BO58" s="84">
        <v>98.9306186383457</v>
      </c>
      <c r="BP58" s="84">
        <v>98.93806218930175</v>
      </c>
      <c r="BQ58" s="84">
        <v>99.05968233314087</v>
      </c>
      <c r="BR58" s="84">
        <v>99.05968233314088</v>
      </c>
      <c r="BS58" s="84">
        <v>99.20812958438131</v>
      </c>
      <c r="BT58" s="84">
        <v>100.53375751019806</v>
      </c>
      <c r="BU58" s="84">
        <v>102.22835843579577</v>
      </c>
      <c r="BV58" s="84">
        <v>102.22835843579577</v>
      </c>
      <c r="BW58" s="167">
        <v>102.22835843579577</v>
      </c>
      <c r="BX58" s="165">
        <v>101.69544888606401</v>
      </c>
      <c r="BY58" s="84">
        <v>101.44468415637454</v>
      </c>
      <c r="BZ58" s="84">
        <v>101.47773377845802</v>
      </c>
      <c r="CA58" s="84">
        <v>101.22616207423799</v>
      </c>
      <c r="CB58" s="84">
        <v>101.17961400349208</v>
      </c>
      <c r="CC58" s="84">
        <v>101.09015219011313</v>
      </c>
      <c r="CD58" s="84">
        <v>101.21713791100584</v>
      </c>
      <c r="CE58" s="84">
        <v>101.13155745706446</v>
      </c>
      <c r="CF58" s="84">
        <v>100.8196647815535</v>
      </c>
      <c r="CG58" s="84">
        <v>100.8196647815535</v>
      </c>
      <c r="CH58" s="84">
        <v>100.87081523744216</v>
      </c>
      <c r="CI58" s="84">
        <v>100.83975065341647</v>
      </c>
      <c r="CJ58" s="165">
        <v>100.62142989181261</v>
      </c>
      <c r="CK58" s="84">
        <v>100.62142989181261</v>
      </c>
      <c r="CL58" s="84">
        <v>100.62142989181261</v>
      </c>
      <c r="CM58" s="84">
        <v>100.65543826525997</v>
      </c>
      <c r="CN58" s="84">
        <v>100.59629249184344</v>
      </c>
      <c r="CO58" s="84">
        <v>100.68022423910024</v>
      </c>
      <c r="CP58" s="84">
        <f>VLOOKUP(A58,'[2]Saopstenje indeksi'!$A$4:$D$160,4,0)</f>
        <v>102.06711333108984</v>
      </c>
      <c r="CQ58" s="84">
        <v>102.49820035391299</v>
      </c>
      <c r="CR58" s="84"/>
      <c r="CS58" s="84"/>
      <c r="CT58" s="84"/>
      <c r="CU58" s="84"/>
    </row>
    <row r="59" spans="1:99" ht="15.75" customHeight="1">
      <c r="A59" s="31" t="s">
        <v>52</v>
      </c>
      <c r="B59" s="20" t="s">
        <v>288</v>
      </c>
      <c r="C59" s="37" t="s">
        <v>175</v>
      </c>
      <c r="D59" s="168">
        <v>104.80466187030572</v>
      </c>
      <c r="E59" s="83">
        <v>104.25074062668452</v>
      </c>
      <c r="F59" s="83">
        <v>103.80611601260885</v>
      </c>
      <c r="G59" s="83">
        <v>103.80611601260885</v>
      </c>
      <c r="H59" s="83">
        <v>103.80611601260885</v>
      </c>
      <c r="I59" s="83">
        <v>103.80611601260885</v>
      </c>
      <c r="J59" s="83">
        <v>103.64594331895502</v>
      </c>
      <c r="K59" s="83">
        <v>103.52921764588798</v>
      </c>
      <c r="L59" s="83">
        <v>103.58476795404627</v>
      </c>
      <c r="M59" s="83">
        <v>103.21054815889667</v>
      </c>
      <c r="N59" s="83">
        <v>103.17101192687161</v>
      </c>
      <c r="O59" s="169">
        <v>103.12720739736501</v>
      </c>
      <c r="P59" s="168">
        <v>96.88469465194139</v>
      </c>
      <c r="Q59" s="83">
        <v>94.43593982054809</v>
      </c>
      <c r="R59" s="83">
        <v>94.28981577951144</v>
      </c>
      <c r="S59" s="83">
        <v>94.28981577951144</v>
      </c>
      <c r="T59" s="83">
        <v>93.42834057259788</v>
      </c>
      <c r="U59" s="83">
        <v>98.20133630888627</v>
      </c>
      <c r="V59" s="83">
        <v>98.20133630888627</v>
      </c>
      <c r="W59" s="83">
        <v>99.71724245704884</v>
      </c>
      <c r="X59" s="83">
        <v>98.3132287589815</v>
      </c>
      <c r="Y59" s="83">
        <v>98.3132287589815</v>
      </c>
      <c r="Z59" s="83">
        <v>98.50756540304552</v>
      </c>
      <c r="AA59" s="169">
        <v>98.50756540304552</v>
      </c>
      <c r="AB59" s="168">
        <v>98.50756540304552</v>
      </c>
      <c r="AC59" s="83">
        <v>98.50756540304552</v>
      </c>
      <c r="AD59" s="83">
        <v>98.50756540304552</v>
      </c>
      <c r="AE59" s="83">
        <v>99.52005378427073</v>
      </c>
      <c r="AF59" s="83">
        <v>97.82789073224251</v>
      </c>
      <c r="AG59" s="83">
        <v>97.33488365093282</v>
      </c>
      <c r="AH59" s="83">
        <v>99.470480372053</v>
      </c>
      <c r="AI59" s="83">
        <v>101.64993958389542</v>
      </c>
      <c r="AJ59" s="83">
        <v>101.33930818623793</v>
      </c>
      <c r="AK59" s="83">
        <v>101.37495517906723</v>
      </c>
      <c r="AL59" s="83">
        <v>101.37495517906723</v>
      </c>
      <c r="AM59" s="169">
        <v>101.37495517906723</v>
      </c>
      <c r="AN59" s="168">
        <v>100.55469279993943</v>
      </c>
      <c r="AO59" s="83">
        <v>100.16565984354891</v>
      </c>
      <c r="AP59" s="83">
        <v>100.16565984354891</v>
      </c>
      <c r="AQ59" s="83">
        <v>99.45357811108714</v>
      </c>
      <c r="AR59" s="83">
        <v>100.25767205143752</v>
      </c>
      <c r="AS59" s="83">
        <v>99.87336418871475</v>
      </c>
      <c r="AT59" s="83">
        <v>99.87336418871475</v>
      </c>
      <c r="AU59" s="83">
        <v>99.6730202997329</v>
      </c>
      <c r="AV59" s="83">
        <v>100.00809257899628</v>
      </c>
      <c r="AW59" s="83">
        <v>100.3477312296261</v>
      </c>
      <c r="AX59" s="83">
        <v>100.3477312296261</v>
      </c>
      <c r="AY59" s="169">
        <v>100.3477312296261</v>
      </c>
      <c r="AZ59" s="168">
        <v>100.27753482547395</v>
      </c>
      <c r="BA59" s="83">
        <v>100.27753482547395</v>
      </c>
      <c r="BB59" s="83">
        <v>98.43816814271912</v>
      </c>
      <c r="BC59" s="83">
        <v>98.97018710675823</v>
      </c>
      <c r="BD59" s="83">
        <v>98.97018710675823</v>
      </c>
      <c r="BE59" s="83">
        <v>98.97018710675823</v>
      </c>
      <c r="BF59" s="83">
        <v>98.97018710675823</v>
      </c>
      <c r="BG59" s="83">
        <v>98.76676198266017</v>
      </c>
      <c r="BH59" s="83">
        <v>99.18029538833665</v>
      </c>
      <c r="BI59" s="83">
        <v>99.18029538833667</v>
      </c>
      <c r="BJ59" s="83">
        <v>98.99318446964422</v>
      </c>
      <c r="BK59" s="169">
        <v>98.99318446964422</v>
      </c>
      <c r="BL59" s="168">
        <v>99.1011672179067</v>
      </c>
      <c r="BM59" s="83">
        <v>99.1011672179067</v>
      </c>
      <c r="BN59" s="83">
        <v>99.38265766829069</v>
      </c>
      <c r="BO59" s="83">
        <v>98.9306186383457</v>
      </c>
      <c r="BP59" s="83">
        <v>98.93806218930175</v>
      </c>
      <c r="BQ59" s="83">
        <v>99.05968233314087</v>
      </c>
      <c r="BR59" s="83">
        <v>99.05968233314088</v>
      </c>
      <c r="BS59" s="83">
        <v>99.20812958438131</v>
      </c>
      <c r="BT59" s="83">
        <v>100.53375751019806</v>
      </c>
      <c r="BU59" s="83">
        <v>102.22835843579577</v>
      </c>
      <c r="BV59" s="83">
        <v>102.22835843579577</v>
      </c>
      <c r="BW59" s="170">
        <v>102.22835843579577</v>
      </c>
      <c r="BX59" s="168">
        <v>101.69544888606401</v>
      </c>
      <c r="BY59" s="83">
        <v>101.44468415637454</v>
      </c>
      <c r="BZ59" s="83">
        <v>101.47773377845802</v>
      </c>
      <c r="CA59" s="83">
        <v>101.22616207423799</v>
      </c>
      <c r="CB59" s="83">
        <v>101.17961400349208</v>
      </c>
      <c r="CC59" s="83">
        <v>101.09015219011313</v>
      </c>
      <c r="CD59" s="83">
        <v>101.21713791100584</v>
      </c>
      <c r="CE59" s="83">
        <v>101.13155745706446</v>
      </c>
      <c r="CF59" s="83">
        <v>100.8196647815535</v>
      </c>
      <c r="CG59" s="83">
        <v>100.8196647815535</v>
      </c>
      <c r="CH59" s="83">
        <v>100.87081523744216</v>
      </c>
      <c r="CI59" s="83">
        <v>100.83975065341647</v>
      </c>
      <c r="CJ59" s="168">
        <v>100.62142989181261</v>
      </c>
      <c r="CK59" s="83">
        <v>100.62142989181261</v>
      </c>
      <c r="CL59" s="83">
        <v>100.62142989181261</v>
      </c>
      <c r="CM59" s="83">
        <v>100.65543826525997</v>
      </c>
      <c r="CN59" s="83">
        <v>100.59629249184344</v>
      </c>
      <c r="CO59" s="83">
        <v>100.68022423910024</v>
      </c>
      <c r="CP59" s="83">
        <f>VLOOKUP(A59,'[2]Saopstenje indeksi'!$A$4:$D$160,4,0)</f>
        <v>102.06711333108984</v>
      </c>
      <c r="CQ59" s="83">
        <v>102.49820035391299</v>
      </c>
      <c r="CR59" s="83"/>
      <c r="CS59" s="83"/>
      <c r="CT59" s="83"/>
      <c r="CU59" s="83"/>
    </row>
    <row r="60" spans="1:99" ht="15.75" customHeight="1">
      <c r="A60" s="30" t="s">
        <v>53</v>
      </c>
      <c r="B60" s="19" t="s">
        <v>289</v>
      </c>
      <c r="C60" s="36" t="s">
        <v>176</v>
      </c>
      <c r="D60" s="165">
        <v>96.40101247320698</v>
      </c>
      <c r="E60" s="84">
        <v>97.31822250828826</v>
      </c>
      <c r="F60" s="84">
        <v>97.63405718174346</v>
      </c>
      <c r="G60" s="84">
        <v>97.63655948876439</v>
      </c>
      <c r="H60" s="84">
        <v>97.68575961505145</v>
      </c>
      <c r="I60" s="84">
        <v>97.57919483676491</v>
      </c>
      <c r="J60" s="84">
        <v>97.59207036337511</v>
      </c>
      <c r="K60" s="84">
        <v>98.54824817829211</v>
      </c>
      <c r="L60" s="84">
        <v>98.58617466398101</v>
      </c>
      <c r="M60" s="84">
        <v>98.58617466398101</v>
      </c>
      <c r="N60" s="84">
        <v>98.62440939170595</v>
      </c>
      <c r="O60" s="166">
        <v>98.48421556943599</v>
      </c>
      <c r="P60" s="165">
        <v>97.82523690674284</v>
      </c>
      <c r="Q60" s="84">
        <v>97.76454527747785</v>
      </c>
      <c r="R60" s="84">
        <v>97.74810031483813</v>
      </c>
      <c r="S60" s="84">
        <v>97.75196646976869</v>
      </c>
      <c r="T60" s="84">
        <v>97.1722447803979</v>
      </c>
      <c r="U60" s="84">
        <v>97.78977136104503</v>
      </c>
      <c r="V60" s="84">
        <v>97.78977136104503</v>
      </c>
      <c r="W60" s="84">
        <v>98.22500390284206</v>
      </c>
      <c r="X60" s="84">
        <v>97.39614693260602</v>
      </c>
      <c r="Y60" s="84">
        <v>97.39614693260602</v>
      </c>
      <c r="Z60" s="84">
        <v>97.39614693260602</v>
      </c>
      <c r="AA60" s="166">
        <v>97.48469629133567</v>
      </c>
      <c r="AB60" s="165">
        <v>97.48469629133567</v>
      </c>
      <c r="AC60" s="84">
        <v>97.06267044492131</v>
      </c>
      <c r="AD60" s="84">
        <v>97.0436738451489</v>
      </c>
      <c r="AE60" s="84">
        <v>96.83132835131157</v>
      </c>
      <c r="AF60" s="84">
        <v>96.52023754333975</v>
      </c>
      <c r="AG60" s="84">
        <v>96.21506208097257</v>
      </c>
      <c r="AH60" s="84">
        <v>96.0218971933774</v>
      </c>
      <c r="AI60" s="84">
        <v>95.8846870163997</v>
      </c>
      <c r="AJ60" s="84">
        <v>96.01735606756735</v>
      </c>
      <c r="AK60" s="84">
        <v>96.18702287850203</v>
      </c>
      <c r="AL60" s="84">
        <v>96.25246337080897</v>
      </c>
      <c r="AM60" s="166">
        <v>96.28612259004225</v>
      </c>
      <c r="AN60" s="165">
        <v>94.49673832523223</v>
      </c>
      <c r="AO60" s="84">
        <v>93.96139037141943</v>
      </c>
      <c r="AP60" s="84">
        <v>94.25470110972881</v>
      </c>
      <c r="AQ60" s="84">
        <v>94.49753501206081</v>
      </c>
      <c r="AR60" s="84">
        <v>100.61231928379382</v>
      </c>
      <c r="AS60" s="84">
        <v>99.38278188306519</v>
      </c>
      <c r="AT60" s="84">
        <v>99.90104724636159</v>
      </c>
      <c r="AU60" s="84">
        <v>99.87576690760673</v>
      </c>
      <c r="AV60" s="84">
        <v>99.63826008654021</v>
      </c>
      <c r="AW60" s="84">
        <v>100.33966460367043</v>
      </c>
      <c r="AX60" s="84">
        <v>99.8429068993029</v>
      </c>
      <c r="AY60" s="166">
        <v>99.85589364208445</v>
      </c>
      <c r="AZ60" s="165">
        <v>100.00113468438376</v>
      </c>
      <c r="BA60" s="84">
        <v>99.99994500336162</v>
      </c>
      <c r="BB60" s="84">
        <v>99.39030438264116</v>
      </c>
      <c r="BC60" s="84">
        <v>99.29738836904035</v>
      </c>
      <c r="BD60" s="84">
        <v>99.29948064797748</v>
      </c>
      <c r="BE60" s="84">
        <v>99.50926014633474</v>
      </c>
      <c r="BF60" s="84">
        <v>99.3775018736762</v>
      </c>
      <c r="BG60" s="84">
        <v>99.32220145521006</v>
      </c>
      <c r="BH60" s="84">
        <v>99.14947994870256</v>
      </c>
      <c r="BI60" s="84">
        <v>99.0336144138826</v>
      </c>
      <c r="BJ60" s="84">
        <v>99.0321858233709</v>
      </c>
      <c r="BK60" s="166">
        <v>99.03295526574854</v>
      </c>
      <c r="BL60" s="165">
        <v>99.03295526574856</v>
      </c>
      <c r="BM60" s="84">
        <v>98.99062469887721</v>
      </c>
      <c r="BN60" s="84">
        <v>99.42288546935033</v>
      </c>
      <c r="BO60" s="84">
        <v>99.35004870977109</v>
      </c>
      <c r="BP60" s="84">
        <v>99.50267982502328</v>
      </c>
      <c r="BQ60" s="84">
        <v>100.60321752628667</v>
      </c>
      <c r="BR60" s="84">
        <v>100.51213303107997</v>
      </c>
      <c r="BS60" s="84">
        <v>100.50966456640333</v>
      </c>
      <c r="BT60" s="84">
        <v>100.55591856335649</v>
      </c>
      <c r="BU60" s="84">
        <v>100.58419535602965</v>
      </c>
      <c r="BV60" s="84">
        <v>100.46783849403668</v>
      </c>
      <c r="BW60" s="167">
        <v>100.46783849403668</v>
      </c>
      <c r="BX60" s="165">
        <v>100.60859621065566</v>
      </c>
      <c r="BY60" s="84">
        <v>100.28296567946117</v>
      </c>
      <c r="BZ60" s="84">
        <v>99.28177172856726</v>
      </c>
      <c r="CA60" s="84">
        <v>99.05583135172334</v>
      </c>
      <c r="CB60" s="84">
        <v>98.59684085328341</v>
      </c>
      <c r="CC60" s="84">
        <v>98.33832690381617</v>
      </c>
      <c r="CD60" s="84">
        <v>98.14743063014733</v>
      </c>
      <c r="CE60" s="84">
        <v>98.16025304565011</v>
      </c>
      <c r="CF60" s="84">
        <v>98.16025304565011</v>
      </c>
      <c r="CG60" s="84">
        <v>98.1694762062966</v>
      </c>
      <c r="CH60" s="84">
        <v>98.1694762062966</v>
      </c>
      <c r="CI60" s="84">
        <v>98.25109290286777</v>
      </c>
      <c r="CJ60" s="165">
        <v>97.8232620164196</v>
      </c>
      <c r="CK60" s="84">
        <v>98.25539006840614</v>
      </c>
      <c r="CL60" s="84">
        <v>95.8813999033881</v>
      </c>
      <c r="CM60" s="84">
        <v>95.36731108525653</v>
      </c>
      <c r="CN60" s="84">
        <v>95.38148207711609</v>
      </c>
      <c r="CO60" s="84">
        <v>95.73158653979908</v>
      </c>
      <c r="CP60" s="84">
        <f>VLOOKUP(A60,'[2]Saopstenje indeksi'!$A$4:$D$160,4,0)</f>
        <v>97.43010967280297</v>
      </c>
      <c r="CQ60" s="84">
        <v>96.7022854695566</v>
      </c>
      <c r="CR60" s="84"/>
      <c r="CS60" s="84"/>
      <c r="CT60" s="84"/>
      <c r="CU60" s="84"/>
    </row>
    <row r="61" spans="1:99" ht="15.75" customHeight="1">
      <c r="A61" s="31" t="s">
        <v>54</v>
      </c>
      <c r="B61" s="20" t="s">
        <v>476</v>
      </c>
      <c r="C61" s="37" t="s">
        <v>177</v>
      </c>
      <c r="D61" s="168">
        <v>95.1025308649672</v>
      </c>
      <c r="E61" s="83">
        <v>96.07669392115096</v>
      </c>
      <c r="F61" s="83">
        <v>96.41213995747201</v>
      </c>
      <c r="G61" s="83">
        <v>96.41479764214812</v>
      </c>
      <c r="H61" s="83">
        <v>96.46705278933933</v>
      </c>
      <c r="I61" s="83">
        <v>96.35387100313272</v>
      </c>
      <c r="J61" s="83">
        <v>96.36754601962058</v>
      </c>
      <c r="K61" s="83">
        <v>97.38309651166475</v>
      </c>
      <c r="L61" s="83">
        <v>97.423377995508</v>
      </c>
      <c r="M61" s="83">
        <v>97.423377995508</v>
      </c>
      <c r="N61" s="83">
        <v>97.46398686129474</v>
      </c>
      <c r="O61" s="169">
        <v>97.31508787727034</v>
      </c>
      <c r="P61" s="168">
        <v>96.61487241235018</v>
      </c>
      <c r="Q61" s="83">
        <v>96.55041562297863</v>
      </c>
      <c r="R61" s="83">
        <v>96.53295127199726</v>
      </c>
      <c r="S61" s="83">
        <v>96.53705702962579</v>
      </c>
      <c r="T61" s="83">
        <v>95.92140559197873</v>
      </c>
      <c r="U61" s="83">
        <v>96.39894377896421</v>
      </c>
      <c r="V61" s="83">
        <v>96.39894377896421</v>
      </c>
      <c r="W61" s="83">
        <v>96.86031128169607</v>
      </c>
      <c r="X61" s="83">
        <v>95.9813895629728</v>
      </c>
      <c r="Y61" s="83">
        <v>95.9813895629728</v>
      </c>
      <c r="Z61" s="83">
        <v>95.9813895629728</v>
      </c>
      <c r="AA61" s="169">
        <v>96.07522728877852</v>
      </c>
      <c r="AB61" s="168">
        <v>96.07522728877852</v>
      </c>
      <c r="AC61" s="83">
        <v>95.6279665016669</v>
      </c>
      <c r="AD61" s="83">
        <v>95.60784059962198</v>
      </c>
      <c r="AE61" s="83">
        <v>95.38287499367567</v>
      </c>
      <c r="AF61" s="83">
        <v>95.05334989822207</v>
      </c>
      <c r="AG61" s="83">
        <v>94.73016917179106</v>
      </c>
      <c r="AH61" s="83">
        <v>94.52565649607804</v>
      </c>
      <c r="AI61" s="83">
        <v>94.3804077001356</v>
      </c>
      <c r="AJ61" s="83">
        <v>94.52083418145854</v>
      </c>
      <c r="AK61" s="83">
        <v>94.70044045251544</v>
      </c>
      <c r="AL61" s="83">
        <v>94.76972380121961</v>
      </c>
      <c r="AM61" s="169">
        <v>94.80536141329881</v>
      </c>
      <c r="AN61" s="168">
        <v>92.8488709544255</v>
      </c>
      <c r="AO61" s="83">
        <v>92.26475256921168</v>
      </c>
      <c r="AP61" s="83">
        <v>92.58458262242186</v>
      </c>
      <c r="AQ61" s="83">
        <v>92.8494630640629</v>
      </c>
      <c r="AR61" s="83">
        <v>99.52129314021805</v>
      </c>
      <c r="AS61" s="83">
        <v>98.83708987479251</v>
      </c>
      <c r="AT61" s="83">
        <v>99.40944543465258</v>
      </c>
      <c r="AU61" s="83">
        <v>99.38151064408832</v>
      </c>
      <c r="AV61" s="83">
        <v>99.11907279238417</v>
      </c>
      <c r="AW61" s="83">
        <v>99.89389948639857</v>
      </c>
      <c r="AX61" s="83">
        <v>99.34471804391892</v>
      </c>
      <c r="AY61" s="169">
        <v>99.35906741027696</v>
      </c>
      <c r="AZ61" s="168">
        <v>99.51871140066069</v>
      </c>
      <c r="BA61" s="83">
        <v>99.51740374393607</v>
      </c>
      <c r="BB61" s="83">
        <v>99.7419536078594</v>
      </c>
      <c r="BC61" s="83">
        <v>99.63982350092165</v>
      </c>
      <c r="BD61" s="83">
        <v>99.64212326243006</v>
      </c>
      <c r="BE61" s="83">
        <v>99.87270571824466</v>
      </c>
      <c r="BF61" s="83">
        <v>99.72788152750432</v>
      </c>
      <c r="BG61" s="83">
        <v>99.66709719730356</v>
      </c>
      <c r="BH61" s="83">
        <v>99.47724761975012</v>
      </c>
      <c r="BI61" s="83">
        <v>99.3498921833406</v>
      </c>
      <c r="BJ61" s="83">
        <v>99.34832192546924</v>
      </c>
      <c r="BK61" s="169">
        <v>99.34916767023667</v>
      </c>
      <c r="BL61" s="168">
        <v>99.34916767023667</v>
      </c>
      <c r="BM61" s="83">
        <v>99.30201096015824</v>
      </c>
      <c r="BN61" s="83">
        <v>99.52488609113027</v>
      </c>
      <c r="BO61" s="83">
        <v>99.4437451518896</v>
      </c>
      <c r="BP61" s="83">
        <v>99.6137778677937</v>
      </c>
      <c r="BQ61" s="83">
        <v>100.42363717045957</v>
      </c>
      <c r="BR61" s="83">
        <v>100.32216805604499</v>
      </c>
      <c r="BS61" s="83">
        <v>100.31941815965337</v>
      </c>
      <c r="BT61" s="83">
        <v>100.35471078073348</v>
      </c>
      <c r="BU61" s="83">
        <v>100.53524123383339</v>
      </c>
      <c r="BV61" s="83">
        <v>100.40561842903344</v>
      </c>
      <c r="BW61" s="170">
        <v>100.40561842903344</v>
      </c>
      <c r="BX61" s="168">
        <v>100.56330234276005</v>
      </c>
      <c r="BY61" s="83">
        <v>100.20125260741881</v>
      </c>
      <c r="BZ61" s="83">
        <v>99.0880830172802</v>
      </c>
      <c r="CA61" s="83">
        <v>98.83687299302609</v>
      </c>
      <c r="CB61" s="83">
        <v>98.32654803094485</v>
      </c>
      <c r="CC61" s="83">
        <v>98.03912133712929</v>
      </c>
      <c r="CD61" s="83">
        <v>97.82687482232646</v>
      </c>
      <c r="CE61" s="83">
        <v>97.84113132377362</v>
      </c>
      <c r="CF61" s="83">
        <v>97.84113132377362</v>
      </c>
      <c r="CG61" s="83">
        <v>97.85138602212399</v>
      </c>
      <c r="CH61" s="83">
        <v>97.85138602212399</v>
      </c>
      <c r="CI61" s="83">
        <v>97.9421309018643</v>
      </c>
      <c r="CJ61" s="168">
        <v>97.46645050837917</v>
      </c>
      <c r="CK61" s="83">
        <v>97.94690867144315</v>
      </c>
      <c r="CL61" s="83">
        <v>95.30740644849547</v>
      </c>
      <c r="CM61" s="83">
        <v>94.7358208546518</v>
      </c>
      <c r="CN61" s="83">
        <v>94.7515767600746</v>
      </c>
      <c r="CO61" s="83">
        <v>95.1408376429261</v>
      </c>
      <c r="CP61" s="83">
        <f>VLOOKUP(A61,'[2]Saopstenje indeksi'!$A$4:$D$160,4,0)</f>
        <v>97.02932717896331</v>
      </c>
      <c r="CQ61" s="83">
        <v>96.22010158456438</v>
      </c>
      <c r="CR61" s="83"/>
      <c r="CS61" s="83"/>
      <c r="CT61" s="83"/>
      <c r="CU61" s="83"/>
    </row>
    <row r="62" spans="1:99" ht="15.75" customHeight="1">
      <c r="A62" s="31" t="s">
        <v>55</v>
      </c>
      <c r="B62" s="20" t="s">
        <v>477</v>
      </c>
      <c r="C62" s="37" t="s">
        <v>178</v>
      </c>
      <c r="D62" s="168">
        <v>109.42128392965323</v>
      </c>
      <c r="E62" s="83">
        <v>109.42128392965323</v>
      </c>
      <c r="F62" s="83">
        <v>109.42128392965323</v>
      </c>
      <c r="G62" s="83">
        <v>109.42128392965323</v>
      </c>
      <c r="H62" s="83">
        <v>109.42128392965323</v>
      </c>
      <c r="I62" s="83">
        <v>109.42128392965323</v>
      </c>
      <c r="J62" s="83">
        <v>109.42128392965323</v>
      </c>
      <c r="K62" s="83">
        <v>109.42128392965323</v>
      </c>
      <c r="L62" s="83">
        <v>109.42128392965323</v>
      </c>
      <c r="M62" s="83">
        <v>109.42128392965323</v>
      </c>
      <c r="N62" s="83">
        <v>109.42128392965323</v>
      </c>
      <c r="O62" s="169">
        <v>109.42128392965323</v>
      </c>
      <c r="P62" s="168">
        <v>109.42128392965323</v>
      </c>
      <c r="Q62" s="83">
        <v>109.42128392965323</v>
      </c>
      <c r="R62" s="83">
        <v>109.42128392965323</v>
      </c>
      <c r="S62" s="83">
        <v>109.42128392965323</v>
      </c>
      <c r="T62" s="83">
        <v>109.42128392965323</v>
      </c>
      <c r="U62" s="83">
        <v>112.11582320228118</v>
      </c>
      <c r="V62" s="83">
        <v>112.11582320228118</v>
      </c>
      <c r="W62" s="83">
        <v>112.11582320228118</v>
      </c>
      <c r="X62" s="83">
        <v>112.11582320228118</v>
      </c>
      <c r="Y62" s="83">
        <v>112.11582320228118</v>
      </c>
      <c r="Z62" s="83">
        <v>112.11582320228118</v>
      </c>
      <c r="AA62" s="169">
        <v>112.11582320228118</v>
      </c>
      <c r="AB62" s="168">
        <v>112.11582320228118</v>
      </c>
      <c r="AC62" s="83">
        <v>112.11582320228118</v>
      </c>
      <c r="AD62" s="83">
        <v>112.11582320228118</v>
      </c>
      <c r="AE62" s="83">
        <v>112.11582320228118</v>
      </c>
      <c r="AF62" s="83">
        <v>112.11582320228118</v>
      </c>
      <c r="AG62" s="83">
        <v>112.11582320228118</v>
      </c>
      <c r="AH62" s="83">
        <v>112.11582320228118</v>
      </c>
      <c r="AI62" s="83">
        <v>112.11582320228118</v>
      </c>
      <c r="AJ62" s="83">
        <v>112.11582320228118</v>
      </c>
      <c r="AK62" s="83">
        <v>112.11582320228118</v>
      </c>
      <c r="AL62" s="83">
        <v>112.11582320228118</v>
      </c>
      <c r="AM62" s="169">
        <v>112.11582320228118</v>
      </c>
      <c r="AN62" s="168">
        <v>112.11582320228118</v>
      </c>
      <c r="AO62" s="83">
        <v>112.11582320228118</v>
      </c>
      <c r="AP62" s="83">
        <v>112.11582320228118</v>
      </c>
      <c r="AQ62" s="83">
        <v>112.11582320228118</v>
      </c>
      <c r="AR62" s="83">
        <v>112.11582320228118</v>
      </c>
      <c r="AS62" s="83">
        <v>105.32022432065362</v>
      </c>
      <c r="AT62" s="83">
        <v>105.32022432065362</v>
      </c>
      <c r="AU62" s="83">
        <v>105.32022432065362</v>
      </c>
      <c r="AV62" s="83">
        <v>105.32022432065362</v>
      </c>
      <c r="AW62" s="83">
        <v>105.32022432065362</v>
      </c>
      <c r="AX62" s="83">
        <v>105.32022432065362</v>
      </c>
      <c r="AY62" s="169">
        <v>105.32022432065362</v>
      </c>
      <c r="AZ62" s="168">
        <v>105.32022432065362</v>
      </c>
      <c r="BA62" s="83">
        <v>105.32022432065362</v>
      </c>
      <c r="BB62" s="83">
        <v>96.2594258118169</v>
      </c>
      <c r="BC62" s="83">
        <v>96.2594258118169</v>
      </c>
      <c r="BD62" s="83">
        <v>96.2594258118169</v>
      </c>
      <c r="BE62" s="83">
        <v>96.2594258118169</v>
      </c>
      <c r="BF62" s="83">
        <v>96.2594258118169</v>
      </c>
      <c r="BG62" s="83">
        <v>96.2594258118169</v>
      </c>
      <c r="BH62" s="83">
        <v>96.2594258118169</v>
      </c>
      <c r="BI62" s="83">
        <v>96.2594258118169</v>
      </c>
      <c r="BJ62" s="83">
        <v>96.2594258118169</v>
      </c>
      <c r="BK62" s="169">
        <v>96.2594258118169</v>
      </c>
      <c r="BL62" s="168">
        <v>96.2594258118169</v>
      </c>
      <c r="BM62" s="83">
        <v>96.2594258118169</v>
      </c>
      <c r="BN62" s="83">
        <v>98.52822819211946</v>
      </c>
      <c r="BO62" s="83">
        <v>98.52822819211946</v>
      </c>
      <c r="BP62" s="83">
        <v>98.52822819211946</v>
      </c>
      <c r="BQ62" s="83">
        <v>102.17833412248838</v>
      </c>
      <c r="BR62" s="83">
        <v>102.17833412248838</v>
      </c>
      <c r="BS62" s="83">
        <v>102.17833412248838</v>
      </c>
      <c r="BT62" s="83">
        <v>102.32073140290545</v>
      </c>
      <c r="BU62" s="83">
        <v>101.01357667654578</v>
      </c>
      <c r="BV62" s="83">
        <v>101.01357667654578</v>
      </c>
      <c r="BW62" s="170">
        <v>101.01357667654578</v>
      </c>
      <c r="BX62" s="168">
        <v>101.01357667654578</v>
      </c>
      <c r="BY62" s="83">
        <v>101.01357667654578</v>
      </c>
      <c r="BZ62" s="83">
        <v>101.01357667654578</v>
      </c>
      <c r="CA62" s="83">
        <v>101.01357667654578</v>
      </c>
      <c r="CB62" s="83">
        <v>101.01357667654578</v>
      </c>
      <c r="CC62" s="83">
        <v>101.01357667654578</v>
      </c>
      <c r="CD62" s="83">
        <v>101.01357667654578</v>
      </c>
      <c r="CE62" s="83">
        <v>101.01357667654578</v>
      </c>
      <c r="CF62" s="83">
        <v>101.01357667654578</v>
      </c>
      <c r="CG62" s="83">
        <v>101.01357667654578</v>
      </c>
      <c r="CH62" s="83">
        <v>101.01357667654578</v>
      </c>
      <c r="CI62" s="83">
        <v>101.01357667654578</v>
      </c>
      <c r="CJ62" s="168">
        <v>101.01357667654578</v>
      </c>
      <c r="CK62" s="83">
        <v>101.01357667654578</v>
      </c>
      <c r="CL62" s="83">
        <v>101.01357667654578</v>
      </c>
      <c r="CM62" s="83">
        <v>101.01357667654578</v>
      </c>
      <c r="CN62" s="83">
        <v>101.01357667654578</v>
      </c>
      <c r="CO62" s="83">
        <v>101.01357667654578</v>
      </c>
      <c r="CP62" s="83">
        <f>VLOOKUP(A62,'[2]Saopstenje indeksi'!$A$4:$D$160,4,0)</f>
        <v>101.01357667654578</v>
      </c>
      <c r="CQ62" s="83">
        <v>101.01357667654578</v>
      </c>
      <c r="CR62" s="83"/>
      <c r="CS62" s="83"/>
      <c r="CT62" s="83"/>
      <c r="CU62" s="83"/>
    </row>
    <row r="63" spans="1:99" ht="15.75" customHeight="1">
      <c r="A63" s="30" t="s">
        <v>56</v>
      </c>
      <c r="B63" s="19" t="s">
        <v>493</v>
      </c>
      <c r="C63" s="36" t="s">
        <v>179</v>
      </c>
      <c r="D63" s="165">
        <v>78.21512428856462</v>
      </c>
      <c r="E63" s="84">
        <v>79.1794399007628</v>
      </c>
      <c r="F63" s="84">
        <v>79.40138232106575</v>
      </c>
      <c r="G63" s="84">
        <v>79.83932573358618</v>
      </c>
      <c r="H63" s="84">
        <v>79.84429705970628</v>
      </c>
      <c r="I63" s="84">
        <v>79.86766743951972</v>
      </c>
      <c r="J63" s="84">
        <v>79.87041723592563</v>
      </c>
      <c r="K63" s="84">
        <v>79.8853980728601</v>
      </c>
      <c r="L63" s="84">
        <v>79.97123657038918</v>
      </c>
      <c r="M63" s="84">
        <v>79.97614287790901</v>
      </c>
      <c r="N63" s="84">
        <v>81.90478627084342</v>
      </c>
      <c r="O63" s="166">
        <v>81.83510229529118</v>
      </c>
      <c r="P63" s="165">
        <v>85.37045543192633</v>
      </c>
      <c r="Q63" s="84">
        <v>87.63721900599263</v>
      </c>
      <c r="R63" s="84">
        <v>88.55644988907308</v>
      </c>
      <c r="S63" s="84">
        <v>88.77941835028437</v>
      </c>
      <c r="T63" s="84">
        <v>87.61619524332492</v>
      </c>
      <c r="U63" s="84">
        <v>91.82914808271802</v>
      </c>
      <c r="V63" s="84">
        <v>91.88426924642785</v>
      </c>
      <c r="W63" s="84">
        <v>92.62608266251924</v>
      </c>
      <c r="X63" s="84">
        <v>92.62608266251924</v>
      </c>
      <c r="Y63" s="84">
        <v>93.69756221753967</v>
      </c>
      <c r="Z63" s="84">
        <v>93.69756221753967</v>
      </c>
      <c r="AA63" s="166">
        <v>93.69756221753967</v>
      </c>
      <c r="AB63" s="165">
        <v>93.69756221753967</v>
      </c>
      <c r="AC63" s="84">
        <v>93.37902024961274</v>
      </c>
      <c r="AD63" s="84">
        <v>93.05858119700635</v>
      </c>
      <c r="AE63" s="84">
        <v>93.11410588447357</v>
      </c>
      <c r="AF63" s="84">
        <v>93.67512384179558</v>
      </c>
      <c r="AG63" s="84">
        <v>93.37706805911962</v>
      </c>
      <c r="AH63" s="84">
        <v>93.66104588866443</v>
      </c>
      <c r="AI63" s="84">
        <v>93.60366455392565</v>
      </c>
      <c r="AJ63" s="84">
        <v>93.56354275132787</v>
      </c>
      <c r="AK63" s="84">
        <v>94.25890131046306</v>
      </c>
      <c r="AL63" s="84">
        <v>94.23386065868708</v>
      </c>
      <c r="AM63" s="166">
        <v>94.39900085428327</v>
      </c>
      <c r="AN63" s="165">
        <v>94.53536901841963</v>
      </c>
      <c r="AO63" s="84">
        <v>94.83456800580463</v>
      </c>
      <c r="AP63" s="84">
        <v>94.83289967994274</v>
      </c>
      <c r="AQ63" s="84">
        <v>95.04152554848571</v>
      </c>
      <c r="AR63" s="84">
        <v>95.27567529116455</v>
      </c>
      <c r="AS63" s="84">
        <v>95.24107060376053</v>
      </c>
      <c r="AT63" s="84">
        <v>95.91232446841444</v>
      </c>
      <c r="AU63" s="84">
        <v>95.91232446841445</v>
      </c>
      <c r="AV63" s="84">
        <v>95.64834910995272</v>
      </c>
      <c r="AW63" s="84">
        <v>95.69335616514695</v>
      </c>
      <c r="AX63" s="84">
        <v>95.69335616514697</v>
      </c>
      <c r="AY63" s="166">
        <v>95.69335616514701</v>
      </c>
      <c r="AZ63" s="165">
        <v>96.30085899051822</v>
      </c>
      <c r="BA63" s="84">
        <v>96.6165326583501</v>
      </c>
      <c r="BB63" s="84">
        <v>97.38146718602174</v>
      </c>
      <c r="BC63" s="84">
        <v>97.38146718602174</v>
      </c>
      <c r="BD63" s="84">
        <v>97.38146718602174</v>
      </c>
      <c r="BE63" s="84">
        <v>97.38146718602174</v>
      </c>
      <c r="BF63" s="84">
        <v>97.3823955478002</v>
      </c>
      <c r="BG63" s="84">
        <v>97.5767677149881</v>
      </c>
      <c r="BH63" s="84">
        <v>97.70985166765658</v>
      </c>
      <c r="BI63" s="84">
        <v>97.85968444927633</v>
      </c>
      <c r="BJ63" s="84">
        <v>99.01701312107907</v>
      </c>
      <c r="BK63" s="166">
        <v>99.11873449205993</v>
      </c>
      <c r="BL63" s="165">
        <v>99.43406889188167</v>
      </c>
      <c r="BM63" s="84">
        <v>99.44478147453817</v>
      </c>
      <c r="BN63" s="84">
        <v>100.02456279877543</v>
      </c>
      <c r="BO63" s="84">
        <v>100.02456279877543</v>
      </c>
      <c r="BP63" s="84">
        <v>100.02456279877543</v>
      </c>
      <c r="BQ63" s="84">
        <v>100.02456279877543</v>
      </c>
      <c r="BR63" s="84">
        <v>99.90640284044562</v>
      </c>
      <c r="BS63" s="84">
        <v>99.92559809161877</v>
      </c>
      <c r="BT63" s="84">
        <v>99.92559809161877</v>
      </c>
      <c r="BU63" s="84">
        <v>99.92559809161877</v>
      </c>
      <c r="BV63" s="84">
        <v>100.66985066158824</v>
      </c>
      <c r="BW63" s="167">
        <v>100.66985066158824</v>
      </c>
      <c r="BX63" s="165">
        <v>100.81185539909565</v>
      </c>
      <c r="BY63" s="84">
        <v>100.87412181200047</v>
      </c>
      <c r="BZ63" s="84">
        <v>101.38836821433141</v>
      </c>
      <c r="CA63" s="84">
        <v>101.5128187305533</v>
      </c>
      <c r="CB63" s="84">
        <v>102.04869580635085</v>
      </c>
      <c r="CC63" s="84">
        <v>102.09880592577285</v>
      </c>
      <c r="CD63" s="84">
        <v>102.09880592577285</v>
      </c>
      <c r="CE63" s="84">
        <v>102.41101158112149</v>
      </c>
      <c r="CF63" s="84">
        <v>102.41101158112149</v>
      </c>
      <c r="CG63" s="84">
        <v>102.54609974284553</v>
      </c>
      <c r="CH63" s="84">
        <v>102.62154900991844</v>
      </c>
      <c r="CI63" s="84">
        <v>104.4140780826875</v>
      </c>
      <c r="CJ63" s="165">
        <v>104.50391016861379</v>
      </c>
      <c r="CK63" s="84">
        <v>104.51209033494855</v>
      </c>
      <c r="CL63" s="84">
        <v>104.83312905267489</v>
      </c>
      <c r="CM63" s="84">
        <v>104.87630604070306</v>
      </c>
      <c r="CN63" s="84">
        <v>104.81908952088654</v>
      </c>
      <c r="CO63" s="84">
        <v>104.91375805654998</v>
      </c>
      <c r="CP63" s="84">
        <f>VLOOKUP(A63,'[2]Saopstenje indeksi'!$A$4:$D$160,4,0)</f>
        <v>104.98335784319974</v>
      </c>
      <c r="CQ63" s="84">
        <v>104.98335784319974</v>
      </c>
      <c r="CR63" s="84"/>
      <c r="CS63" s="84"/>
      <c r="CT63" s="84"/>
      <c r="CU63" s="84"/>
    </row>
    <row r="64" spans="1:99" ht="15.75" customHeight="1">
      <c r="A64" s="30" t="s">
        <v>57</v>
      </c>
      <c r="B64" s="19" t="s">
        <v>290</v>
      </c>
      <c r="C64" s="36" t="s">
        <v>180</v>
      </c>
      <c r="D64" s="165">
        <v>76.31582689821703</v>
      </c>
      <c r="E64" s="84">
        <v>76.75249864403011</v>
      </c>
      <c r="F64" s="84">
        <v>77.05308962866681</v>
      </c>
      <c r="G64" s="84">
        <v>77.51035263579512</v>
      </c>
      <c r="H64" s="84">
        <v>77.51708562451964</v>
      </c>
      <c r="I64" s="84">
        <v>77.54873764250641</v>
      </c>
      <c r="J64" s="84">
        <v>77.55246186975452</v>
      </c>
      <c r="K64" s="84">
        <v>77.57275138682235</v>
      </c>
      <c r="L64" s="84">
        <v>77.68900801976699</v>
      </c>
      <c r="M64" s="84">
        <v>77.69565294959295</v>
      </c>
      <c r="N64" s="84">
        <v>77.69565294959295</v>
      </c>
      <c r="O64" s="166">
        <v>77.60127543133368</v>
      </c>
      <c r="P64" s="165">
        <v>83.39374790600334</v>
      </c>
      <c r="Q64" s="84">
        <v>85.14373465235104</v>
      </c>
      <c r="R64" s="84">
        <v>86.17131679041334</v>
      </c>
      <c r="S64" s="84">
        <v>86.29117168829029</v>
      </c>
      <c r="T64" s="84">
        <v>84.70830212933755</v>
      </c>
      <c r="U64" s="84">
        <v>90.4106829891639</v>
      </c>
      <c r="V64" s="84">
        <v>90.48666059569842</v>
      </c>
      <c r="W64" s="84">
        <v>91.50940265046779</v>
      </c>
      <c r="X64" s="84">
        <v>91.50940265046779</v>
      </c>
      <c r="Y64" s="84">
        <v>92.06439951915463</v>
      </c>
      <c r="Z64" s="84">
        <v>92.06439951915463</v>
      </c>
      <c r="AA64" s="166">
        <v>92.06439951915463</v>
      </c>
      <c r="AB64" s="165">
        <v>92.06439951915463</v>
      </c>
      <c r="AC64" s="84">
        <v>91.62621389269128</v>
      </c>
      <c r="AD64" s="84">
        <v>91.18602011111935</v>
      </c>
      <c r="AE64" s="84">
        <v>91.26219046837275</v>
      </c>
      <c r="AF64" s="84">
        <v>92.03199454979892</v>
      </c>
      <c r="AG64" s="84">
        <v>91.62203581306606</v>
      </c>
      <c r="AH64" s="84">
        <v>92.01213242215083</v>
      </c>
      <c r="AI64" s="84">
        <v>91.93321284049732</v>
      </c>
      <c r="AJ64" s="84">
        <v>91.8780447364548</v>
      </c>
      <c r="AK64" s="84">
        <v>92.83400959301716</v>
      </c>
      <c r="AL64" s="84">
        <v>92.79948262840358</v>
      </c>
      <c r="AM64" s="166">
        <v>93.02715975473062</v>
      </c>
      <c r="AN64" s="165">
        <v>93.23499622946784</v>
      </c>
      <c r="AO64" s="84">
        <v>93.69136000329226</v>
      </c>
      <c r="AP64" s="84">
        <v>93.68881094266632</v>
      </c>
      <c r="AQ64" s="84">
        <v>94.00757053624412</v>
      </c>
      <c r="AR64" s="84">
        <v>94.36575729331086</v>
      </c>
      <c r="AS64" s="84">
        <v>94.31275023124329</v>
      </c>
      <c r="AT64" s="84">
        <v>95.34076498956095</v>
      </c>
      <c r="AU64" s="84">
        <v>95.34076498956097</v>
      </c>
      <c r="AV64" s="84">
        <v>94.93494445946295</v>
      </c>
      <c r="AW64" s="84">
        <v>95.0040313473651</v>
      </c>
      <c r="AX64" s="84">
        <v>95.00403134736511</v>
      </c>
      <c r="AY64" s="166">
        <v>95.00403134736513</v>
      </c>
      <c r="AZ64" s="165">
        <v>95.934946556846</v>
      </c>
      <c r="BA64" s="84">
        <v>96.41867339126485</v>
      </c>
      <c r="BB64" s="84">
        <v>97.59083120901893</v>
      </c>
      <c r="BC64" s="84">
        <v>97.59083120901893</v>
      </c>
      <c r="BD64" s="84">
        <v>97.59083120901893</v>
      </c>
      <c r="BE64" s="84">
        <v>97.59083120901893</v>
      </c>
      <c r="BF64" s="84">
        <v>97.59225379680518</v>
      </c>
      <c r="BG64" s="84">
        <v>97.59668496161737</v>
      </c>
      <c r="BH64" s="84">
        <v>97.80061796489387</v>
      </c>
      <c r="BI64" s="84">
        <v>98.0311803796999</v>
      </c>
      <c r="BJ64" s="84">
        <v>98.76969780833767</v>
      </c>
      <c r="BK64" s="166">
        <v>98.92557193339616</v>
      </c>
      <c r="BL64" s="165">
        <v>99.41230469746327</v>
      </c>
      <c r="BM64" s="84">
        <v>99.42884004841025</v>
      </c>
      <c r="BN64" s="84">
        <v>99.98074483955209</v>
      </c>
      <c r="BO64" s="84">
        <v>99.98074483955209</v>
      </c>
      <c r="BP64" s="84">
        <v>99.98074483955209</v>
      </c>
      <c r="BQ64" s="84">
        <v>99.98074483955209</v>
      </c>
      <c r="BR64" s="84">
        <v>99.7983596536909</v>
      </c>
      <c r="BS64" s="84">
        <v>99.82798838327368</v>
      </c>
      <c r="BT64" s="84">
        <v>99.82798838327368</v>
      </c>
      <c r="BU64" s="84">
        <v>99.82798838327368</v>
      </c>
      <c r="BV64" s="84">
        <v>100.97677554620317</v>
      </c>
      <c r="BW64" s="167">
        <v>100.97677554620317</v>
      </c>
      <c r="BX64" s="165">
        <v>101.19283816657301</v>
      </c>
      <c r="BY64" s="84">
        <v>101.28893991328276</v>
      </c>
      <c r="BZ64" s="84">
        <v>102.08262587008782</v>
      </c>
      <c r="CA64" s="84">
        <v>102.27470232720012</v>
      </c>
      <c r="CB64" s="84">
        <v>103.1017729838084</v>
      </c>
      <c r="CC64" s="84">
        <v>103.17911275302957</v>
      </c>
      <c r="CD64" s="84">
        <v>103.17911275302957</v>
      </c>
      <c r="CE64" s="84">
        <v>103.6609697833601</v>
      </c>
      <c r="CF64" s="84">
        <v>103.6609697833601</v>
      </c>
      <c r="CG64" s="84">
        <v>103.86946434239833</v>
      </c>
      <c r="CH64" s="84">
        <v>103.98591245648441</v>
      </c>
      <c r="CI64" s="84">
        <v>106.84923136829228</v>
      </c>
      <c r="CJ64" s="165">
        <v>106.98787787072192</v>
      </c>
      <c r="CK64" s="84">
        <v>107.00050310857446</v>
      </c>
      <c r="CL64" s="84">
        <v>107.49599305404642</v>
      </c>
      <c r="CM64" s="84">
        <v>107.56263225443706</v>
      </c>
      <c r="CN64" s="84">
        <v>107.56263225443706</v>
      </c>
      <c r="CO64" s="84">
        <v>107.70874331514025</v>
      </c>
      <c r="CP64" s="84">
        <f>VLOOKUP(A64,'[2]Saopstenje indeksi'!$A$4:$D$160,4,0)</f>
        <v>107.81616336321483</v>
      </c>
      <c r="CQ64" s="84">
        <v>107.81616336321483</v>
      </c>
      <c r="CR64" s="84"/>
      <c r="CS64" s="84"/>
      <c r="CT64" s="84"/>
      <c r="CU64" s="84"/>
    </row>
    <row r="65" spans="1:99" ht="15.75" customHeight="1">
      <c r="A65" s="31" t="s">
        <v>58</v>
      </c>
      <c r="B65" s="20" t="s">
        <v>291</v>
      </c>
      <c r="C65" s="37" t="s">
        <v>181</v>
      </c>
      <c r="D65" s="168">
        <v>75.88747900108679</v>
      </c>
      <c r="E65" s="83">
        <v>76.3705601801295</v>
      </c>
      <c r="F65" s="83">
        <v>76.68820493473716</v>
      </c>
      <c r="G65" s="83">
        <v>77.1709261364845</v>
      </c>
      <c r="H65" s="83">
        <v>77.17720826047312</v>
      </c>
      <c r="I65" s="83">
        <v>77.21549162904103</v>
      </c>
      <c r="J65" s="83">
        <v>77.21925565933564</v>
      </c>
      <c r="K65" s="83">
        <v>77.23976202262087</v>
      </c>
      <c r="L65" s="83">
        <v>77.35638079099112</v>
      </c>
      <c r="M65" s="83">
        <v>77.36309673916084</v>
      </c>
      <c r="N65" s="83">
        <v>77.36309673916084</v>
      </c>
      <c r="O65" s="169">
        <v>77.29999584991471</v>
      </c>
      <c r="P65" s="168">
        <v>83.0139933382488</v>
      </c>
      <c r="Q65" s="83">
        <v>84.75177556752347</v>
      </c>
      <c r="R65" s="83">
        <v>85.77039069780105</v>
      </c>
      <c r="S65" s="83">
        <v>85.89150466067896</v>
      </c>
      <c r="T65" s="83">
        <v>84.29197336631003</v>
      </c>
      <c r="U65" s="83">
        <v>90.05183297665444</v>
      </c>
      <c r="V65" s="83">
        <v>90.12866144670593</v>
      </c>
      <c r="W65" s="83">
        <v>91.16287028306874</v>
      </c>
      <c r="X65" s="83">
        <v>91.16287028306874</v>
      </c>
      <c r="Y65" s="83">
        <v>91.72418518548471</v>
      </c>
      <c r="Z65" s="83">
        <v>91.72418518548471</v>
      </c>
      <c r="AA65" s="169">
        <v>91.72418518548471</v>
      </c>
      <c r="AB65" s="168">
        <v>91.72418518548471</v>
      </c>
      <c r="AC65" s="83">
        <v>91.27830403687469</v>
      </c>
      <c r="AD65" s="83">
        <v>90.82783391889497</v>
      </c>
      <c r="AE65" s="83">
        <v>90.85022172859716</v>
      </c>
      <c r="AF65" s="83">
        <v>91.65307342572197</v>
      </c>
      <c r="AG65" s="83">
        <v>91.23418544063955</v>
      </c>
      <c r="AH65" s="83">
        <v>91.62173415009192</v>
      </c>
      <c r="AI65" s="83">
        <v>91.54901407818397</v>
      </c>
      <c r="AJ65" s="83">
        <v>91.49266787242465</v>
      </c>
      <c r="AK65" s="83">
        <v>92.46288973967606</v>
      </c>
      <c r="AL65" s="83">
        <v>92.42761903489762</v>
      </c>
      <c r="AM65" s="169">
        <v>92.66019830121915</v>
      </c>
      <c r="AN65" s="168">
        <v>92.89374563480015</v>
      </c>
      <c r="AO65" s="83">
        <v>93.3683103183252</v>
      </c>
      <c r="AP65" s="83">
        <v>93.36567398622759</v>
      </c>
      <c r="AQ65" s="83">
        <v>93.73013020393303</v>
      </c>
      <c r="AR65" s="83">
        <v>94.17528884211661</v>
      </c>
      <c r="AS65" s="83">
        <v>94.12038834694282</v>
      </c>
      <c r="AT65" s="83">
        <v>95.18043691776039</v>
      </c>
      <c r="AU65" s="83">
        <v>95.1804369177604</v>
      </c>
      <c r="AV65" s="83">
        <v>94.75997848049502</v>
      </c>
      <c r="AW65" s="83">
        <v>94.8315457550837</v>
      </c>
      <c r="AX65" s="83">
        <v>94.83154575508371</v>
      </c>
      <c r="AY65" s="169">
        <v>94.83154575508374</v>
      </c>
      <c r="AZ65" s="168">
        <v>95.8295488732662</v>
      </c>
      <c r="BA65" s="83">
        <v>96.33037346963734</v>
      </c>
      <c r="BB65" s="83">
        <v>97.54042805333869</v>
      </c>
      <c r="BC65" s="83">
        <v>97.54042805333869</v>
      </c>
      <c r="BD65" s="83">
        <v>97.54042805333869</v>
      </c>
      <c r="BE65" s="83">
        <v>97.54042805333869</v>
      </c>
      <c r="BF65" s="83">
        <v>97.54042805333869</v>
      </c>
      <c r="BG65" s="83">
        <v>97.54042805333869</v>
      </c>
      <c r="BH65" s="83">
        <v>97.75464659295704</v>
      </c>
      <c r="BI65" s="83">
        <v>97.99378337245109</v>
      </c>
      <c r="BJ65" s="83">
        <v>98.75725851730414</v>
      </c>
      <c r="BK65" s="169">
        <v>98.91864215412657</v>
      </c>
      <c r="BL65" s="168">
        <v>99.42374539383975</v>
      </c>
      <c r="BM65" s="83">
        <v>99.43965721416048</v>
      </c>
      <c r="BN65" s="83">
        <v>99.99442752117001</v>
      </c>
      <c r="BO65" s="83">
        <v>99.99442752117001</v>
      </c>
      <c r="BP65" s="83">
        <v>99.99442752117001</v>
      </c>
      <c r="BQ65" s="83">
        <v>99.99442752117001</v>
      </c>
      <c r="BR65" s="83">
        <v>99.80515867580938</v>
      </c>
      <c r="BS65" s="83">
        <v>99.80515867580938</v>
      </c>
      <c r="BT65" s="83">
        <v>99.80515867580938</v>
      </c>
      <c r="BU65" s="83">
        <v>99.80515867580938</v>
      </c>
      <c r="BV65" s="83">
        <v>100.96912630204127</v>
      </c>
      <c r="BW65" s="170">
        <v>100.96912630204127</v>
      </c>
      <c r="BX65" s="168">
        <v>101.22866678091603</v>
      </c>
      <c r="BY65" s="83">
        <v>101.33094374026575</v>
      </c>
      <c r="BZ65" s="83">
        <v>102.1756295979097</v>
      </c>
      <c r="CA65" s="83">
        <v>102.3800483173264</v>
      </c>
      <c r="CB65" s="83">
        <v>103.26026407636733</v>
      </c>
      <c r="CC65" s="83">
        <v>103.34257346931356</v>
      </c>
      <c r="CD65" s="83">
        <v>103.34257346931356</v>
      </c>
      <c r="CE65" s="83">
        <v>103.85539320038824</v>
      </c>
      <c r="CF65" s="83">
        <v>103.85539320038824</v>
      </c>
      <c r="CG65" s="83">
        <v>104.07728500016788</v>
      </c>
      <c r="CH65" s="83">
        <v>104.20121572399442</v>
      </c>
      <c r="CI65" s="83">
        <v>107.24852299961324</v>
      </c>
      <c r="CJ65" s="168">
        <v>107.39607851424718</v>
      </c>
      <c r="CK65" s="83">
        <v>107.39607851424718</v>
      </c>
      <c r="CL65" s="83">
        <v>107.92031178451009</v>
      </c>
      <c r="CM65" s="83">
        <v>107.99123302187363</v>
      </c>
      <c r="CN65" s="83">
        <v>107.99123302187363</v>
      </c>
      <c r="CO65" s="83">
        <v>108.12606411531718</v>
      </c>
      <c r="CP65" s="83">
        <f>VLOOKUP(A65,'[2]Saopstenje indeksi'!$A$4:$D$160,4,0)</f>
        <v>108.210035829463</v>
      </c>
      <c r="CQ65" s="83">
        <v>108.210035829463</v>
      </c>
      <c r="CR65" s="83"/>
      <c r="CS65" s="83"/>
      <c r="CT65" s="83"/>
      <c r="CU65" s="83"/>
    </row>
    <row r="66" spans="1:99" ht="15.75" customHeight="1">
      <c r="A66" s="31" t="s">
        <v>715</v>
      </c>
      <c r="B66" s="20" t="s">
        <v>478</v>
      </c>
      <c r="C66" s="37" t="s">
        <v>488</v>
      </c>
      <c r="D66" s="168">
        <v>95.61989464319785</v>
      </c>
      <c r="E66" s="83">
        <v>92.41131650647253</v>
      </c>
      <c r="F66" s="83">
        <v>91.34740010459264</v>
      </c>
      <c r="G66" s="83">
        <v>89.76617695007113</v>
      </c>
      <c r="H66" s="83">
        <v>89.80636438324132</v>
      </c>
      <c r="I66" s="83">
        <v>89.32264120954379</v>
      </c>
      <c r="J66" s="83">
        <v>89.32264120954379</v>
      </c>
      <c r="K66" s="83">
        <v>89.32264120954379</v>
      </c>
      <c r="L66" s="83">
        <v>89.39031168447411</v>
      </c>
      <c r="M66" s="83">
        <v>89.39031168447411</v>
      </c>
      <c r="N66" s="83">
        <v>89.39031168447411</v>
      </c>
      <c r="O66" s="169">
        <v>86.90866830616302</v>
      </c>
      <c r="P66" s="168">
        <v>97.5293072289797</v>
      </c>
      <c r="Q66" s="83">
        <v>99.90268757276588</v>
      </c>
      <c r="R66" s="83">
        <v>101.43632468757886</v>
      </c>
      <c r="S66" s="83">
        <v>101.43632468757886</v>
      </c>
      <c r="T66" s="83">
        <v>101.43632468757886</v>
      </c>
      <c r="U66" s="83">
        <v>101.507949483871</v>
      </c>
      <c r="V66" s="83">
        <v>101.507949483871</v>
      </c>
      <c r="W66" s="83">
        <v>101.507949483871</v>
      </c>
      <c r="X66" s="83">
        <v>101.507949483871</v>
      </c>
      <c r="Y66" s="83">
        <v>101.507949483871</v>
      </c>
      <c r="Z66" s="83">
        <v>101.507949483871</v>
      </c>
      <c r="AA66" s="169">
        <v>101.507949483871</v>
      </c>
      <c r="AB66" s="168">
        <v>101.507949483871</v>
      </c>
      <c r="AC66" s="83">
        <v>101.42684255439288</v>
      </c>
      <c r="AD66" s="83">
        <v>101.45733445891403</v>
      </c>
      <c r="AE66" s="83">
        <v>103.87204038464719</v>
      </c>
      <c r="AF66" s="83">
        <v>103.11966731854503</v>
      </c>
      <c r="AG66" s="83">
        <v>103.12619123854961</v>
      </c>
      <c r="AH66" s="83">
        <v>103.60479225972045</v>
      </c>
      <c r="AI66" s="83">
        <v>103.25729358845975</v>
      </c>
      <c r="AJ66" s="83">
        <v>103.25729358845975</v>
      </c>
      <c r="AK66" s="83">
        <v>103.52764847225014</v>
      </c>
      <c r="AL66" s="83">
        <v>103.52764847225014</v>
      </c>
      <c r="AM66" s="169">
        <v>103.52764847225014</v>
      </c>
      <c r="AN66" s="168">
        <v>102.97507040603924</v>
      </c>
      <c r="AO66" s="83">
        <v>102.89659700738088</v>
      </c>
      <c r="AP66" s="83">
        <v>102.89659700738088</v>
      </c>
      <c r="AQ66" s="83">
        <v>101.88286359796605</v>
      </c>
      <c r="AR66" s="83">
        <v>99.74069826877634</v>
      </c>
      <c r="AS66" s="83">
        <v>99.74069826877631</v>
      </c>
      <c r="AT66" s="83">
        <v>99.87141831109881</v>
      </c>
      <c r="AU66" s="83">
        <v>99.87141831109881</v>
      </c>
      <c r="AV66" s="83">
        <v>99.87141831109878</v>
      </c>
      <c r="AW66" s="83">
        <v>99.87141831109876</v>
      </c>
      <c r="AX66" s="83">
        <v>99.87141831109875</v>
      </c>
      <c r="AY66" s="169">
        <v>99.87141831109874</v>
      </c>
      <c r="AZ66" s="168">
        <v>98.90441582583995</v>
      </c>
      <c r="BA66" s="83">
        <v>98.90441582583995</v>
      </c>
      <c r="BB66" s="83">
        <v>99.00439253652395</v>
      </c>
      <c r="BC66" s="83">
        <v>99.00439253652395</v>
      </c>
      <c r="BD66" s="83">
        <v>99.00439253652395</v>
      </c>
      <c r="BE66" s="83">
        <v>99.00439253652395</v>
      </c>
      <c r="BF66" s="83">
        <v>99.04605749099775</v>
      </c>
      <c r="BG66" s="83">
        <v>99.17583807954851</v>
      </c>
      <c r="BH66" s="83">
        <v>99.08878545600335</v>
      </c>
      <c r="BI66" s="83">
        <v>99.07676498283483</v>
      </c>
      <c r="BJ66" s="83">
        <v>99.10917908017095</v>
      </c>
      <c r="BK66" s="169">
        <v>99.10917908017095</v>
      </c>
      <c r="BL66" s="168">
        <v>99.10917908017092</v>
      </c>
      <c r="BM66" s="83">
        <v>99.14223511305569</v>
      </c>
      <c r="BN66" s="83">
        <v>99.61821696754411</v>
      </c>
      <c r="BO66" s="83">
        <v>99.61821696754411</v>
      </c>
      <c r="BP66" s="83">
        <v>99.61821696754411</v>
      </c>
      <c r="BQ66" s="83">
        <v>99.61821696754411</v>
      </c>
      <c r="BR66" s="83">
        <v>99.61821696754411</v>
      </c>
      <c r="BS66" s="83">
        <v>100.43287019640961</v>
      </c>
      <c r="BT66" s="83">
        <v>100.43287019640961</v>
      </c>
      <c r="BU66" s="83">
        <v>100.43287019640961</v>
      </c>
      <c r="BV66" s="83">
        <v>101.17944518991204</v>
      </c>
      <c r="BW66" s="170">
        <v>101.17944518991204</v>
      </c>
      <c r="BX66" s="168">
        <v>100.63525535585988</v>
      </c>
      <c r="BY66" s="83">
        <v>100.63525535585988</v>
      </c>
      <c r="BZ66" s="83">
        <v>100.63525535585988</v>
      </c>
      <c r="CA66" s="83">
        <v>100.63525535585988</v>
      </c>
      <c r="CB66" s="83">
        <v>100.63525535585988</v>
      </c>
      <c r="CC66" s="83">
        <v>100.63525535585988</v>
      </c>
      <c r="CD66" s="83">
        <v>100.63525535585988</v>
      </c>
      <c r="CE66" s="83">
        <v>100.63525535585988</v>
      </c>
      <c r="CF66" s="83">
        <v>100.63525535585988</v>
      </c>
      <c r="CG66" s="83">
        <v>100.63525535585988</v>
      </c>
      <c r="CH66" s="83">
        <v>100.63525535585988</v>
      </c>
      <c r="CI66" s="83">
        <v>100.63525535585988</v>
      </c>
      <c r="CJ66" s="168">
        <v>100.63525535585988</v>
      </c>
      <c r="CK66" s="83">
        <v>100.84436085779278</v>
      </c>
      <c r="CL66" s="83">
        <v>100.89253281120573</v>
      </c>
      <c r="CM66" s="83">
        <v>100.89253281120573</v>
      </c>
      <c r="CN66" s="83">
        <v>100.89253281120573</v>
      </c>
      <c r="CO66" s="83">
        <v>101.2141883623871</v>
      </c>
      <c r="CP66" s="83">
        <f>VLOOKUP(A66,'[2]Saopstenje indeksi'!$A$4:$D$160,4,0)</f>
        <v>101.68652310722787</v>
      </c>
      <c r="CQ66" s="83">
        <v>101.68652310722787</v>
      </c>
      <c r="CR66" s="83"/>
      <c r="CS66" s="83"/>
      <c r="CT66" s="83"/>
      <c r="CU66" s="83"/>
    </row>
    <row r="67" spans="1:99" ht="15.75" customHeight="1">
      <c r="A67" s="30" t="s">
        <v>59</v>
      </c>
      <c r="B67" s="19" t="s">
        <v>292</v>
      </c>
      <c r="C67" s="36" t="s">
        <v>182</v>
      </c>
      <c r="D67" s="165">
        <v>82.99683822490132</v>
      </c>
      <c r="E67" s="84">
        <v>85.43317190444505</v>
      </c>
      <c r="F67" s="84">
        <v>85.43317190444505</v>
      </c>
      <c r="G67" s="84">
        <v>85.8139445648213</v>
      </c>
      <c r="H67" s="84">
        <v>85.8139445648213</v>
      </c>
      <c r="I67" s="84">
        <v>85.8139445648213</v>
      </c>
      <c r="J67" s="84">
        <v>85.8139445648213</v>
      </c>
      <c r="K67" s="84">
        <v>85.8139445648213</v>
      </c>
      <c r="L67" s="84">
        <v>85.8139445648213</v>
      </c>
      <c r="M67" s="84">
        <v>85.8139445648213</v>
      </c>
      <c r="N67" s="84">
        <v>93.13414601173268</v>
      </c>
      <c r="O67" s="166">
        <v>93.13414601173268</v>
      </c>
      <c r="P67" s="165">
        <v>89.83656287091706</v>
      </c>
      <c r="Q67" s="84">
        <v>93.47231395441715</v>
      </c>
      <c r="R67" s="84">
        <v>94.08359298593484</v>
      </c>
      <c r="S67" s="84">
        <v>94.58553964213775</v>
      </c>
      <c r="T67" s="84">
        <v>94.58553964213775</v>
      </c>
      <c r="U67" s="84">
        <v>94.58553964213775</v>
      </c>
      <c r="V67" s="84">
        <v>94.58553964213775</v>
      </c>
      <c r="W67" s="84">
        <v>94.58553964213775</v>
      </c>
      <c r="X67" s="84">
        <v>94.58553964213775</v>
      </c>
      <c r="Y67" s="84">
        <v>96.98091771915449</v>
      </c>
      <c r="Z67" s="84">
        <v>96.98091771915449</v>
      </c>
      <c r="AA67" s="166">
        <v>96.98091771915449</v>
      </c>
      <c r="AB67" s="165">
        <v>96.98091771915449</v>
      </c>
      <c r="AC67" s="84">
        <v>96.98091771915449</v>
      </c>
      <c r="AD67" s="84">
        <v>96.98091771915449</v>
      </c>
      <c r="AE67" s="84">
        <v>96.98091771915449</v>
      </c>
      <c r="AF67" s="84">
        <v>96.98091771915449</v>
      </c>
      <c r="AG67" s="84">
        <v>96.98091771915449</v>
      </c>
      <c r="AH67" s="84">
        <v>96.98091771915449</v>
      </c>
      <c r="AI67" s="84">
        <v>96.98091771915449</v>
      </c>
      <c r="AJ67" s="84">
        <v>96.98091771915449</v>
      </c>
      <c r="AK67" s="84">
        <v>96.98091771915449</v>
      </c>
      <c r="AL67" s="84">
        <v>96.98091771915449</v>
      </c>
      <c r="AM67" s="166">
        <v>96.98091771915449</v>
      </c>
      <c r="AN67" s="165">
        <v>96.98091771915449</v>
      </c>
      <c r="AO67" s="84">
        <v>96.98091771915449</v>
      </c>
      <c r="AP67" s="84">
        <v>96.98091771915449</v>
      </c>
      <c r="AQ67" s="84">
        <v>96.98091771915449</v>
      </c>
      <c r="AR67" s="84">
        <v>96.98091771915449</v>
      </c>
      <c r="AS67" s="84">
        <v>96.98091771915449</v>
      </c>
      <c r="AT67" s="84">
        <v>96.98091771915449</v>
      </c>
      <c r="AU67" s="84">
        <v>96.98091771915449</v>
      </c>
      <c r="AV67" s="84">
        <v>96.98091771915449</v>
      </c>
      <c r="AW67" s="84">
        <v>96.98091771915449</v>
      </c>
      <c r="AX67" s="84">
        <v>96.98091771915449</v>
      </c>
      <c r="AY67" s="166">
        <v>96.98091771915449</v>
      </c>
      <c r="AZ67" s="165">
        <v>96.98091771915449</v>
      </c>
      <c r="BA67" s="84">
        <v>96.98091771915449</v>
      </c>
      <c r="BB67" s="84">
        <v>96.98091771915449</v>
      </c>
      <c r="BC67" s="84">
        <v>96.98091771915449</v>
      </c>
      <c r="BD67" s="84">
        <v>96.98091771915449</v>
      </c>
      <c r="BE67" s="84">
        <v>96.98091771915449</v>
      </c>
      <c r="BF67" s="84">
        <v>96.98091771915449</v>
      </c>
      <c r="BG67" s="84">
        <v>97.53203665096537</v>
      </c>
      <c r="BH67" s="84">
        <v>97.53203665096537</v>
      </c>
      <c r="BI67" s="84">
        <v>97.53022577662986</v>
      </c>
      <c r="BJ67" s="84">
        <v>99.47411010939703</v>
      </c>
      <c r="BK67" s="166">
        <v>99.47411010939703</v>
      </c>
      <c r="BL67" s="165">
        <v>99.47411010939703</v>
      </c>
      <c r="BM67" s="84">
        <v>99.47411010939703</v>
      </c>
      <c r="BN67" s="84">
        <v>100.10517797812058</v>
      </c>
      <c r="BO67" s="84">
        <v>100.10517797812058</v>
      </c>
      <c r="BP67" s="84">
        <v>100.10517797812058</v>
      </c>
      <c r="BQ67" s="84">
        <v>100.10517797812058</v>
      </c>
      <c r="BR67" s="84">
        <v>100.10517797812058</v>
      </c>
      <c r="BS67" s="84">
        <v>100.10517797812058</v>
      </c>
      <c r="BT67" s="84">
        <v>100.10517797812058</v>
      </c>
      <c r="BU67" s="84">
        <v>100.10517797812058</v>
      </c>
      <c r="BV67" s="84">
        <v>100.10517797812058</v>
      </c>
      <c r="BW67" s="167">
        <v>100.10517797812058</v>
      </c>
      <c r="BX67" s="165">
        <v>100.11074127839072</v>
      </c>
      <c r="BY67" s="84">
        <v>100.11074127839072</v>
      </c>
      <c r="BZ67" s="84">
        <v>100.11074127839072</v>
      </c>
      <c r="CA67" s="84">
        <v>100.11074127839072</v>
      </c>
      <c r="CB67" s="84">
        <v>100.11074127839072</v>
      </c>
      <c r="CC67" s="84">
        <v>100.11074127839072</v>
      </c>
      <c r="CD67" s="84">
        <v>100.11074127839072</v>
      </c>
      <c r="CE67" s="84">
        <v>100.11074127839072</v>
      </c>
      <c r="CF67" s="84">
        <v>100.11074127839072</v>
      </c>
      <c r="CG67" s="84">
        <v>100.11074127839072</v>
      </c>
      <c r="CH67" s="84">
        <v>100.11074127839072</v>
      </c>
      <c r="CI67" s="84">
        <v>99.93271960570644</v>
      </c>
      <c r="CJ67" s="165">
        <v>99.93271960570644</v>
      </c>
      <c r="CK67" s="84">
        <v>99.93271960570644</v>
      </c>
      <c r="CL67" s="84">
        <v>99.93271960570644</v>
      </c>
      <c r="CM67" s="84">
        <v>99.93271960570644</v>
      </c>
      <c r="CN67" s="84">
        <v>99.77020879594978</v>
      </c>
      <c r="CO67" s="84">
        <v>99.77020879594978</v>
      </c>
      <c r="CP67" s="84">
        <f>VLOOKUP(A67,'[2]Saopstenje indeksi'!$A$4:$D$160,4,0)</f>
        <v>99.77020879594978</v>
      </c>
      <c r="CQ67" s="84">
        <v>99.77020879594978</v>
      </c>
      <c r="CR67" s="84"/>
      <c r="CS67" s="84"/>
      <c r="CT67" s="84"/>
      <c r="CU67" s="84"/>
    </row>
    <row r="68" spans="1:99" ht="15.75" customHeight="1">
      <c r="A68" s="254" t="s">
        <v>716</v>
      </c>
      <c r="B68" s="20" t="s">
        <v>293</v>
      </c>
      <c r="C68" s="37" t="s">
        <v>183</v>
      </c>
      <c r="D68" s="168">
        <v>96.7430109058567</v>
      </c>
      <c r="E68" s="83">
        <v>96.7430109058567</v>
      </c>
      <c r="F68" s="83">
        <v>96.7430109058567</v>
      </c>
      <c r="G68" s="83">
        <v>96.7430109058567</v>
      </c>
      <c r="H68" s="83">
        <v>96.7430109058567</v>
      </c>
      <c r="I68" s="83">
        <v>96.7430109058567</v>
      </c>
      <c r="J68" s="83">
        <v>96.7430109058567</v>
      </c>
      <c r="K68" s="83">
        <v>96.7430109058567</v>
      </c>
      <c r="L68" s="83">
        <v>96.7430109058567</v>
      </c>
      <c r="M68" s="83">
        <v>96.7430109058567</v>
      </c>
      <c r="N68" s="83">
        <v>101.92124148691803</v>
      </c>
      <c r="O68" s="169">
        <v>101.92124148691803</v>
      </c>
      <c r="P68" s="168">
        <v>96.0294763067091</v>
      </c>
      <c r="Q68" s="83">
        <v>96.0294763067091</v>
      </c>
      <c r="R68" s="83">
        <v>96.0294763067091</v>
      </c>
      <c r="S68" s="83">
        <v>96.0294763067091</v>
      </c>
      <c r="T68" s="83">
        <v>96.0294763067091</v>
      </c>
      <c r="U68" s="83">
        <v>96.0294763067091</v>
      </c>
      <c r="V68" s="83">
        <v>96.0294763067091</v>
      </c>
      <c r="W68" s="83">
        <v>96.0294763067091</v>
      </c>
      <c r="X68" s="83">
        <v>96.0294763067091</v>
      </c>
      <c r="Y68" s="83">
        <v>100.00000000000004</v>
      </c>
      <c r="Z68" s="83">
        <v>100.00000000000004</v>
      </c>
      <c r="AA68" s="169">
        <v>100.00000000000004</v>
      </c>
      <c r="AB68" s="168">
        <v>100.00000000000004</v>
      </c>
      <c r="AC68" s="83">
        <v>100.00000000000007</v>
      </c>
      <c r="AD68" s="83">
        <v>100.00000000000007</v>
      </c>
      <c r="AE68" s="83">
        <v>100.00000000000007</v>
      </c>
      <c r="AF68" s="83">
        <v>100.00000000000007</v>
      </c>
      <c r="AG68" s="83">
        <v>100.00000000000007</v>
      </c>
      <c r="AH68" s="83">
        <v>100.00000000000007</v>
      </c>
      <c r="AI68" s="83">
        <v>100.00000000000007</v>
      </c>
      <c r="AJ68" s="83">
        <v>100.00000000000007</v>
      </c>
      <c r="AK68" s="83">
        <v>100.00000000000007</v>
      </c>
      <c r="AL68" s="83">
        <v>100.00000000000007</v>
      </c>
      <c r="AM68" s="169">
        <v>100.00000000000007</v>
      </c>
      <c r="AN68" s="168">
        <v>100.00000000000004</v>
      </c>
      <c r="AO68" s="83">
        <v>100.00000000000004</v>
      </c>
      <c r="AP68" s="83">
        <v>100.00000000000003</v>
      </c>
      <c r="AQ68" s="83">
        <v>100.00000000000003</v>
      </c>
      <c r="AR68" s="83">
        <v>100.00000000000003</v>
      </c>
      <c r="AS68" s="83">
        <v>100.00000000000003</v>
      </c>
      <c r="AT68" s="83">
        <v>100.00000000000003</v>
      </c>
      <c r="AU68" s="83">
        <v>100.00000000000003</v>
      </c>
      <c r="AV68" s="83">
        <v>100.00000000000003</v>
      </c>
      <c r="AW68" s="83">
        <v>100.00000000000003</v>
      </c>
      <c r="AX68" s="83">
        <v>100.00000000000003</v>
      </c>
      <c r="AY68" s="169">
        <v>100.00000000000003</v>
      </c>
      <c r="AZ68" s="168">
        <v>100.00000000000003</v>
      </c>
      <c r="BA68" s="83">
        <v>100.00000000000003</v>
      </c>
      <c r="BB68" s="83">
        <v>100.00000000000003</v>
      </c>
      <c r="BC68" s="83">
        <v>100.00000000000003</v>
      </c>
      <c r="BD68" s="83">
        <v>100.00000000000003</v>
      </c>
      <c r="BE68" s="83">
        <v>100.00000000000003</v>
      </c>
      <c r="BF68" s="83">
        <v>100.00000000000003</v>
      </c>
      <c r="BG68" s="83">
        <v>100.00000000000003</v>
      </c>
      <c r="BH68" s="83">
        <v>100.00000000000003</v>
      </c>
      <c r="BI68" s="83">
        <v>100.00000000000003</v>
      </c>
      <c r="BJ68" s="83">
        <v>100.00000000000003</v>
      </c>
      <c r="BK68" s="169">
        <v>100.00000000000003</v>
      </c>
      <c r="BL68" s="168">
        <v>100.00000000000003</v>
      </c>
      <c r="BM68" s="83">
        <v>100.00000000000003</v>
      </c>
      <c r="BN68" s="83">
        <v>100.00000000000003</v>
      </c>
      <c r="BO68" s="83">
        <v>100.00000000000003</v>
      </c>
      <c r="BP68" s="83">
        <v>100.00000000000003</v>
      </c>
      <c r="BQ68" s="83">
        <v>100.00000000000003</v>
      </c>
      <c r="BR68" s="83">
        <v>100.00000000000003</v>
      </c>
      <c r="BS68" s="83">
        <v>100.00000000000003</v>
      </c>
      <c r="BT68" s="83">
        <v>100.00000000000003</v>
      </c>
      <c r="BU68" s="83">
        <v>100.00000000000003</v>
      </c>
      <c r="BV68" s="83">
        <v>100.00000000000003</v>
      </c>
      <c r="BW68" s="170">
        <v>100.00000000000003</v>
      </c>
      <c r="BX68" s="168">
        <v>100</v>
      </c>
      <c r="BY68" s="83">
        <v>100</v>
      </c>
      <c r="BZ68" s="83">
        <v>100</v>
      </c>
      <c r="CA68" s="83">
        <v>100</v>
      </c>
      <c r="CB68" s="83">
        <v>100</v>
      </c>
      <c r="CC68" s="83">
        <v>100</v>
      </c>
      <c r="CD68" s="83">
        <v>100</v>
      </c>
      <c r="CE68" s="83">
        <v>100</v>
      </c>
      <c r="CF68" s="83">
        <v>100</v>
      </c>
      <c r="CG68" s="83">
        <v>100</v>
      </c>
      <c r="CH68" s="83">
        <v>100</v>
      </c>
      <c r="CI68" s="83">
        <v>99.6056135251302</v>
      </c>
      <c r="CJ68" s="168">
        <v>99.6056135251302</v>
      </c>
      <c r="CK68" s="83">
        <v>99.6056135251302</v>
      </c>
      <c r="CL68" s="83">
        <v>99.6056135251302</v>
      </c>
      <c r="CM68" s="83">
        <v>99.6056135251302</v>
      </c>
      <c r="CN68" s="83">
        <v>99.24558957736164</v>
      </c>
      <c r="CO68" s="83">
        <v>99.24558957736164</v>
      </c>
      <c r="CP68" s="83">
        <f>VLOOKUP(A68,'[2]Saopstenje indeksi'!$A$4:$D$160,4,0)</f>
        <v>99.24558957736164</v>
      </c>
      <c r="CQ68" s="83">
        <v>99.24558957736164</v>
      </c>
      <c r="CR68" s="83"/>
      <c r="CS68" s="83"/>
      <c r="CT68" s="83"/>
      <c r="CU68" s="83"/>
    </row>
    <row r="69" spans="1:99" ht="15.75" customHeight="1">
      <c r="A69" s="31" t="s">
        <v>60</v>
      </c>
      <c r="B69" s="20" t="s">
        <v>294</v>
      </c>
      <c r="C69" s="37" t="s">
        <v>184</v>
      </c>
      <c r="D69" s="168">
        <v>66.73914939682042</v>
      </c>
      <c r="E69" s="83">
        <v>72.09820902339229</v>
      </c>
      <c r="F69" s="83">
        <v>72.09820902339229</v>
      </c>
      <c r="G69" s="83">
        <v>72.93577220624286</v>
      </c>
      <c r="H69" s="83">
        <v>72.93577220624286</v>
      </c>
      <c r="I69" s="83">
        <v>72.93577220624286</v>
      </c>
      <c r="J69" s="83">
        <v>72.93577220624286</v>
      </c>
      <c r="K69" s="83">
        <v>72.93577220624286</v>
      </c>
      <c r="L69" s="83">
        <v>72.93577220624286</v>
      </c>
      <c r="M69" s="83">
        <v>72.93577220624286</v>
      </c>
      <c r="N69" s="83">
        <v>82.8380298159015</v>
      </c>
      <c r="O69" s="169">
        <v>82.8380298159015</v>
      </c>
      <c r="P69" s="168">
        <v>82.8380298159015</v>
      </c>
      <c r="Q69" s="83">
        <v>91.489682350478</v>
      </c>
      <c r="R69" s="83">
        <v>93.03371655711213</v>
      </c>
      <c r="S69" s="83">
        <v>94.31460803115657</v>
      </c>
      <c r="T69" s="83">
        <v>94.31460803115657</v>
      </c>
      <c r="U69" s="83">
        <v>94.31460803115657</v>
      </c>
      <c r="V69" s="83">
        <v>94.31460803115657</v>
      </c>
      <c r="W69" s="83">
        <v>94.31460803115657</v>
      </c>
      <c r="X69" s="83">
        <v>94.31460803115657</v>
      </c>
      <c r="Y69" s="83">
        <v>94.31460803115657</v>
      </c>
      <c r="Z69" s="83">
        <v>94.31460803115657</v>
      </c>
      <c r="AA69" s="169">
        <v>94.31460803115657</v>
      </c>
      <c r="AB69" s="168">
        <v>94.31460803115657</v>
      </c>
      <c r="AC69" s="83">
        <v>94.31460803115657</v>
      </c>
      <c r="AD69" s="83">
        <v>94.31460803115657</v>
      </c>
      <c r="AE69" s="83">
        <v>94.31460803115657</v>
      </c>
      <c r="AF69" s="83">
        <v>94.31460803115657</v>
      </c>
      <c r="AG69" s="83">
        <v>94.31460803115657</v>
      </c>
      <c r="AH69" s="83">
        <v>94.31460803115657</v>
      </c>
      <c r="AI69" s="83">
        <v>94.31460803115657</v>
      </c>
      <c r="AJ69" s="83">
        <v>94.31460803115657</v>
      </c>
      <c r="AK69" s="83">
        <v>94.31460803115657</v>
      </c>
      <c r="AL69" s="83">
        <v>94.31460803115657</v>
      </c>
      <c r="AM69" s="169">
        <v>94.31460803115657</v>
      </c>
      <c r="AN69" s="168">
        <v>94.31460803115657</v>
      </c>
      <c r="AO69" s="83">
        <v>94.31460803115657</v>
      </c>
      <c r="AP69" s="83">
        <v>94.31460803115657</v>
      </c>
      <c r="AQ69" s="83">
        <v>94.31460803115657</v>
      </c>
      <c r="AR69" s="83">
        <v>94.31460803115657</v>
      </c>
      <c r="AS69" s="83">
        <v>94.31460803115657</v>
      </c>
      <c r="AT69" s="83">
        <v>94.31460803115657</v>
      </c>
      <c r="AU69" s="83">
        <v>94.31460803115657</v>
      </c>
      <c r="AV69" s="83">
        <v>94.31460803115657</v>
      </c>
      <c r="AW69" s="83">
        <v>94.31460803115657</v>
      </c>
      <c r="AX69" s="83">
        <v>94.31460803115657</v>
      </c>
      <c r="AY69" s="169">
        <v>94.31460803115657</v>
      </c>
      <c r="AZ69" s="168">
        <v>94.31460803115657</v>
      </c>
      <c r="BA69" s="83">
        <v>94.31460803115657</v>
      </c>
      <c r="BB69" s="83">
        <v>94.31460803115657</v>
      </c>
      <c r="BC69" s="83">
        <v>94.31460803115657</v>
      </c>
      <c r="BD69" s="83">
        <v>94.31460803115657</v>
      </c>
      <c r="BE69" s="83">
        <v>94.31460803115657</v>
      </c>
      <c r="BF69" s="83">
        <v>94.31460803115657</v>
      </c>
      <c r="BG69" s="83">
        <v>95.34825856474183</v>
      </c>
      <c r="BH69" s="83">
        <v>95.34825856474183</v>
      </c>
      <c r="BI69" s="83">
        <v>95.34486218128424</v>
      </c>
      <c r="BJ69" s="83">
        <v>98.99071239947698</v>
      </c>
      <c r="BK69" s="169">
        <v>98.99071239947698</v>
      </c>
      <c r="BL69" s="168">
        <v>98.99071239947698</v>
      </c>
      <c r="BM69" s="83">
        <v>98.99071239947698</v>
      </c>
      <c r="BN69" s="83">
        <v>100.20185752010462</v>
      </c>
      <c r="BO69" s="83">
        <v>100.20185752010462</v>
      </c>
      <c r="BP69" s="83">
        <v>100.20185752010462</v>
      </c>
      <c r="BQ69" s="83">
        <v>100.20185752010462</v>
      </c>
      <c r="BR69" s="83">
        <v>100.20185752010462</v>
      </c>
      <c r="BS69" s="83">
        <v>100.20185752010462</v>
      </c>
      <c r="BT69" s="83">
        <v>100.20185752010462</v>
      </c>
      <c r="BU69" s="83">
        <v>100.20185752010462</v>
      </c>
      <c r="BV69" s="83">
        <v>100.20185752010462</v>
      </c>
      <c r="BW69" s="170">
        <v>100.20185752010462</v>
      </c>
      <c r="BX69" s="168">
        <v>100.20185752010461</v>
      </c>
      <c r="BY69" s="83">
        <v>100.20185752010461</v>
      </c>
      <c r="BZ69" s="83">
        <v>100.20185752010461</v>
      </c>
      <c r="CA69" s="83">
        <v>100.20185752010461</v>
      </c>
      <c r="CB69" s="83">
        <v>100.20185752010461</v>
      </c>
      <c r="CC69" s="83">
        <v>100.20185752010461</v>
      </c>
      <c r="CD69" s="83">
        <v>100.20185752010461</v>
      </c>
      <c r="CE69" s="83">
        <v>100.20185752010461</v>
      </c>
      <c r="CF69" s="83">
        <v>100.20185752010461</v>
      </c>
      <c r="CG69" s="83">
        <v>100.20185752010461</v>
      </c>
      <c r="CH69" s="83">
        <v>100.20185752010461</v>
      </c>
      <c r="CI69" s="83">
        <v>100.20185752010461</v>
      </c>
      <c r="CJ69" s="168">
        <v>100.20185752010461</v>
      </c>
      <c r="CK69" s="83">
        <v>100.20185752010461</v>
      </c>
      <c r="CL69" s="83">
        <v>100.20185752010461</v>
      </c>
      <c r="CM69" s="83">
        <v>100.20185752010461</v>
      </c>
      <c r="CN69" s="83">
        <v>100.20185752010461</v>
      </c>
      <c r="CO69" s="83">
        <v>100.20185752010461</v>
      </c>
      <c r="CP69" s="83">
        <f>VLOOKUP(A69,'[2]Saopstenje indeksi'!$A$4:$D$160,4,0)</f>
        <v>100.20185752010461</v>
      </c>
      <c r="CQ69" s="83">
        <v>100.20185752010461</v>
      </c>
      <c r="CR69" s="83"/>
      <c r="CS69" s="83"/>
      <c r="CT69" s="83"/>
      <c r="CU69" s="83"/>
    </row>
    <row r="70" spans="1:99" ht="15.75" customHeight="1">
      <c r="A70" s="30" t="s">
        <v>61</v>
      </c>
      <c r="B70" s="19" t="s">
        <v>295</v>
      </c>
      <c r="C70" s="36" t="s">
        <v>185</v>
      </c>
      <c r="D70" s="165">
        <v>94.72011385826129</v>
      </c>
      <c r="E70" s="84">
        <v>94.11665579184051</v>
      </c>
      <c r="F70" s="84">
        <v>95.94396132234084</v>
      </c>
      <c r="G70" s="84">
        <v>96.02733908802252</v>
      </c>
      <c r="H70" s="84">
        <v>96.18269350330434</v>
      </c>
      <c r="I70" s="84">
        <v>96.14400509852356</v>
      </c>
      <c r="J70" s="84">
        <v>96.1972168048128</v>
      </c>
      <c r="K70" s="84">
        <v>96.37669754572839</v>
      </c>
      <c r="L70" s="84">
        <v>96.01685831589046</v>
      </c>
      <c r="M70" s="84">
        <v>96.19116802082233</v>
      </c>
      <c r="N70" s="84">
        <v>96.20853912714834</v>
      </c>
      <c r="O70" s="166">
        <v>98.02899287594343</v>
      </c>
      <c r="P70" s="165">
        <v>97.92734139872769</v>
      </c>
      <c r="Q70" s="84">
        <v>100.22679460262584</v>
      </c>
      <c r="R70" s="84">
        <v>105.75997015087549</v>
      </c>
      <c r="S70" s="84">
        <v>106.4653784066866</v>
      </c>
      <c r="T70" s="84">
        <v>105.70253777332125</v>
      </c>
      <c r="U70" s="84">
        <v>105.02033229303922</v>
      </c>
      <c r="V70" s="84">
        <v>105.35265673840975</v>
      </c>
      <c r="W70" s="84">
        <v>105.5699960472276</v>
      </c>
      <c r="X70" s="84">
        <v>105.41913182617775</v>
      </c>
      <c r="Y70" s="84">
        <v>105.61283731357423</v>
      </c>
      <c r="Z70" s="84">
        <v>105.61284746540277</v>
      </c>
      <c r="AA70" s="166">
        <v>105.44386225480255</v>
      </c>
      <c r="AB70" s="165">
        <v>105.99605616120338</v>
      </c>
      <c r="AC70" s="84">
        <v>106.00522717997829</v>
      </c>
      <c r="AD70" s="84">
        <v>107.13500001256347</v>
      </c>
      <c r="AE70" s="84">
        <v>108.80225124752138</v>
      </c>
      <c r="AF70" s="84">
        <v>108.19664831124062</v>
      </c>
      <c r="AG70" s="84">
        <v>105.25139570027547</v>
      </c>
      <c r="AH70" s="84">
        <v>105.6838352082875</v>
      </c>
      <c r="AI70" s="84">
        <v>107.97311133102374</v>
      </c>
      <c r="AJ70" s="84">
        <v>109.32049439760829</v>
      </c>
      <c r="AK70" s="84">
        <v>108.60726160403182</v>
      </c>
      <c r="AL70" s="84">
        <v>107.81585476079833</v>
      </c>
      <c r="AM70" s="166">
        <v>106.00432145398511</v>
      </c>
      <c r="AN70" s="165">
        <v>106.62832780093613</v>
      </c>
      <c r="AO70" s="84">
        <v>107.25885713771707</v>
      </c>
      <c r="AP70" s="84">
        <v>106.99955341339928</v>
      </c>
      <c r="AQ70" s="84">
        <v>103.80909666590132</v>
      </c>
      <c r="AR70" s="84">
        <v>103.41976560988999</v>
      </c>
      <c r="AS70" s="84">
        <v>103.6455269342538</v>
      </c>
      <c r="AT70" s="84">
        <v>105.70327254007037</v>
      </c>
      <c r="AU70" s="84">
        <v>105.70279344990657</v>
      </c>
      <c r="AV70" s="84">
        <v>106.76237840700966</v>
      </c>
      <c r="AW70" s="84">
        <v>104.8728791231875</v>
      </c>
      <c r="AX70" s="84">
        <v>104.84228462587852</v>
      </c>
      <c r="AY70" s="166">
        <v>104.84228462587852</v>
      </c>
      <c r="AZ70" s="165">
        <v>105.00510821792571</v>
      </c>
      <c r="BA70" s="84">
        <v>105.00136312306971</v>
      </c>
      <c r="BB70" s="84">
        <v>105.00136312306971</v>
      </c>
      <c r="BC70" s="84">
        <v>105.2619781811755</v>
      </c>
      <c r="BD70" s="84">
        <v>105.2545293036476</v>
      </c>
      <c r="BE70" s="84">
        <v>105.25667034017478</v>
      </c>
      <c r="BF70" s="84">
        <v>105.25667034017478</v>
      </c>
      <c r="BG70" s="84">
        <v>105.99711973122257</v>
      </c>
      <c r="BH70" s="84">
        <v>105.03772054072675</v>
      </c>
      <c r="BI70" s="84">
        <v>103.13535395058044</v>
      </c>
      <c r="BJ70" s="84">
        <v>102.7444313634218</v>
      </c>
      <c r="BK70" s="166">
        <v>99.96267191716228</v>
      </c>
      <c r="BL70" s="165">
        <v>95.7932158902435</v>
      </c>
      <c r="BM70" s="84">
        <v>96.50110524274122</v>
      </c>
      <c r="BN70" s="84">
        <v>99.58521649551929</v>
      </c>
      <c r="BO70" s="84">
        <v>100.65093270033474</v>
      </c>
      <c r="BP70" s="84">
        <v>104.17806058901216</v>
      </c>
      <c r="BQ70" s="84">
        <v>104.56531001441216</v>
      </c>
      <c r="BR70" s="84">
        <v>103.92864499245553</v>
      </c>
      <c r="BS70" s="84">
        <v>101.71878800085297</v>
      </c>
      <c r="BT70" s="84">
        <v>100.36508081370424</v>
      </c>
      <c r="BU70" s="84">
        <v>100.12168816596085</v>
      </c>
      <c r="BV70" s="84">
        <v>97.26648185728158</v>
      </c>
      <c r="BW70" s="167">
        <v>95.32547523748163</v>
      </c>
      <c r="BX70" s="165">
        <v>93.79919319115871</v>
      </c>
      <c r="BY70" s="84">
        <v>92.62666697999238</v>
      </c>
      <c r="BZ70" s="84">
        <v>93.38352259933318</v>
      </c>
      <c r="CA70" s="84">
        <v>94.7268488762121</v>
      </c>
      <c r="CB70" s="84">
        <v>94.9558038007659</v>
      </c>
      <c r="CC70" s="84">
        <v>96.70670672945548</v>
      </c>
      <c r="CD70" s="84">
        <v>96.53352659289675</v>
      </c>
      <c r="CE70" s="84">
        <v>95.17956536238282</v>
      </c>
      <c r="CF70" s="84">
        <v>95.21921875029106</v>
      </c>
      <c r="CG70" s="84">
        <v>96.54289772142837</v>
      </c>
      <c r="CH70" s="84">
        <v>96.61194004466103</v>
      </c>
      <c r="CI70" s="84">
        <v>97.20548099218547</v>
      </c>
      <c r="CJ70" s="165">
        <v>101.87653590358154</v>
      </c>
      <c r="CK70" s="84">
        <v>101.87846876283334</v>
      </c>
      <c r="CL70" s="84">
        <v>101.16844689802588</v>
      </c>
      <c r="CM70" s="84">
        <v>102.23086935071494</v>
      </c>
      <c r="CN70" s="84">
        <v>100.68068537306769</v>
      </c>
      <c r="CO70" s="84">
        <v>100.55675128391519</v>
      </c>
      <c r="CP70" s="84">
        <f>VLOOKUP(A70,'[2]Saopstenje indeksi'!$A$4:$D$160,4,0)</f>
        <v>100.98182169456662</v>
      </c>
      <c r="CQ70" s="84">
        <v>101.36798905426987</v>
      </c>
      <c r="CR70" s="84"/>
      <c r="CS70" s="84"/>
      <c r="CT70" s="84"/>
      <c r="CU70" s="84"/>
    </row>
    <row r="71" spans="1:99" ht="15.75" customHeight="1">
      <c r="A71" s="30" t="s">
        <v>62</v>
      </c>
      <c r="B71" s="19" t="s">
        <v>296</v>
      </c>
      <c r="C71" s="36" t="s">
        <v>186</v>
      </c>
      <c r="D71" s="165">
        <v>98.4141314526911</v>
      </c>
      <c r="E71" s="84">
        <v>98.38786908678347</v>
      </c>
      <c r="F71" s="84">
        <v>98.34733300524955</v>
      </c>
      <c r="G71" s="84">
        <v>98.34733300524955</v>
      </c>
      <c r="H71" s="84">
        <v>98.34733300524955</v>
      </c>
      <c r="I71" s="84">
        <v>98.33149649953187</v>
      </c>
      <c r="J71" s="84">
        <v>98.31418386687619</v>
      </c>
      <c r="K71" s="84">
        <v>98.31418386687619</v>
      </c>
      <c r="L71" s="84">
        <v>98.31418386687619</v>
      </c>
      <c r="M71" s="84">
        <v>98.31418386687619</v>
      </c>
      <c r="N71" s="84">
        <v>98.31418386687619</v>
      </c>
      <c r="O71" s="166">
        <v>98.30258112558224</v>
      </c>
      <c r="P71" s="165">
        <v>98.35336394848181</v>
      </c>
      <c r="Q71" s="84">
        <v>98.35336394848181</v>
      </c>
      <c r="R71" s="84">
        <v>98.35336394848181</v>
      </c>
      <c r="S71" s="84">
        <v>98.35336394848181</v>
      </c>
      <c r="T71" s="84">
        <v>98.34472570887833</v>
      </c>
      <c r="U71" s="84">
        <v>98.3666965998544</v>
      </c>
      <c r="V71" s="84">
        <v>98.36159020389215</v>
      </c>
      <c r="W71" s="84">
        <v>98.35534564381211</v>
      </c>
      <c r="X71" s="84">
        <v>98.35534564381211</v>
      </c>
      <c r="Y71" s="84">
        <v>98.35534564381211</v>
      </c>
      <c r="Z71" s="84">
        <v>98.348809763307</v>
      </c>
      <c r="AA71" s="166">
        <v>98.348809763307</v>
      </c>
      <c r="AB71" s="165">
        <v>98.348809763307</v>
      </c>
      <c r="AC71" s="84">
        <v>98.34880976330702</v>
      </c>
      <c r="AD71" s="84">
        <v>98.32938053366782</v>
      </c>
      <c r="AE71" s="84">
        <v>98.32689531473589</v>
      </c>
      <c r="AF71" s="84">
        <v>98.34684619319287</v>
      </c>
      <c r="AG71" s="84">
        <v>98.30616532734535</v>
      </c>
      <c r="AH71" s="84">
        <v>98.30616532734537</v>
      </c>
      <c r="AI71" s="84">
        <v>98.30616532734537</v>
      </c>
      <c r="AJ71" s="84">
        <v>98.30616532734541</v>
      </c>
      <c r="AK71" s="84">
        <v>98.30616532734541</v>
      </c>
      <c r="AL71" s="84">
        <v>98.28602529319485</v>
      </c>
      <c r="AM71" s="166">
        <v>98.28602529319487</v>
      </c>
      <c r="AN71" s="165">
        <v>98.26326736769575</v>
      </c>
      <c r="AO71" s="84">
        <v>98.26326736769575</v>
      </c>
      <c r="AP71" s="84">
        <v>98.26326736769575</v>
      </c>
      <c r="AQ71" s="84">
        <v>98.24038498511476</v>
      </c>
      <c r="AR71" s="84">
        <v>98.24038498511476</v>
      </c>
      <c r="AS71" s="84">
        <v>98.24038498511476</v>
      </c>
      <c r="AT71" s="84">
        <v>99.87673710003943</v>
      </c>
      <c r="AU71" s="84">
        <v>99.87001344183251</v>
      </c>
      <c r="AV71" s="84">
        <v>99.87001344183251</v>
      </c>
      <c r="AW71" s="84">
        <v>99.84062688583654</v>
      </c>
      <c r="AX71" s="84">
        <v>99.84062688583654</v>
      </c>
      <c r="AY71" s="166">
        <v>99.84062688583654</v>
      </c>
      <c r="AZ71" s="165">
        <v>99.84062688583654</v>
      </c>
      <c r="BA71" s="84">
        <v>99.84062688583654</v>
      </c>
      <c r="BB71" s="84">
        <v>99.84062688583654</v>
      </c>
      <c r="BC71" s="84">
        <v>99.84062688583654</v>
      </c>
      <c r="BD71" s="84">
        <v>99.84062688583654</v>
      </c>
      <c r="BE71" s="84">
        <v>99.88302794261979</v>
      </c>
      <c r="BF71" s="84">
        <v>99.88302794261979</v>
      </c>
      <c r="BG71" s="84">
        <v>99.88302794261979</v>
      </c>
      <c r="BH71" s="84">
        <v>99.9683136762421</v>
      </c>
      <c r="BI71" s="84">
        <v>99.9683136762421</v>
      </c>
      <c r="BJ71" s="84">
        <v>99.9683136762421</v>
      </c>
      <c r="BK71" s="166">
        <v>99.9683136762421</v>
      </c>
      <c r="BL71" s="165">
        <v>99.9683136762421</v>
      </c>
      <c r="BM71" s="84">
        <v>99.9683136762421</v>
      </c>
      <c r="BN71" s="84">
        <v>99.93231634322335</v>
      </c>
      <c r="BO71" s="84">
        <v>99.93231634322335</v>
      </c>
      <c r="BP71" s="84">
        <v>99.93231634322335</v>
      </c>
      <c r="BQ71" s="84">
        <v>99.93231634322335</v>
      </c>
      <c r="BR71" s="84">
        <v>99.97033035710608</v>
      </c>
      <c r="BS71" s="84">
        <v>100.03806501010769</v>
      </c>
      <c r="BT71" s="84">
        <v>100.05554161360566</v>
      </c>
      <c r="BU71" s="84">
        <v>100.06964497728357</v>
      </c>
      <c r="BV71" s="84">
        <v>100.10659832724016</v>
      </c>
      <c r="BW71" s="167">
        <v>100.09392698927924</v>
      </c>
      <c r="BX71" s="165">
        <v>100.06848759285938</v>
      </c>
      <c r="BY71" s="84">
        <v>100.06848759285938</v>
      </c>
      <c r="BZ71" s="84">
        <v>100.06848759285938</v>
      </c>
      <c r="CA71" s="84">
        <v>100.07489573374193</v>
      </c>
      <c r="CB71" s="84">
        <v>100.07489573374193</v>
      </c>
      <c r="CC71" s="84">
        <v>100.08984806246784</v>
      </c>
      <c r="CD71" s="84">
        <v>100.08984806246784</v>
      </c>
      <c r="CE71" s="84">
        <v>100.08984806246784</v>
      </c>
      <c r="CF71" s="84">
        <v>100.101550015073</v>
      </c>
      <c r="CG71" s="84">
        <v>100.101550015073</v>
      </c>
      <c r="CH71" s="84">
        <v>100.101550015073</v>
      </c>
      <c r="CI71" s="84">
        <v>100.101550015073</v>
      </c>
      <c r="CJ71" s="165">
        <v>100.08018954546453</v>
      </c>
      <c r="CK71" s="84">
        <v>100.08018954546453</v>
      </c>
      <c r="CL71" s="84">
        <v>100.09144943297609</v>
      </c>
      <c r="CM71" s="84">
        <v>100.09144943297609</v>
      </c>
      <c r="CN71" s="84">
        <v>100.09144943297609</v>
      </c>
      <c r="CO71" s="84">
        <v>100.09144943297609</v>
      </c>
      <c r="CP71" s="84">
        <f>VLOOKUP(A71,'[2]Saopstenje indeksi'!$A$4:$D$160,4,0)</f>
        <v>100.09144943297609</v>
      </c>
      <c r="CQ71" s="84">
        <v>100.09144943297609</v>
      </c>
      <c r="CR71" s="84"/>
      <c r="CS71" s="84"/>
      <c r="CT71" s="84"/>
      <c r="CU71" s="84"/>
    </row>
    <row r="72" spans="1:99" ht="15.75" customHeight="1">
      <c r="A72" s="31" t="s">
        <v>63</v>
      </c>
      <c r="B72" s="20" t="s">
        <v>297</v>
      </c>
      <c r="C72" s="37" t="s">
        <v>187</v>
      </c>
      <c r="D72" s="168">
        <v>98.31932773109243</v>
      </c>
      <c r="E72" s="83">
        <v>98.31932773109243</v>
      </c>
      <c r="F72" s="83">
        <v>98.31932773109243</v>
      </c>
      <c r="G72" s="83">
        <v>98.31932773109243</v>
      </c>
      <c r="H72" s="83">
        <v>98.31932773109243</v>
      </c>
      <c r="I72" s="83">
        <v>98.31932773109243</v>
      </c>
      <c r="J72" s="83">
        <v>98.31932773109243</v>
      </c>
      <c r="K72" s="83">
        <v>98.31932773109243</v>
      </c>
      <c r="L72" s="83">
        <v>98.31932773109243</v>
      </c>
      <c r="M72" s="83">
        <v>98.31932773109243</v>
      </c>
      <c r="N72" s="83">
        <v>98.31932773109243</v>
      </c>
      <c r="O72" s="169">
        <v>98.31932773109243</v>
      </c>
      <c r="P72" s="168">
        <v>98.31932773109243</v>
      </c>
      <c r="Q72" s="83">
        <v>98.31932773109243</v>
      </c>
      <c r="R72" s="83">
        <v>98.31932773109243</v>
      </c>
      <c r="S72" s="83">
        <v>98.31932773109243</v>
      </c>
      <c r="T72" s="83">
        <v>98.31932773109243</v>
      </c>
      <c r="U72" s="83">
        <v>98.31932773109243</v>
      </c>
      <c r="V72" s="83">
        <v>98.31932773109243</v>
      </c>
      <c r="W72" s="83">
        <v>98.31932773109243</v>
      </c>
      <c r="X72" s="83">
        <v>98.31932773109243</v>
      </c>
      <c r="Y72" s="83">
        <v>98.31932773109243</v>
      </c>
      <c r="Z72" s="83">
        <v>98.31932773109243</v>
      </c>
      <c r="AA72" s="169">
        <v>98.31932773109243</v>
      </c>
      <c r="AB72" s="168">
        <v>98.31932773109243</v>
      </c>
      <c r="AC72" s="83">
        <v>98.31932773109243</v>
      </c>
      <c r="AD72" s="83">
        <v>98.31932773109243</v>
      </c>
      <c r="AE72" s="83">
        <v>98.31932773109243</v>
      </c>
      <c r="AF72" s="83">
        <v>98.31932773109243</v>
      </c>
      <c r="AG72" s="83">
        <v>98.31932773109243</v>
      </c>
      <c r="AH72" s="83">
        <v>98.31932773109243</v>
      </c>
      <c r="AI72" s="83">
        <v>98.31932773109243</v>
      </c>
      <c r="AJ72" s="83">
        <v>98.31932773109243</v>
      </c>
      <c r="AK72" s="83">
        <v>98.31932773109243</v>
      </c>
      <c r="AL72" s="83">
        <v>98.31932773109243</v>
      </c>
      <c r="AM72" s="169">
        <v>98.31932773109243</v>
      </c>
      <c r="AN72" s="168">
        <v>98.31932773109243</v>
      </c>
      <c r="AO72" s="83">
        <v>98.31932773109243</v>
      </c>
      <c r="AP72" s="83">
        <v>98.31932773109243</v>
      </c>
      <c r="AQ72" s="83">
        <v>98.31932773109243</v>
      </c>
      <c r="AR72" s="83">
        <v>98.31932773109243</v>
      </c>
      <c r="AS72" s="83">
        <v>98.31932773109243</v>
      </c>
      <c r="AT72" s="83">
        <v>99.99999999999999</v>
      </c>
      <c r="AU72" s="83">
        <v>99.99999999999999</v>
      </c>
      <c r="AV72" s="83">
        <v>99.99999999999999</v>
      </c>
      <c r="AW72" s="83">
        <v>99.99999999999999</v>
      </c>
      <c r="AX72" s="83">
        <v>99.99999999999999</v>
      </c>
      <c r="AY72" s="169">
        <v>99.99999999999999</v>
      </c>
      <c r="AZ72" s="168">
        <v>99.99999999999999</v>
      </c>
      <c r="BA72" s="83">
        <v>99.99999999999999</v>
      </c>
      <c r="BB72" s="83">
        <v>99.99999999999999</v>
      </c>
      <c r="BC72" s="83">
        <v>99.99999999999999</v>
      </c>
      <c r="BD72" s="83">
        <v>99.99999999999999</v>
      </c>
      <c r="BE72" s="83">
        <v>99.99999999999999</v>
      </c>
      <c r="BF72" s="83">
        <v>99.99999999999999</v>
      </c>
      <c r="BG72" s="83">
        <v>99.99999999999999</v>
      </c>
      <c r="BH72" s="83">
        <v>99.99999999999999</v>
      </c>
      <c r="BI72" s="83">
        <v>99.99999999999999</v>
      </c>
      <c r="BJ72" s="83">
        <v>99.99999999999999</v>
      </c>
      <c r="BK72" s="169">
        <v>99.99999999999999</v>
      </c>
      <c r="BL72" s="168">
        <v>99.99999999999999</v>
      </c>
      <c r="BM72" s="83">
        <v>99.99999999999999</v>
      </c>
      <c r="BN72" s="83">
        <v>99.99999999999999</v>
      </c>
      <c r="BO72" s="83">
        <v>99.99999999999999</v>
      </c>
      <c r="BP72" s="83">
        <v>99.99999999999999</v>
      </c>
      <c r="BQ72" s="83">
        <v>99.99999999999999</v>
      </c>
      <c r="BR72" s="83">
        <v>99.99999999999999</v>
      </c>
      <c r="BS72" s="83">
        <v>99.99999999999999</v>
      </c>
      <c r="BT72" s="83">
        <v>99.99999999999999</v>
      </c>
      <c r="BU72" s="83">
        <v>99.99999999999999</v>
      </c>
      <c r="BV72" s="83">
        <v>99.99999999999999</v>
      </c>
      <c r="BW72" s="170">
        <v>99.99999999999999</v>
      </c>
      <c r="BX72" s="168">
        <v>99.99999999999999</v>
      </c>
      <c r="BY72" s="83">
        <v>99.99999999999999</v>
      </c>
      <c r="BZ72" s="83">
        <v>99.99999999999999</v>
      </c>
      <c r="CA72" s="83">
        <v>99.99999999999999</v>
      </c>
      <c r="CB72" s="83">
        <v>99.99999999999999</v>
      </c>
      <c r="CC72" s="83">
        <v>99.99999999999999</v>
      </c>
      <c r="CD72" s="83">
        <v>99.99999999999999</v>
      </c>
      <c r="CE72" s="83">
        <v>99.99999999999999</v>
      </c>
      <c r="CF72" s="83">
        <v>99.99999999999999</v>
      </c>
      <c r="CG72" s="83">
        <v>99.99999999999999</v>
      </c>
      <c r="CH72" s="83">
        <v>99.99999999999999</v>
      </c>
      <c r="CI72" s="83">
        <v>99.99999999999999</v>
      </c>
      <c r="CJ72" s="168">
        <v>99.99999999999999</v>
      </c>
      <c r="CK72" s="83">
        <v>99.99999999999999</v>
      </c>
      <c r="CL72" s="83">
        <v>99.99999999999999</v>
      </c>
      <c r="CM72" s="83">
        <v>99.99999999999999</v>
      </c>
      <c r="CN72" s="83">
        <v>99.99999999999999</v>
      </c>
      <c r="CO72" s="83">
        <v>99.99999999999999</v>
      </c>
      <c r="CP72" s="83">
        <f>VLOOKUP(A72,'[2]Saopstenje indeksi'!$A$4:$D$160,4,0)</f>
        <v>99.99999999999999</v>
      </c>
      <c r="CQ72" s="83">
        <v>99.99999999999999</v>
      </c>
      <c r="CR72" s="83"/>
      <c r="CS72" s="83"/>
      <c r="CT72" s="83"/>
      <c r="CU72" s="83"/>
    </row>
    <row r="73" spans="1:99" ht="15.75" customHeight="1">
      <c r="A73" s="31" t="s">
        <v>717</v>
      </c>
      <c r="B73" s="20" t="s">
        <v>479</v>
      </c>
      <c r="C73" s="37" t="s">
        <v>489</v>
      </c>
      <c r="D73" s="168">
        <v>105.06009669590624</v>
      </c>
      <c r="E73" s="83">
        <v>103.28627849656608</v>
      </c>
      <c r="F73" s="83">
        <v>100.54838201733243</v>
      </c>
      <c r="G73" s="83">
        <v>100.54838201733243</v>
      </c>
      <c r="H73" s="83">
        <v>100.54838201733243</v>
      </c>
      <c r="I73" s="83">
        <v>99.47874944291893</v>
      </c>
      <c r="J73" s="83">
        <v>98.30941599477646</v>
      </c>
      <c r="K73" s="83">
        <v>98.30941599477646</v>
      </c>
      <c r="L73" s="83">
        <v>98.30941599477646</v>
      </c>
      <c r="M73" s="83">
        <v>98.30941599477646</v>
      </c>
      <c r="N73" s="83">
        <v>98.30941599477646</v>
      </c>
      <c r="O73" s="169">
        <v>97.52574122069623</v>
      </c>
      <c r="P73" s="168">
        <v>100.87611161577843</v>
      </c>
      <c r="Q73" s="83">
        <v>100.87611161577843</v>
      </c>
      <c r="R73" s="83">
        <v>100.87611161577843</v>
      </c>
      <c r="S73" s="83">
        <v>100.87611161577843</v>
      </c>
      <c r="T73" s="83">
        <v>100.2869343150377</v>
      </c>
      <c r="U73" s="83">
        <v>101.77685310228874</v>
      </c>
      <c r="V73" s="83">
        <v>101.42550544271703</v>
      </c>
      <c r="W73" s="83">
        <v>100.99730695119888</v>
      </c>
      <c r="X73" s="83">
        <v>100.99730695119888</v>
      </c>
      <c r="Y73" s="83">
        <v>100.99730695119888</v>
      </c>
      <c r="Z73" s="83">
        <v>100.55099596902338</v>
      </c>
      <c r="AA73" s="169">
        <v>100.55099596902338</v>
      </c>
      <c r="AB73" s="168">
        <v>100.55099596902338</v>
      </c>
      <c r="AC73" s="83">
        <v>100.55099596902338</v>
      </c>
      <c r="AD73" s="83">
        <v>99.23002128389008</v>
      </c>
      <c r="AE73" s="83">
        <v>99.06324047341064</v>
      </c>
      <c r="AF73" s="83">
        <v>100.39990946056882</v>
      </c>
      <c r="AG73" s="83">
        <v>97.63815720824248</v>
      </c>
      <c r="AH73" s="83">
        <v>97.63815720824248</v>
      </c>
      <c r="AI73" s="83">
        <v>97.6381572082425</v>
      </c>
      <c r="AJ73" s="83">
        <v>97.63815720824248</v>
      </c>
      <c r="AK73" s="83">
        <v>97.6381572082425</v>
      </c>
      <c r="AL73" s="83">
        <v>96.3079458056038</v>
      </c>
      <c r="AM73" s="169">
        <v>96.3079458056038</v>
      </c>
      <c r="AN73" s="168">
        <v>94.79155224571174</v>
      </c>
      <c r="AO73" s="83">
        <v>94.79155224571176</v>
      </c>
      <c r="AP73" s="83">
        <v>94.79155224571176</v>
      </c>
      <c r="AQ73" s="83">
        <v>93.29052495139689</v>
      </c>
      <c r="AR73" s="83">
        <v>93.29052495139689</v>
      </c>
      <c r="AS73" s="83">
        <v>93.29052495139689</v>
      </c>
      <c r="AT73" s="83">
        <v>92.11045273054317</v>
      </c>
      <c r="AU73" s="83">
        <v>91.6887959271574</v>
      </c>
      <c r="AV73" s="83">
        <v>91.68879592715734</v>
      </c>
      <c r="AW73" s="83">
        <v>89.85420701188367</v>
      </c>
      <c r="AX73" s="83">
        <v>89.85420701188364</v>
      </c>
      <c r="AY73" s="169">
        <v>89.85420701188364</v>
      </c>
      <c r="AZ73" s="168">
        <v>89.85420701188367</v>
      </c>
      <c r="BA73" s="83">
        <v>89.85420701188364</v>
      </c>
      <c r="BB73" s="83">
        <v>89.85420701188364</v>
      </c>
      <c r="BC73" s="83">
        <v>89.85420701188367</v>
      </c>
      <c r="BD73" s="83">
        <v>89.85420701188364</v>
      </c>
      <c r="BE73" s="83">
        <v>92.52269997955452</v>
      </c>
      <c r="BF73" s="83">
        <v>92.52269997955452</v>
      </c>
      <c r="BG73" s="83">
        <v>92.52269997955455</v>
      </c>
      <c r="BH73" s="83">
        <v>97.89012234303782</v>
      </c>
      <c r="BI73" s="83">
        <v>97.89012234303782</v>
      </c>
      <c r="BJ73" s="83">
        <v>97.89012234303782</v>
      </c>
      <c r="BK73" s="169">
        <v>97.89012234303779</v>
      </c>
      <c r="BL73" s="168">
        <v>97.89012234303779</v>
      </c>
      <c r="BM73" s="83">
        <v>97.89012234303779</v>
      </c>
      <c r="BN73" s="83">
        <v>95.4931901767537</v>
      </c>
      <c r="BO73" s="83">
        <v>95.4931901767537</v>
      </c>
      <c r="BP73" s="83">
        <v>95.4931901767537</v>
      </c>
      <c r="BQ73" s="83">
        <v>95.4931901767537</v>
      </c>
      <c r="BR73" s="83">
        <v>98.0244058253566</v>
      </c>
      <c r="BS73" s="83">
        <v>102.5346113027159</v>
      </c>
      <c r="BT73" s="83">
        <v>103.69831509876664</v>
      </c>
      <c r="BU73" s="83">
        <v>104.63740705968524</v>
      </c>
      <c r="BV73" s="83">
        <v>107.09799693495982</v>
      </c>
      <c r="BW73" s="170">
        <v>106.2542583854255</v>
      </c>
      <c r="BX73" s="168">
        <v>105.41051983589125</v>
      </c>
      <c r="BY73" s="83">
        <v>105.41051983589121</v>
      </c>
      <c r="BZ73" s="83">
        <v>105.41051983589122</v>
      </c>
      <c r="CA73" s="83">
        <v>105.9167629656118</v>
      </c>
      <c r="CB73" s="83">
        <v>105.9167629656118</v>
      </c>
      <c r="CC73" s="83">
        <v>107.09799693495982</v>
      </c>
      <c r="CD73" s="83">
        <v>107.09799693495982</v>
      </c>
      <c r="CE73" s="83">
        <v>107.09799693495982</v>
      </c>
      <c r="CF73" s="83">
        <v>108.02245119076738</v>
      </c>
      <c r="CG73" s="83">
        <v>108.02245119076738</v>
      </c>
      <c r="CH73" s="83">
        <v>108.02245119076738</v>
      </c>
      <c r="CI73" s="83">
        <v>108.02245119076738</v>
      </c>
      <c r="CJ73" s="168">
        <v>106.33497409169881</v>
      </c>
      <c r="CK73" s="83">
        <v>106.33497409169881</v>
      </c>
      <c r="CL73" s="83">
        <v>107.22450520511191</v>
      </c>
      <c r="CM73" s="83">
        <v>107.22450520511191</v>
      </c>
      <c r="CN73" s="83">
        <v>107.22450520511191</v>
      </c>
      <c r="CO73" s="83">
        <v>107.22450520511191</v>
      </c>
      <c r="CP73" s="83">
        <f>VLOOKUP(A73,'[2]Saopstenje indeksi'!$A$4:$D$160,4,0)</f>
        <v>107.22450520511191</v>
      </c>
      <c r="CQ73" s="83">
        <v>107.22450520511191</v>
      </c>
      <c r="CR73" s="83"/>
      <c r="CS73" s="83"/>
      <c r="CT73" s="83"/>
      <c r="CU73" s="83"/>
    </row>
    <row r="74" spans="1:99" ht="15.75" customHeight="1">
      <c r="A74" s="30" t="s">
        <v>64</v>
      </c>
      <c r="B74" s="19" t="s">
        <v>298</v>
      </c>
      <c r="C74" s="36" t="s">
        <v>188</v>
      </c>
      <c r="D74" s="165">
        <v>96.99499925267375</v>
      </c>
      <c r="E74" s="84">
        <v>95.88055645467793</v>
      </c>
      <c r="F74" s="84">
        <v>99.27894112965988</v>
      </c>
      <c r="G74" s="84">
        <v>100.62678150363551</v>
      </c>
      <c r="H74" s="84">
        <v>100.91502356537328</v>
      </c>
      <c r="I74" s="84">
        <v>100.84637950156406</v>
      </c>
      <c r="J74" s="84">
        <v>100.86744532034612</v>
      </c>
      <c r="K74" s="84">
        <v>100.7946281285249</v>
      </c>
      <c r="L74" s="84">
        <v>100.12698825929785</v>
      </c>
      <c r="M74" s="84">
        <v>100.3820301291509</v>
      </c>
      <c r="N74" s="84">
        <v>100.29899094699475</v>
      </c>
      <c r="O74" s="166">
        <v>103.67893021409044</v>
      </c>
      <c r="P74" s="165">
        <v>103.63049652914145</v>
      </c>
      <c r="Q74" s="84">
        <v>106.05458033566704</v>
      </c>
      <c r="R74" s="84">
        <v>110.07599010164266</v>
      </c>
      <c r="S74" s="84">
        <v>110.51378276785404</v>
      </c>
      <c r="T74" s="84">
        <v>109.66966421114913</v>
      </c>
      <c r="U74" s="84">
        <v>108.63209155827107</v>
      </c>
      <c r="V74" s="84">
        <v>109.24520165807195</v>
      </c>
      <c r="W74" s="84">
        <v>109.59976953624286</v>
      </c>
      <c r="X74" s="84">
        <v>109.13935977486429</v>
      </c>
      <c r="Y74" s="84">
        <v>109.49639968261972</v>
      </c>
      <c r="Z74" s="84">
        <v>109.497835313887</v>
      </c>
      <c r="AA74" s="166">
        <v>109.06234207669534</v>
      </c>
      <c r="AB74" s="165">
        <v>110.07919465862032</v>
      </c>
      <c r="AC74" s="84">
        <v>110.0961515403391</v>
      </c>
      <c r="AD74" s="84">
        <v>112.18943699331298</v>
      </c>
      <c r="AE74" s="84">
        <v>115.07537123234617</v>
      </c>
      <c r="AF74" s="84">
        <v>113.87900948514731</v>
      </c>
      <c r="AG74" s="84">
        <v>108.4196358304184</v>
      </c>
      <c r="AH74" s="84">
        <v>109.21271823826855</v>
      </c>
      <c r="AI74" s="84">
        <v>113.42459544450301</v>
      </c>
      <c r="AJ74" s="84">
        <v>116.06514521295234</v>
      </c>
      <c r="AK74" s="84">
        <v>114.71697599609361</v>
      </c>
      <c r="AL74" s="84">
        <v>113.30977300263862</v>
      </c>
      <c r="AM74" s="166">
        <v>110.62638711701487</v>
      </c>
      <c r="AN74" s="165">
        <v>111.5423157884217</v>
      </c>
      <c r="AO74" s="84">
        <v>112.46757034743828</v>
      </c>
      <c r="AP74" s="84">
        <v>112.08616060706487</v>
      </c>
      <c r="AQ74" s="84">
        <v>107.27530155883171</v>
      </c>
      <c r="AR74" s="84">
        <v>106.71092072448374</v>
      </c>
      <c r="AS74" s="84">
        <v>107.03769189920949</v>
      </c>
      <c r="AT74" s="84">
        <v>109.8790301650973</v>
      </c>
      <c r="AU74" s="84">
        <v>109.8790301650973</v>
      </c>
      <c r="AV74" s="84">
        <v>111.4241174342219</v>
      </c>
      <c r="AW74" s="84">
        <v>108.66093115176476</v>
      </c>
      <c r="AX74" s="84">
        <v>108.61646368077294</v>
      </c>
      <c r="AY74" s="166">
        <v>108.61646368077294</v>
      </c>
      <c r="AZ74" s="165">
        <v>108.8537124633911</v>
      </c>
      <c r="BA74" s="84">
        <v>108.84825551956492</v>
      </c>
      <c r="BB74" s="84">
        <v>108.84825551956492</v>
      </c>
      <c r="BC74" s="84">
        <v>109.22799536248431</v>
      </c>
      <c r="BD74" s="84">
        <v>109.21714167044163</v>
      </c>
      <c r="BE74" s="84">
        <v>109.21586760546734</v>
      </c>
      <c r="BF74" s="84">
        <v>109.21586760546734</v>
      </c>
      <c r="BG74" s="84">
        <v>108.83612776254796</v>
      </c>
      <c r="BH74" s="84">
        <v>107.42935826916494</v>
      </c>
      <c r="BI74" s="84">
        <v>104.6574371247465</v>
      </c>
      <c r="BJ74" s="84">
        <v>104.08782736036741</v>
      </c>
      <c r="BK74" s="166">
        <v>100.03455084273294</v>
      </c>
      <c r="BL74" s="165">
        <v>94.3042554272914</v>
      </c>
      <c r="BM74" s="84">
        <v>95.2979809125984</v>
      </c>
      <c r="BN74" s="84">
        <v>99.31368836154594</v>
      </c>
      <c r="BO74" s="84">
        <v>100.80972633569132</v>
      </c>
      <c r="BP74" s="84">
        <v>105.76106069401841</v>
      </c>
      <c r="BQ74" s="84">
        <v>106.43951487416781</v>
      </c>
      <c r="BR74" s="84">
        <v>105.54218054817346</v>
      </c>
      <c r="BS74" s="84">
        <v>102.38304422493741</v>
      </c>
      <c r="BT74" s="84">
        <v>100.48107674862908</v>
      </c>
      <c r="BU74" s="84">
        <v>100.1380725793673</v>
      </c>
      <c r="BV74" s="84">
        <v>96.1264802834213</v>
      </c>
      <c r="BW74" s="167">
        <v>93.40291901015824</v>
      </c>
      <c r="BX74" s="165">
        <v>90.82331481610714</v>
      </c>
      <c r="BY74" s="84">
        <v>89.20604079367031</v>
      </c>
      <c r="BZ74" s="84">
        <v>90.32151670647285</v>
      </c>
      <c r="CA74" s="84">
        <v>92.30065289535816</v>
      </c>
      <c r="CB74" s="84">
        <v>92.63809334890166</v>
      </c>
      <c r="CC74" s="84">
        <v>95.21699816946432</v>
      </c>
      <c r="CD74" s="84">
        <v>94.58570964192069</v>
      </c>
      <c r="CE74" s="84">
        <v>92.5902020432294</v>
      </c>
      <c r="CF74" s="84">
        <v>92.64737101128176</v>
      </c>
      <c r="CG74" s="84">
        <v>94.59824773182848</v>
      </c>
      <c r="CH74" s="84">
        <v>94.70000432392068</v>
      </c>
      <c r="CI74" s="84">
        <v>95.57478230443193</v>
      </c>
      <c r="CJ74" s="165">
        <v>102.46144378141932</v>
      </c>
      <c r="CK74" s="84">
        <v>102.46429248582625</v>
      </c>
      <c r="CL74" s="84">
        <v>101.41661627858466</v>
      </c>
      <c r="CM74" s="84">
        <v>102.98244551326412</v>
      </c>
      <c r="CN74" s="84">
        <v>100.69773909992728</v>
      </c>
      <c r="CO74" s="84">
        <v>100.51508142032235</v>
      </c>
      <c r="CP74" s="84">
        <f>VLOOKUP(A74,'[2]Saopstenje indeksi'!$A$4:$D$160,4,0)</f>
        <v>101.11979439631463</v>
      </c>
      <c r="CQ74" s="84">
        <v>101.68893912755773</v>
      </c>
      <c r="CR74" s="84"/>
      <c r="CS74" s="84"/>
      <c r="CT74" s="84"/>
      <c r="CU74" s="84"/>
    </row>
    <row r="75" spans="1:99" ht="15.75" customHeight="1">
      <c r="A75" s="31" t="s">
        <v>65</v>
      </c>
      <c r="B75" s="20" t="s">
        <v>299</v>
      </c>
      <c r="C75" s="37" t="s">
        <v>189</v>
      </c>
      <c r="D75" s="168">
        <v>97.8625056381755</v>
      </c>
      <c r="E75" s="83">
        <v>98.15735740755576</v>
      </c>
      <c r="F75" s="83">
        <v>98.11683631154628</v>
      </c>
      <c r="G75" s="83">
        <v>98.11683631154628</v>
      </c>
      <c r="H75" s="83">
        <v>98.11683631154628</v>
      </c>
      <c r="I75" s="83">
        <v>98.11683631154628</v>
      </c>
      <c r="J75" s="83">
        <v>98.11683631154628</v>
      </c>
      <c r="K75" s="83">
        <v>98.11683631154628</v>
      </c>
      <c r="L75" s="83">
        <v>98.22574138590821</v>
      </c>
      <c r="M75" s="83">
        <v>98.22574138590821</v>
      </c>
      <c r="N75" s="83">
        <v>98.2949817897132</v>
      </c>
      <c r="O75" s="169">
        <v>98.16721266301838</v>
      </c>
      <c r="P75" s="168">
        <v>97.41374839885788</v>
      </c>
      <c r="Q75" s="83">
        <v>97.74672829261533</v>
      </c>
      <c r="R75" s="83">
        <v>99.72602385392815</v>
      </c>
      <c r="S75" s="83">
        <v>99.72602385392815</v>
      </c>
      <c r="T75" s="83">
        <v>99.71153516781011</v>
      </c>
      <c r="U75" s="83">
        <v>99.72965596643435</v>
      </c>
      <c r="V75" s="83">
        <v>99.72965596643435</v>
      </c>
      <c r="W75" s="83">
        <v>99.680880715811</v>
      </c>
      <c r="X75" s="83">
        <v>100.7336027737727</v>
      </c>
      <c r="Y75" s="83">
        <v>100.7336027737727</v>
      </c>
      <c r="Z75" s="83">
        <v>100.7336027737727</v>
      </c>
      <c r="AA75" s="169">
        <v>100.7336027737727</v>
      </c>
      <c r="AB75" s="168">
        <v>100.7336027737727</v>
      </c>
      <c r="AC75" s="83">
        <v>100.88080125240322</v>
      </c>
      <c r="AD75" s="83">
        <v>101.30771182398517</v>
      </c>
      <c r="AE75" s="83">
        <v>101.30771182398519</v>
      </c>
      <c r="AF75" s="83">
        <v>101.26634048593202</v>
      </c>
      <c r="AG75" s="83">
        <v>100.72115596045572</v>
      </c>
      <c r="AH75" s="83">
        <v>100.72115596045576</v>
      </c>
      <c r="AI75" s="83">
        <v>100.72115596045579</v>
      </c>
      <c r="AJ75" s="83">
        <v>100.7211559604558</v>
      </c>
      <c r="AK75" s="83">
        <v>100.72115596045583</v>
      </c>
      <c r="AL75" s="83">
        <v>101.78143926186655</v>
      </c>
      <c r="AM75" s="169">
        <v>101.5560777035711</v>
      </c>
      <c r="AN75" s="168">
        <v>103.38990586996175</v>
      </c>
      <c r="AO75" s="83">
        <v>103.38990586996175</v>
      </c>
      <c r="AP75" s="83">
        <v>103.38990586996175</v>
      </c>
      <c r="AQ75" s="83">
        <v>102.03812882942462</v>
      </c>
      <c r="AR75" s="83">
        <v>100.2290768158101</v>
      </c>
      <c r="AS75" s="83">
        <v>99.88972000550292</v>
      </c>
      <c r="AT75" s="83">
        <v>99.77513021263813</v>
      </c>
      <c r="AU75" s="83">
        <v>99.77513021263813</v>
      </c>
      <c r="AV75" s="83">
        <v>99.77513021263813</v>
      </c>
      <c r="AW75" s="83">
        <v>99.77513021263813</v>
      </c>
      <c r="AX75" s="83">
        <v>99.51001857156417</v>
      </c>
      <c r="AY75" s="169">
        <v>99.51001857156417</v>
      </c>
      <c r="AZ75" s="168">
        <v>99.60375271358718</v>
      </c>
      <c r="BA75" s="83">
        <v>99.55614480206555</v>
      </c>
      <c r="BB75" s="83">
        <v>99.55614480206555</v>
      </c>
      <c r="BC75" s="83">
        <v>99.55614480206559</v>
      </c>
      <c r="BD75" s="83">
        <v>99.46145414243792</v>
      </c>
      <c r="BE75" s="83">
        <v>99.45033884154786</v>
      </c>
      <c r="BF75" s="83">
        <v>99.45033884154786</v>
      </c>
      <c r="BG75" s="83">
        <v>99.45033884154789</v>
      </c>
      <c r="BH75" s="83">
        <v>99.45033884154786</v>
      </c>
      <c r="BI75" s="83">
        <v>99.36927665378084</v>
      </c>
      <c r="BJ75" s="83">
        <v>99.36927665378083</v>
      </c>
      <c r="BK75" s="169">
        <v>99.28984556929954</v>
      </c>
      <c r="BL75" s="168">
        <v>99.28984556929954</v>
      </c>
      <c r="BM75" s="83">
        <v>99.28984556929954</v>
      </c>
      <c r="BN75" s="83">
        <v>100.05313095712923</v>
      </c>
      <c r="BO75" s="83">
        <v>99.94025445201031</v>
      </c>
      <c r="BP75" s="83">
        <v>100.3559991661928</v>
      </c>
      <c r="BQ75" s="83">
        <v>100.65135593718821</v>
      </c>
      <c r="BR75" s="83">
        <v>100.06189691922496</v>
      </c>
      <c r="BS75" s="83">
        <v>100.14184524921038</v>
      </c>
      <c r="BT75" s="83">
        <v>100.14184524921039</v>
      </c>
      <c r="BU75" s="83">
        <v>100.04458131368708</v>
      </c>
      <c r="BV75" s="83">
        <v>99.99374371007342</v>
      </c>
      <c r="BW75" s="170">
        <v>100.03565590747412</v>
      </c>
      <c r="BX75" s="168">
        <v>100.08723003264156</v>
      </c>
      <c r="BY75" s="83">
        <v>99.96118337222069</v>
      </c>
      <c r="BZ75" s="83">
        <v>99.79254956503416</v>
      </c>
      <c r="CA75" s="83">
        <v>100.98223553086103</v>
      </c>
      <c r="CB75" s="83">
        <v>101.33734428099841</v>
      </c>
      <c r="CC75" s="83">
        <v>101.75482092868245</v>
      </c>
      <c r="CD75" s="83">
        <v>101.99115841697156</v>
      </c>
      <c r="CE75" s="83">
        <v>102.09028372630935</v>
      </c>
      <c r="CF75" s="83">
        <v>102.56192771274141</v>
      </c>
      <c r="CG75" s="83">
        <v>102.56192771274141</v>
      </c>
      <c r="CH75" s="83">
        <v>102.28442133286083</v>
      </c>
      <c r="CI75" s="83">
        <v>102.04808384457172</v>
      </c>
      <c r="CJ75" s="168">
        <v>101.98006194198271</v>
      </c>
      <c r="CK75" s="83">
        <v>102.03681173179574</v>
      </c>
      <c r="CL75" s="83">
        <v>102.54565360202321</v>
      </c>
      <c r="CM75" s="83">
        <v>102.54565360202321</v>
      </c>
      <c r="CN75" s="83">
        <v>103.04392511701529</v>
      </c>
      <c r="CO75" s="83">
        <v>103.06342913123794</v>
      </c>
      <c r="CP75" s="83">
        <f>VLOOKUP(A75,'[2]Saopstenje indeksi'!$A$4:$D$160,4,0)</f>
        <v>104.09045753217539</v>
      </c>
      <c r="CQ75" s="83">
        <v>104.09045753217539</v>
      </c>
      <c r="CR75" s="83"/>
      <c r="CS75" s="83"/>
      <c r="CT75" s="83"/>
      <c r="CU75" s="83"/>
    </row>
    <row r="76" spans="1:99" ht="15.75" customHeight="1">
      <c r="A76" s="31" t="s">
        <v>66</v>
      </c>
      <c r="B76" s="20" t="s">
        <v>300</v>
      </c>
      <c r="C76" s="37" t="s">
        <v>190</v>
      </c>
      <c r="D76" s="168">
        <v>97.48798832512372</v>
      </c>
      <c r="E76" s="83">
        <v>95.91459050821078</v>
      </c>
      <c r="F76" s="83">
        <v>100.57018278199921</v>
      </c>
      <c r="G76" s="83">
        <v>102.41428352257051</v>
      </c>
      <c r="H76" s="83">
        <v>102.8086532192925</v>
      </c>
      <c r="I76" s="83">
        <v>102.7147351475753</v>
      </c>
      <c r="J76" s="83">
        <v>102.7147351475753</v>
      </c>
      <c r="K76" s="83">
        <v>102.61510744687976</v>
      </c>
      <c r="L76" s="83">
        <v>101.68563473587633</v>
      </c>
      <c r="M76" s="83">
        <v>102.03458028622026</v>
      </c>
      <c r="N76" s="83">
        <v>101.91768343538112</v>
      </c>
      <c r="O76" s="169">
        <v>106.57447894086994</v>
      </c>
      <c r="P76" s="168">
        <v>106.81705926991027</v>
      </c>
      <c r="Q76" s="83">
        <v>109.8112312063678</v>
      </c>
      <c r="R76" s="83">
        <v>115.07100503155925</v>
      </c>
      <c r="S76" s="83">
        <v>115.68753548331658</v>
      </c>
      <c r="T76" s="83">
        <v>114.48690315369797</v>
      </c>
      <c r="U76" s="83">
        <v>113.58694995653245</v>
      </c>
      <c r="V76" s="83">
        <v>113.58694995653245</v>
      </c>
      <c r="W76" s="83">
        <v>114.0914750724306</v>
      </c>
      <c r="X76" s="83">
        <v>114.0649491293666</v>
      </c>
      <c r="Y76" s="83">
        <v>114.56763920966428</v>
      </c>
      <c r="Z76" s="83">
        <v>114.56763920966428</v>
      </c>
      <c r="AA76" s="169">
        <v>113.95380570452257</v>
      </c>
      <c r="AB76" s="168">
        <v>115.31488457137877</v>
      </c>
      <c r="AC76" s="83">
        <v>115.3148845713788</v>
      </c>
      <c r="AD76" s="83">
        <v>118.19920247179199</v>
      </c>
      <c r="AE76" s="83">
        <v>122.29521949314955</v>
      </c>
      <c r="AF76" s="83">
        <v>120.54006389006024</v>
      </c>
      <c r="AG76" s="83">
        <v>112.89486067113022</v>
      </c>
      <c r="AH76" s="83">
        <v>114.00735367506279</v>
      </c>
      <c r="AI76" s="83">
        <v>119.93044043307258</v>
      </c>
      <c r="AJ76" s="83">
        <v>123.69166523636979</v>
      </c>
      <c r="AK76" s="83">
        <v>121.7561536823758</v>
      </c>
      <c r="AL76" s="83">
        <v>119.17903430246596</v>
      </c>
      <c r="AM76" s="169">
        <v>115.41436647544879</v>
      </c>
      <c r="AN76" s="168">
        <v>116.26721441029942</v>
      </c>
      <c r="AO76" s="83">
        <v>117.6287881436745</v>
      </c>
      <c r="AP76" s="83">
        <v>117.06561697939743</v>
      </c>
      <c r="AQ76" s="83">
        <v>110.71690267333973</v>
      </c>
      <c r="AR76" s="83">
        <v>110.68773269340859</v>
      </c>
      <c r="AS76" s="83">
        <v>111.23533052215664</v>
      </c>
      <c r="AT76" s="83">
        <v>115.39602928551321</v>
      </c>
      <c r="AU76" s="83">
        <v>115.39602928551321</v>
      </c>
      <c r="AV76" s="83">
        <v>117.68685148052074</v>
      </c>
      <c r="AW76" s="83">
        <v>113.56662370103221</v>
      </c>
      <c r="AX76" s="83">
        <v>113.54597958223565</v>
      </c>
      <c r="AY76" s="169">
        <v>113.54597958223565</v>
      </c>
      <c r="AZ76" s="168">
        <v>113.87989648601375</v>
      </c>
      <c r="BA76" s="83">
        <v>113.87989648601375</v>
      </c>
      <c r="BB76" s="83">
        <v>113.87989648601375</v>
      </c>
      <c r="BC76" s="83">
        <v>114.43971505171477</v>
      </c>
      <c r="BD76" s="83">
        <v>114.43971505171477</v>
      </c>
      <c r="BE76" s="83">
        <v>114.43971505171477</v>
      </c>
      <c r="BF76" s="83">
        <v>114.43971505171477</v>
      </c>
      <c r="BG76" s="83">
        <v>113.87989648601375</v>
      </c>
      <c r="BH76" s="83">
        <v>111.80601434079765</v>
      </c>
      <c r="BI76" s="83">
        <v>107.73330150885565</v>
      </c>
      <c r="BJ76" s="83">
        <v>106.89357366030406</v>
      </c>
      <c r="BK76" s="169">
        <v>100.93159056875045</v>
      </c>
      <c r="BL76" s="168">
        <v>92.76921783318582</v>
      </c>
      <c r="BM76" s="83">
        <v>94.1847046833137</v>
      </c>
      <c r="BN76" s="83">
        <v>99.61100869222089</v>
      </c>
      <c r="BO76" s="83">
        <v>101.7591006615013</v>
      </c>
      <c r="BP76" s="83">
        <v>108.35356790747434</v>
      </c>
      <c r="BQ76" s="83">
        <v>109.19450816775309</v>
      </c>
      <c r="BR76" s="83">
        <v>108.0056166297123</v>
      </c>
      <c r="BS76" s="83">
        <v>103.03498420781429</v>
      </c>
      <c r="BT76" s="83">
        <v>100.32577528453342</v>
      </c>
      <c r="BU76" s="83">
        <v>99.353463361097</v>
      </c>
      <c r="BV76" s="83">
        <v>93.64695438791185</v>
      </c>
      <c r="BW76" s="170">
        <v>89.76109818348212</v>
      </c>
      <c r="BX76" s="168">
        <v>84.86939206722712</v>
      </c>
      <c r="BY76" s="83">
        <v>82.41570254365726</v>
      </c>
      <c r="BZ76" s="83">
        <v>84.15552382578186</v>
      </c>
      <c r="CA76" s="83">
        <v>86.965989032824</v>
      </c>
      <c r="CB76" s="83">
        <v>88.39403901108285</v>
      </c>
      <c r="CC76" s="83">
        <v>92.2665009408978</v>
      </c>
      <c r="CD76" s="83">
        <v>91.25571366248826</v>
      </c>
      <c r="CE76" s="83">
        <v>88.18090027879292</v>
      </c>
      <c r="CF76" s="83">
        <v>88.18090027879292</v>
      </c>
      <c r="CG76" s="83">
        <v>91.16895196469356</v>
      </c>
      <c r="CH76" s="83">
        <v>91.37632716994342</v>
      </c>
      <c r="CI76" s="83">
        <v>92.76005399024007</v>
      </c>
      <c r="CJ76" s="168">
        <v>103.32060706981957</v>
      </c>
      <c r="CK76" s="83">
        <v>103.31443444934672</v>
      </c>
      <c r="CL76" s="83">
        <v>101.61529729525935</v>
      </c>
      <c r="CM76" s="83">
        <v>104.01359270533803</v>
      </c>
      <c r="CN76" s="83">
        <v>100.42172614541852</v>
      </c>
      <c r="CO76" s="83">
        <v>100.13833832127344</v>
      </c>
      <c r="CP76" s="83">
        <f>VLOOKUP(A76,'[2]Saopstenje indeksi'!$A$4:$D$160,4,0)</f>
        <v>100.45889928317983</v>
      </c>
      <c r="CQ76" s="83">
        <v>101.12877501147703</v>
      </c>
      <c r="CR76" s="83"/>
      <c r="CS76" s="83"/>
      <c r="CT76" s="83"/>
      <c r="CU76" s="83"/>
    </row>
    <row r="77" spans="1:99" ht="15.75" customHeight="1">
      <c r="A77" s="31" t="s">
        <v>67</v>
      </c>
      <c r="B77" s="20" t="s">
        <v>301</v>
      </c>
      <c r="C77" s="37" t="s">
        <v>191</v>
      </c>
      <c r="D77" s="168">
        <v>100.192015250782</v>
      </c>
      <c r="E77" s="83">
        <v>100.2245415142617</v>
      </c>
      <c r="F77" s="83">
        <v>100.2245415142617</v>
      </c>
      <c r="G77" s="83">
        <v>100.2245415142617</v>
      </c>
      <c r="H77" s="83">
        <v>100.2245415142617</v>
      </c>
      <c r="I77" s="83">
        <v>100.2245415142617</v>
      </c>
      <c r="J77" s="83">
        <v>100.2245415142617</v>
      </c>
      <c r="K77" s="83">
        <v>100.2245415142617</v>
      </c>
      <c r="L77" s="83">
        <v>100.2245415142617</v>
      </c>
      <c r="M77" s="83">
        <v>100.2245415142617</v>
      </c>
      <c r="N77" s="83">
        <v>100.18196195846238</v>
      </c>
      <c r="O77" s="169">
        <v>100.09795941145285</v>
      </c>
      <c r="P77" s="168">
        <v>100.31370079537578</v>
      </c>
      <c r="Q77" s="83">
        <v>102.19454637608338</v>
      </c>
      <c r="R77" s="83">
        <v>102.19454637608338</v>
      </c>
      <c r="S77" s="83">
        <v>102.19454637608338</v>
      </c>
      <c r="T77" s="83">
        <v>102.19454637608338</v>
      </c>
      <c r="U77" s="83">
        <v>102.4587091314969</v>
      </c>
      <c r="V77" s="83">
        <v>102.4587091314969</v>
      </c>
      <c r="W77" s="83">
        <v>102.4587091314969</v>
      </c>
      <c r="X77" s="83">
        <v>98.01671201813676</v>
      </c>
      <c r="Y77" s="83">
        <v>98.01671201813676</v>
      </c>
      <c r="Z77" s="83">
        <v>98.01671201813676</v>
      </c>
      <c r="AA77" s="169">
        <v>98.01671201813676</v>
      </c>
      <c r="AB77" s="168">
        <v>98.01671201813676</v>
      </c>
      <c r="AC77" s="83">
        <v>98.01671201813676</v>
      </c>
      <c r="AD77" s="83">
        <v>98.01671201813676</v>
      </c>
      <c r="AE77" s="83">
        <v>98.01671201813676</v>
      </c>
      <c r="AF77" s="83">
        <v>98.342297070777</v>
      </c>
      <c r="AG77" s="83">
        <v>98.02227942137637</v>
      </c>
      <c r="AH77" s="83">
        <v>98.02227942137637</v>
      </c>
      <c r="AI77" s="83">
        <v>98.02227942137637</v>
      </c>
      <c r="AJ77" s="83">
        <v>98.02227942137637</v>
      </c>
      <c r="AK77" s="83">
        <v>98.02227942137637</v>
      </c>
      <c r="AL77" s="83">
        <v>99.95266686874957</v>
      </c>
      <c r="AM77" s="169">
        <v>99.95266686874957</v>
      </c>
      <c r="AN77" s="168">
        <v>100.65340602026123</v>
      </c>
      <c r="AO77" s="83">
        <v>100.65340602026123</v>
      </c>
      <c r="AP77" s="83">
        <v>100.65340602026123</v>
      </c>
      <c r="AQ77" s="83">
        <v>98.71678285159322</v>
      </c>
      <c r="AR77" s="83">
        <v>97.11543804083487</v>
      </c>
      <c r="AS77" s="83">
        <v>97.11543804083487</v>
      </c>
      <c r="AT77" s="83">
        <v>97.11543804083487</v>
      </c>
      <c r="AU77" s="83">
        <v>97.11543804083487</v>
      </c>
      <c r="AV77" s="83">
        <v>97.11543804083487</v>
      </c>
      <c r="AW77" s="83">
        <v>97.11543804083487</v>
      </c>
      <c r="AX77" s="83">
        <v>97.11543804083487</v>
      </c>
      <c r="AY77" s="169">
        <v>97.11543804083487</v>
      </c>
      <c r="AZ77" s="168">
        <v>97.11543804083492</v>
      </c>
      <c r="BA77" s="83">
        <v>97.1154380408349</v>
      </c>
      <c r="BB77" s="83">
        <v>97.1154380408349</v>
      </c>
      <c r="BC77" s="83">
        <v>97.11543804083492</v>
      </c>
      <c r="BD77" s="83">
        <v>97.1154380408349</v>
      </c>
      <c r="BE77" s="83">
        <v>97.11543804083492</v>
      </c>
      <c r="BF77" s="83">
        <v>97.11543804083492</v>
      </c>
      <c r="BG77" s="83">
        <v>97.11543804083492</v>
      </c>
      <c r="BH77" s="83">
        <v>97.11543804083492</v>
      </c>
      <c r="BI77" s="83">
        <v>97.11543804083492</v>
      </c>
      <c r="BJ77" s="83">
        <v>97.11543804083492</v>
      </c>
      <c r="BK77" s="169">
        <v>97.1154380408349</v>
      </c>
      <c r="BL77" s="168">
        <v>97.1154380408349</v>
      </c>
      <c r="BM77" s="83">
        <v>97.1154380408349</v>
      </c>
      <c r="BN77" s="83">
        <v>97.42451130398211</v>
      </c>
      <c r="BO77" s="83">
        <v>97.42451130398211</v>
      </c>
      <c r="BP77" s="83">
        <v>99.08269868182538</v>
      </c>
      <c r="BQ77" s="83">
        <v>99.42127147812027</v>
      </c>
      <c r="BR77" s="83">
        <v>99.42127147812027</v>
      </c>
      <c r="BS77" s="83">
        <v>101.34459217003848</v>
      </c>
      <c r="BT77" s="83">
        <v>101.34459217003848</v>
      </c>
      <c r="BU77" s="83">
        <v>103.43522511074094</v>
      </c>
      <c r="BV77" s="83">
        <v>103.43522511074094</v>
      </c>
      <c r="BW77" s="170">
        <v>103.43522511074094</v>
      </c>
      <c r="BX77" s="168">
        <v>103.25304730902778</v>
      </c>
      <c r="BY77" s="83">
        <v>103.25304730902778</v>
      </c>
      <c r="BZ77" s="83">
        <v>103.25304730902778</v>
      </c>
      <c r="CA77" s="83">
        <v>103.25304730902778</v>
      </c>
      <c r="CB77" s="83">
        <v>100.03663418101249</v>
      </c>
      <c r="CC77" s="83">
        <v>100.03663418101249</v>
      </c>
      <c r="CD77" s="83">
        <v>100.03663418101249</v>
      </c>
      <c r="CE77" s="83">
        <v>100.03663418101249</v>
      </c>
      <c r="CF77" s="83">
        <v>100.03663418101249</v>
      </c>
      <c r="CG77" s="83">
        <v>100.03663418101249</v>
      </c>
      <c r="CH77" s="83">
        <v>100.03663418101249</v>
      </c>
      <c r="CI77" s="83">
        <v>100.03663418101249</v>
      </c>
      <c r="CJ77" s="168">
        <v>100.03663418101249</v>
      </c>
      <c r="CK77" s="83">
        <v>100.03663418101249</v>
      </c>
      <c r="CL77" s="83">
        <v>100.03663418101249</v>
      </c>
      <c r="CM77" s="83">
        <v>100.03663418101249</v>
      </c>
      <c r="CN77" s="83">
        <v>100.03663418101249</v>
      </c>
      <c r="CO77" s="83">
        <v>100.03663418101249</v>
      </c>
      <c r="CP77" s="83">
        <f>VLOOKUP(A77,'[2]Saopstenje indeksi'!$A$4:$D$160,4,0)</f>
        <v>101.40258713479211</v>
      </c>
      <c r="CQ77" s="83">
        <v>102.0670175491645</v>
      </c>
      <c r="CR77" s="83"/>
      <c r="CS77" s="83"/>
      <c r="CT77" s="83"/>
      <c r="CU77" s="83"/>
    </row>
    <row r="78" spans="1:99" ht="15.75" customHeight="1">
      <c r="A78" s="31" t="s">
        <v>68</v>
      </c>
      <c r="B78" s="20" t="s">
        <v>302</v>
      </c>
      <c r="C78" s="37" t="s">
        <v>192</v>
      </c>
      <c r="D78" s="168">
        <v>98.45943235474498</v>
      </c>
      <c r="E78" s="83">
        <v>98.45943235474498</v>
      </c>
      <c r="F78" s="83">
        <v>98.45943235474498</v>
      </c>
      <c r="G78" s="83">
        <v>98.45943235474498</v>
      </c>
      <c r="H78" s="83">
        <v>98.45943235474498</v>
      </c>
      <c r="I78" s="83">
        <v>98.45943235474498</v>
      </c>
      <c r="J78" s="83">
        <v>99.07693385324934</v>
      </c>
      <c r="K78" s="83">
        <v>99.07693385324934</v>
      </c>
      <c r="L78" s="83">
        <v>99.07693385324934</v>
      </c>
      <c r="M78" s="83">
        <v>99.07693385324934</v>
      </c>
      <c r="N78" s="83">
        <v>99.07693385324934</v>
      </c>
      <c r="O78" s="169">
        <v>99.07693385324934</v>
      </c>
      <c r="P78" s="168">
        <v>94.35986915554064</v>
      </c>
      <c r="Q78" s="83">
        <v>94.35986915554064</v>
      </c>
      <c r="R78" s="83">
        <v>94.99908453131718</v>
      </c>
      <c r="S78" s="83">
        <v>94.99908453131718</v>
      </c>
      <c r="T78" s="83">
        <v>95.22783795418337</v>
      </c>
      <c r="U78" s="83">
        <v>84.05368655274538</v>
      </c>
      <c r="V78" s="83">
        <v>98.14105789715212</v>
      </c>
      <c r="W78" s="83">
        <v>98.14105789715212</v>
      </c>
      <c r="X78" s="83">
        <v>98.14105789715212</v>
      </c>
      <c r="Y78" s="83">
        <v>98.14105789715212</v>
      </c>
      <c r="Z78" s="83">
        <v>98.17926874477966</v>
      </c>
      <c r="AA78" s="169">
        <v>98.17926874477966</v>
      </c>
      <c r="AB78" s="168">
        <v>99.51253931213905</v>
      </c>
      <c r="AC78" s="83">
        <v>99.51253931213907</v>
      </c>
      <c r="AD78" s="83">
        <v>99.5125393121391</v>
      </c>
      <c r="AE78" s="83">
        <v>99.5125393121391</v>
      </c>
      <c r="AF78" s="83">
        <v>99.23566439437376</v>
      </c>
      <c r="AG78" s="83">
        <v>99.51338461413425</v>
      </c>
      <c r="AH78" s="83">
        <v>99.5133846141343</v>
      </c>
      <c r="AI78" s="83">
        <v>99.5133846141343</v>
      </c>
      <c r="AJ78" s="83">
        <v>99.5133846141343</v>
      </c>
      <c r="AK78" s="83">
        <v>99.5133846141343</v>
      </c>
      <c r="AL78" s="83">
        <v>99.5133846141343</v>
      </c>
      <c r="AM78" s="169">
        <v>99.5133846141343</v>
      </c>
      <c r="AN78" s="168">
        <v>99.51338461413427</v>
      </c>
      <c r="AO78" s="83">
        <v>99.51338461413425</v>
      </c>
      <c r="AP78" s="83">
        <v>99.51338461413425</v>
      </c>
      <c r="AQ78" s="83">
        <v>99.51338461413425</v>
      </c>
      <c r="AR78" s="83">
        <v>97.1236326499342</v>
      </c>
      <c r="AS78" s="83">
        <v>96.77526954860731</v>
      </c>
      <c r="AT78" s="83">
        <v>97.47806743930163</v>
      </c>
      <c r="AU78" s="83">
        <v>97.47806743930163</v>
      </c>
      <c r="AV78" s="83">
        <v>97.47806743930163</v>
      </c>
      <c r="AW78" s="83">
        <v>97.47806743930163</v>
      </c>
      <c r="AX78" s="83">
        <v>97.47806743930163</v>
      </c>
      <c r="AY78" s="169">
        <v>97.47806743930163</v>
      </c>
      <c r="AZ78" s="168">
        <v>97.47806743930163</v>
      </c>
      <c r="BA78" s="83">
        <v>97.47806743930163</v>
      </c>
      <c r="BB78" s="83">
        <v>97.47806743930163</v>
      </c>
      <c r="BC78" s="83">
        <v>97.47806743930163</v>
      </c>
      <c r="BD78" s="83">
        <v>97.47806743930163</v>
      </c>
      <c r="BE78" s="83">
        <v>97.47806743930163</v>
      </c>
      <c r="BF78" s="83">
        <v>97.47806743930163</v>
      </c>
      <c r="BG78" s="83">
        <v>97.47806743930163</v>
      </c>
      <c r="BH78" s="83">
        <v>97.47806743930163</v>
      </c>
      <c r="BI78" s="83">
        <v>97.47806743930163</v>
      </c>
      <c r="BJ78" s="83">
        <v>97.47806743930163</v>
      </c>
      <c r="BK78" s="169">
        <v>97.47806743930163</v>
      </c>
      <c r="BL78" s="168">
        <v>97.47806743930163</v>
      </c>
      <c r="BM78" s="83">
        <v>97.47806743930163</v>
      </c>
      <c r="BN78" s="83">
        <v>100.50438651213969</v>
      </c>
      <c r="BO78" s="83">
        <v>100.50438651213969</v>
      </c>
      <c r="BP78" s="83">
        <v>100.50438651213969</v>
      </c>
      <c r="BQ78" s="83">
        <v>100.50438651213969</v>
      </c>
      <c r="BR78" s="83">
        <v>100.50438651213969</v>
      </c>
      <c r="BS78" s="83">
        <v>100.50438651213969</v>
      </c>
      <c r="BT78" s="83">
        <v>100.50438651213969</v>
      </c>
      <c r="BU78" s="83">
        <v>100.50438651213969</v>
      </c>
      <c r="BV78" s="83">
        <v>100.50438651213969</v>
      </c>
      <c r="BW78" s="170">
        <v>100.50438651213969</v>
      </c>
      <c r="BX78" s="168">
        <v>101.6759830627841</v>
      </c>
      <c r="BY78" s="83">
        <v>101.6759830627841</v>
      </c>
      <c r="BZ78" s="83">
        <v>101.6759830627841</v>
      </c>
      <c r="CA78" s="83">
        <v>101.6759830627841</v>
      </c>
      <c r="CB78" s="83">
        <v>101.6759830627841</v>
      </c>
      <c r="CC78" s="83">
        <v>101.6759830627841</v>
      </c>
      <c r="CD78" s="83">
        <v>101.6759830627841</v>
      </c>
      <c r="CE78" s="83">
        <v>101.6759830627841</v>
      </c>
      <c r="CF78" s="83">
        <v>101.6759830627841</v>
      </c>
      <c r="CG78" s="83">
        <v>101.6759830627841</v>
      </c>
      <c r="CH78" s="83">
        <v>101.6759830627841</v>
      </c>
      <c r="CI78" s="83">
        <v>101.6759830627841</v>
      </c>
      <c r="CJ78" s="168">
        <v>101.6759830627841</v>
      </c>
      <c r="CK78" s="83">
        <v>101.6759830627841</v>
      </c>
      <c r="CL78" s="83">
        <v>101.6759830627841</v>
      </c>
      <c r="CM78" s="83">
        <v>101.6759830627841</v>
      </c>
      <c r="CN78" s="83">
        <v>101.6759830627841</v>
      </c>
      <c r="CO78" s="83">
        <v>101.6759830627841</v>
      </c>
      <c r="CP78" s="83">
        <f>VLOOKUP(A78,'[2]Saopstenje indeksi'!$A$4:$D$160,4,0)</f>
        <v>101.6759830627841</v>
      </c>
      <c r="CQ78" s="83">
        <v>101.6759830627841</v>
      </c>
      <c r="CR78" s="83"/>
      <c r="CS78" s="83"/>
      <c r="CT78" s="83"/>
      <c r="CU78" s="83"/>
    </row>
    <row r="79" spans="1:99" ht="15.75" customHeight="1">
      <c r="A79" s="30" t="s">
        <v>69</v>
      </c>
      <c r="B79" s="19" t="s">
        <v>303</v>
      </c>
      <c r="C79" s="36" t="s">
        <v>193</v>
      </c>
      <c r="D79" s="165">
        <v>85.06761975063439</v>
      </c>
      <c r="E79" s="84">
        <v>85.06761975063439</v>
      </c>
      <c r="F79" s="84">
        <v>85.06761975063439</v>
      </c>
      <c r="G79" s="84">
        <v>83.35451378910244</v>
      </c>
      <c r="H79" s="84">
        <v>83.35451378910244</v>
      </c>
      <c r="I79" s="84">
        <v>83.35451378910244</v>
      </c>
      <c r="J79" s="84">
        <v>83.47094593687642</v>
      </c>
      <c r="K79" s="84">
        <v>84.0536235868798</v>
      </c>
      <c r="L79" s="84">
        <v>84.0536235868798</v>
      </c>
      <c r="M79" s="84">
        <v>84.15178808570916</v>
      </c>
      <c r="N79" s="84">
        <v>84.31729088290382</v>
      </c>
      <c r="O79" s="166">
        <v>84.31729088290382</v>
      </c>
      <c r="P79" s="165">
        <v>84.10426776662176</v>
      </c>
      <c r="Q79" s="84">
        <v>86.7486516955608</v>
      </c>
      <c r="R79" s="84">
        <v>95.69091167026792</v>
      </c>
      <c r="S79" s="84">
        <v>96.9813463270493</v>
      </c>
      <c r="T79" s="84">
        <v>96.13656569785535</v>
      </c>
      <c r="U79" s="84">
        <v>95.79624127589683</v>
      </c>
      <c r="V79" s="84">
        <v>95.79624127589683</v>
      </c>
      <c r="W79" s="84">
        <v>95.86815055442906</v>
      </c>
      <c r="X79" s="84">
        <v>96.13932495594405</v>
      </c>
      <c r="Y79" s="84">
        <v>96.13932495594405</v>
      </c>
      <c r="Z79" s="84">
        <v>96.13932495594405</v>
      </c>
      <c r="AA79" s="166">
        <v>96.32457685900255</v>
      </c>
      <c r="AB79" s="165">
        <v>96.32457685900255</v>
      </c>
      <c r="AC79" s="84">
        <v>96.32457685900255</v>
      </c>
      <c r="AD79" s="84">
        <v>96.32457685900255</v>
      </c>
      <c r="AE79" s="84">
        <v>96.6515050327925</v>
      </c>
      <c r="AF79" s="84">
        <v>96.72528519671667</v>
      </c>
      <c r="AG79" s="84">
        <v>96.6520223134013</v>
      </c>
      <c r="AH79" s="84">
        <v>96.6520223134013</v>
      </c>
      <c r="AI79" s="84">
        <v>96.6520223134013</v>
      </c>
      <c r="AJ79" s="84">
        <v>96.47657993475309</v>
      </c>
      <c r="AK79" s="84">
        <v>96.47657993475309</v>
      </c>
      <c r="AL79" s="84">
        <v>96.36674063919733</v>
      </c>
      <c r="AM79" s="166">
        <v>95.34124167777863</v>
      </c>
      <c r="AN79" s="165">
        <v>95.34124167777863</v>
      </c>
      <c r="AO79" s="84">
        <v>95.34124167777863</v>
      </c>
      <c r="AP79" s="84">
        <v>95.34124167777863</v>
      </c>
      <c r="AQ79" s="84">
        <v>95.68625694325381</v>
      </c>
      <c r="AR79" s="84">
        <v>95.68625694325381</v>
      </c>
      <c r="AS79" s="84">
        <v>95.68625694325381</v>
      </c>
      <c r="AT79" s="84">
        <v>95.60307836523887</v>
      </c>
      <c r="AU79" s="84">
        <v>95.60307836523887</v>
      </c>
      <c r="AV79" s="84">
        <v>95.60307836523887</v>
      </c>
      <c r="AW79" s="84">
        <v>95.60307836523887</v>
      </c>
      <c r="AX79" s="84">
        <v>95.60307836523887</v>
      </c>
      <c r="AY79" s="166">
        <v>95.60307836523887</v>
      </c>
      <c r="AZ79" s="165">
        <v>95.60307836523887</v>
      </c>
      <c r="BA79" s="84">
        <v>95.60307836523887</v>
      </c>
      <c r="BB79" s="84">
        <v>95.60307836523887</v>
      </c>
      <c r="BC79" s="84">
        <v>95.60307836523887</v>
      </c>
      <c r="BD79" s="84">
        <v>95.60307836523887</v>
      </c>
      <c r="BE79" s="84">
        <v>95.60307836523887</v>
      </c>
      <c r="BF79" s="84">
        <v>95.60307836523887</v>
      </c>
      <c r="BG79" s="84">
        <v>99.72854024402777</v>
      </c>
      <c r="BH79" s="84">
        <v>99.72854024402777</v>
      </c>
      <c r="BI79" s="84">
        <v>99.72854024402777</v>
      </c>
      <c r="BJ79" s="84">
        <v>99.72854024402777</v>
      </c>
      <c r="BK79" s="166">
        <v>99.72854024402777</v>
      </c>
      <c r="BL79" s="165">
        <v>99.33171307099907</v>
      </c>
      <c r="BM79" s="84">
        <v>99.33171307099907</v>
      </c>
      <c r="BN79" s="84">
        <v>100.35709051848352</v>
      </c>
      <c r="BO79" s="84">
        <v>100.35709051848352</v>
      </c>
      <c r="BP79" s="84">
        <v>100.35709051848352</v>
      </c>
      <c r="BQ79" s="84">
        <v>99.92111364201406</v>
      </c>
      <c r="BR79" s="84">
        <v>99.92111364201406</v>
      </c>
      <c r="BS79" s="84">
        <v>100.0846150037047</v>
      </c>
      <c r="BT79" s="84">
        <v>100.0846150037047</v>
      </c>
      <c r="BU79" s="84">
        <v>100.0846150037047</v>
      </c>
      <c r="BV79" s="84">
        <v>100.0846150037047</v>
      </c>
      <c r="BW79" s="167">
        <v>100.0846150037047</v>
      </c>
      <c r="BX79" s="165">
        <v>100.08301750267981</v>
      </c>
      <c r="BY79" s="84">
        <v>99.77938691528799</v>
      </c>
      <c r="BZ79" s="84">
        <v>99.77938691528799</v>
      </c>
      <c r="CA79" s="84">
        <v>99.77938691528799</v>
      </c>
      <c r="CB79" s="84">
        <v>99.77938691528799</v>
      </c>
      <c r="CC79" s="84">
        <v>99.77938691528799</v>
      </c>
      <c r="CD79" s="84">
        <v>100.80962361294388</v>
      </c>
      <c r="CE79" s="84">
        <v>100.80962361294388</v>
      </c>
      <c r="CF79" s="84">
        <v>100.80962361294388</v>
      </c>
      <c r="CG79" s="84">
        <v>100.80962361294388</v>
      </c>
      <c r="CH79" s="84">
        <v>100.80962361294388</v>
      </c>
      <c r="CI79" s="84">
        <v>100.80962361294388</v>
      </c>
      <c r="CJ79" s="165">
        <v>100.80962361294388</v>
      </c>
      <c r="CK79" s="84">
        <v>100.80962361294388</v>
      </c>
      <c r="CL79" s="84">
        <v>100.80962361294388</v>
      </c>
      <c r="CM79" s="84">
        <v>100.80962361294388</v>
      </c>
      <c r="CN79" s="84">
        <v>100.80962361294388</v>
      </c>
      <c r="CO79" s="84">
        <v>100.80962361294388</v>
      </c>
      <c r="CP79" s="84">
        <f>VLOOKUP(A79,'[2]Saopstenje indeksi'!$A$4:$D$160,4,0)</f>
        <v>100.86926028776129</v>
      </c>
      <c r="CQ79" s="84">
        <v>100.86926028776129</v>
      </c>
      <c r="CR79" s="84"/>
      <c r="CS79" s="84"/>
      <c r="CT79" s="84"/>
      <c r="CU79" s="84"/>
    </row>
    <row r="80" spans="1:99" ht="15.75" customHeight="1">
      <c r="A80" s="31" t="s">
        <v>70</v>
      </c>
      <c r="B80" s="20" t="s">
        <v>304</v>
      </c>
      <c r="C80" s="37" t="s">
        <v>194</v>
      </c>
      <c r="D80" s="168">
        <v>140.79601990049764</v>
      </c>
      <c r="E80" s="83">
        <v>140.79601990049764</v>
      </c>
      <c r="F80" s="83">
        <v>140.79601990049764</v>
      </c>
      <c r="G80" s="83">
        <v>100.00000000000009</v>
      </c>
      <c r="H80" s="83">
        <v>100.00000000000009</v>
      </c>
      <c r="I80" s="83">
        <v>100.00000000000009</v>
      </c>
      <c r="J80" s="83">
        <v>100.00000000000009</v>
      </c>
      <c r="K80" s="83">
        <v>100.00000000000009</v>
      </c>
      <c r="L80" s="83">
        <v>100.00000000000009</v>
      </c>
      <c r="M80" s="83">
        <v>100.00000000000009</v>
      </c>
      <c r="N80" s="83">
        <v>100.00000000000009</v>
      </c>
      <c r="O80" s="169">
        <v>100.00000000000009</v>
      </c>
      <c r="P80" s="168">
        <v>100.00000000000009</v>
      </c>
      <c r="Q80" s="83">
        <v>100.00000000000009</v>
      </c>
      <c r="R80" s="83">
        <v>100.00000000000009</v>
      </c>
      <c r="S80" s="83">
        <v>100.00000000000009</v>
      </c>
      <c r="T80" s="83">
        <v>100.00000000000009</v>
      </c>
      <c r="U80" s="83">
        <v>100.00000000000009</v>
      </c>
      <c r="V80" s="83">
        <v>100.00000000000009</v>
      </c>
      <c r="W80" s="83">
        <v>100.00000000000009</v>
      </c>
      <c r="X80" s="83">
        <v>100.00000000000009</v>
      </c>
      <c r="Y80" s="83">
        <v>100.00000000000009</v>
      </c>
      <c r="Z80" s="83">
        <v>100.00000000000009</v>
      </c>
      <c r="AA80" s="169">
        <v>100.00000000000009</v>
      </c>
      <c r="AB80" s="168">
        <v>100.00000000000009</v>
      </c>
      <c r="AC80" s="83">
        <v>100.00000000000007</v>
      </c>
      <c r="AD80" s="83">
        <v>100.00000000000004</v>
      </c>
      <c r="AE80" s="83">
        <v>100.00000000000003</v>
      </c>
      <c r="AF80" s="83">
        <v>100.00000000000003</v>
      </c>
      <c r="AG80" s="83">
        <v>100.00000000000003</v>
      </c>
      <c r="AH80" s="83">
        <v>100.00000000000003</v>
      </c>
      <c r="AI80" s="83">
        <v>100.00000000000003</v>
      </c>
      <c r="AJ80" s="83">
        <v>100.00000000000003</v>
      </c>
      <c r="AK80" s="83">
        <v>100.00000000000003</v>
      </c>
      <c r="AL80" s="83">
        <v>100.00000000000003</v>
      </c>
      <c r="AM80" s="169">
        <v>100.00000000000003</v>
      </c>
      <c r="AN80" s="168">
        <v>100.00000000000003</v>
      </c>
      <c r="AO80" s="83">
        <v>100.00000000000003</v>
      </c>
      <c r="AP80" s="83">
        <v>100.00000000000003</v>
      </c>
      <c r="AQ80" s="83">
        <v>100.00000000000003</v>
      </c>
      <c r="AR80" s="83">
        <v>100.00000000000003</v>
      </c>
      <c r="AS80" s="83">
        <v>100.00000000000003</v>
      </c>
      <c r="AT80" s="83">
        <v>100.00000000000003</v>
      </c>
      <c r="AU80" s="83">
        <v>100.00000000000003</v>
      </c>
      <c r="AV80" s="83">
        <v>100.00000000000003</v>
      </c>
      <c r="AW80" s="83">
        <v>100.00000000000003</v>
      </c>
      <c r="AX80" s="83">
        <v>100.00000000000003</v>
      </c>
      <c r="AY80" s="169">
        <v>100.00000000000003</v>
      </c>
      <c r="AZ80" s="168">
        <v>100.00000000000003</v>
      </c>
      <c r="BA80" s="83">
        <v>100.00000000000003</v>
      </c>
      <c r="BB80" s="83">
        <v>100.00000000000003</v>
      </c>
      <c r="BC80" s="83">
        <v>100.00000000000003</v>
      </c>
      <c r="BD80" s="83">
        <v>100.00000000000003</v>
      </c>
      <c r="BE80" s="83">
        <v>100.00000000000003</v>
      </c>
      <c r="BF80" s="83">
        <v>100.00000000000003</v>
      </c>
      <c r="BG80" s="83">
        <v>100.00000000000003</v>
      </c>
      <c r="BH80" s="83">
        <v>100.00000000000003</v>
      </c>
      <c r="BI80" s="83">
        <v>100.00000000000003</v>
      </c>
      <c r="BJ80" s="83">
        <v>100.00000000000003</v>
      </c>
      <c r="BK80" s="169">
        <v>100.00000000000003</v>
      </c>
      <c r="BL80" s="168">
        <v>100.00000000000003</v>
      </c>
      <c r="BM80" s="83">
        <v>100.00000000000003</v>
      </c>
      <c r="BN80" s="83">
        <v>100.00000000000003</v>
      </c>
      <c r="BO80" s="83">
        <v>100.00000000000003</v>
      </c>
      <c r="BP80" s="83">
        <v>100.00000000000003</v>
      </c>
      <c r="BQ80" s="83">
        <v>100.00000000000003</v>
      </c>
      <c r="BR80" s="83">
        <v>100.00000000000003</v>
      </c>
      <c r="BS80" s="83">
        <v>100.00000000000003</v>
      </c>
      <c r="BT80" s="83">
        <v>100.00000000000003</v>
      </c>
      <c r="BU80" s="83">
        <v>100.00000000000003</v>
      </c>
      <c r="BV80" s="83">
        <v>100.00000000000003</v>
      </c>
      <c r="BW80" s="170">
        <v>100.00000000000003</v>
      </c>
      <c r="BX80" s="168">
        <v>100</v>
      </c>
      <c r="BY80" s="83">
        <v>100</v>
      </c>
      <c r="BZ80" s="83">
        <v>100</v>
      </c>
      <c r="CA80" s="83">
        <v>100</v>
      </c>
      <c r="CB80" s="83">
        <v>100</v>
      </c>
      <c r="CC80" s="83">
        <v>100</v>
      </c>
      <c r="CD80" s="83">
        <v>100</v>
      </c>
      <c r="CE80" s="83">
        <v>100</v>
      </c>
      <c r="CF80" s="83">
        <v>100</v>
      </c>
      <c r="CG80" s="83">
        <v>100</v>
      </c>
      <c r="CH80" s="83">
        <v>100</v>
      </c>
      <c r="CI80" s="83">
        <v>100</v>
      </c>
      <c r="CJ80" s="168">
        <v>100</v>
      </c>
      <c r="CK80" s="83">
        <v>100</v>
      </c>
      <c r="CL80" s="83">
        <v>100</v>
      </c>
      <c r="CM80" s="83">
        <v>100</v>
      </c>
      <c r="CN80" s="83">
        <v>100</v>
      </c>
      <c r="CO80" s="83">
        <v>100</v>
      </c>
      <c r="CP80" s="83">
        <f>VLOOKUP(A80,'[2]Saopstenje indeksi'!$A$4:$D$160,4,0)</f>
        <v>100</v>
      </c>
      <c r="CQ80" s="83">
        <v>100</v>
      </c>
      <c r="CR80" s="83"/>
      <c r="CS80" s="83"/>
      <c r="CT80" s="83"/>
      <c r="CU80" s="83"/>
    </row>
    <row r="81" spans="1:99" ht="15.75" customHeight="1">
      <c r="A81" s="31" t="s">
        <v>71</v>
      </c>
      <c r="B81" s="20" t="s">
        <v>305</v>
      </c>
      <c r="C81" s="37" t="s">
        <v>195</v>
      </c>
      <c r="D81" s="168">
        <v>81.04679576844177</v>
      </c>
      <c r="E81" s="83">
        <v>81.04679576844177</v>
      </c>
      <c r="F81" s="83">
        <v>81.04679576844177</v>
      </c>
      <c r="G81" s="83">
        <v>81.04679576844177</v>
      </c>
      <c r="H81" s="83">
        <v>81.04679576844177</v>
      </c>
      <c r="I81" s="83">
        <v>81.04679576844177</v>
      </c>
      <c r="J81" s="83">
        <v>81.17895836379695</v>
      </c>
      <c r="K81" s="83">
        <v>81.84035808846231</v>
      </c>
      <c r="L81" s="83">
        <v>81.84035808846231</v>
      </c>
      <c r="M81" s="83">
        <v>81.95178500263566</v>
      </c>
      <c r="N81" s="83">
        <v>81.95178500263566</v>
      </c>
      <c r="O81" s="169">
        <v>81.95178500263566</v>
      </c>
      <c r="P81" s="168">
        <v>81.70705680801348</v>
      </c>
      <c r="Q81" s="83">
        <v>84.72055998936303</v>
      </c>
      <c r="R81" s="83">
        <v>94.96478215524802</v>
      </c>
      <c r="S81" s="83">
        <v>96.14475111137685</v>
      </c>
      <c r="T81" s="83">
        <v>95.16235433219099</v>
      </c>
      <c r="U81" s="83">
        <v>95.0803208067046</v>
      </c>
      <c r="V81" s="83">
        <v>95.0803208067046</v>
      </c>
      <c r="W81" s="83">
        <v>95.16404148013848</v>
      </c>
      <c r="X81" s="83">
        <v>95.47979836662316</v>
      </c>
      <c r="Y81" s="83">
        <v>95.47979836662316</v>
      </c>
      <c r="Z81" s="83">
        <v>95.47979836662316</v>
      </c>
      <c r="AA81" s="169">
        <v>95.47979836662316</v>
      </c>
      <c r="AB81" s="168">
        <v>95.47979836662316</v>
      </c>
      <c r="AC81" s="83">
        <v>95.47979836662317</v>
      </c>
      <c r="AD81" s="83">
        <v>95.47979836662319</v>
      </c>
      <c r="AE81" s="83">
        <v>95.85992854038967</v>
      </c>
      <c r="AF81" s="83">
        <v>95.94576537777748</v>
      </c>
      <c r="AG81" s="83">
        <v>95.86051910258723</v>
      </c>
      <c r="AH81" s="83">
        <v>95.86051910258723</v>
      </c>
      <c r="AI81" s="83">
        <v>95.86051910258726</v>
      </c>
      <c r="AJ81" s="83">
        <v>95.65640690895864</v>
      </c>
      <c r="AK81" s="83">
        <v>95.65640690895866</v>
      </c>
      <c r="AL81" s="83">
        <v>95.52865849542678</v>
      </c>
      <c r="AM81" s="169">
        <v>94.33618881402595</v>
      </c>
      <c r="AN81" s="168">
        <v>94.33618881402596</v>
      </c>
      <c r="AO81" s="83">
        <v>94.33618881402597</v>
      </c>
      <c r="AP81" s="83">
        <v>94.33618881402597</v>
      </c>
      <c r="AQ81" s="83">
        <v>94.73717277778316</v>
      </c>
      <c r="AR81" s="83">
        <v>94.73717277778317</v>
      </c>
      <c r="AS81" s="83">
        <v>94.73717277778319</v>
      </c>
      <c r="AT81" s="83">
        <v>94.87863804460011</v>
      </c>
      <c r="AU81" s="83">
        <v>94.87863804460012</v>
      </c>
      <c r="AV81" s="83">
        <v>94.87863804460012</v>
      </c>
      <c r="AW81" s="83">
        <v>94.87863804460015</v>
      </c>
      <c r="AX81" s="83">
        <v>94.87863804460017</v>
      </c>
      <c r="AY81" s="169">
        <v>94.87863804460018</v>
      </c>
      <c r="AZ81" s="168">
        <v>94.87863804460018</v>
      </c>
      <c r="BA81" s="83">
        <v>94.87863804460018</v>
      </c>
      <c r="BB81" s="83">
        <v>94.87863804460018</v>
      </c>
      <c r="BC81" s="83">
        <v>94.87863804460018</v>
      </c>
      <c r="BD81" s="83">
        <v>94.87863804460018</v>
      </c>
      <c r="BE81" s="83">
        <v>94.87863804460018</v>
      </c>
      <c r="BF81" s="83">
        <v>94.87863804460018</v>
      </c>
      <c r="BG81" s="83">
        <v>99.68129356848834</v>
      </c>
      <c r="BH81" s="83">
        <v>99.68129356848834</v>
      </c>
      <c r="BI81" s="83">
        <v>99.68129356848834</v>
      </c>
      <c r="BJ81" s="83">
        <v>99.68129356848834</v>
      </c>
      <c r="BK81" s="169">
        <v>99.68129356848834</v>
      </c>
      <c r="BL81" s="168">
        <v>99.21539993431094</v>
      </c>
      <c r="BM81" s="83">
        <v>99.21539993431094</v>
      </c>
      <c r="BN81" s="83">
        <v>100.41924094591815</v>
      </c>
      <c r="BO81" s="83">
        <v>100.41924094591815</v>
      </c>
      <c r="BP81" s="83">
        <v>100.41924094591815</v>
      </c>
      <c r="BQ81" s="83">
        <v>99.90738373149046</v>
      </c>
      <c r="BR81" s="83">
        <v>99.90738373149046</v>
      </c>
      <c r="BS81" s="83">
        <v>100.09934196612855</v>
      </c>
      <c r="BT81" s="83">
        <v>100.09934196612855</v>
      </c>
      <c r="BU81" s="83">
        <v>100.09934196612855</v>
      </c>
      <c r="BV81" s="83">
        <v>100.09934196612855</v>
      </c>
      <c r="BW81" s="170">
        <v>100.09934196612855</v>
      </c>
      <c r="BX81" s="168">
        <v>100.10426368819975</v>
      </c>
      <c r="BY81" s="83">
        <v>99.722926694556</v>
      </c>
      <c r="BZ81" s="83">
        <v>99.722926694556</v>
      </c>
      <c r="CA81" s="83">
        <v>99.722926694556</v>
      </c>
      <c r="CB81" s="83">
        <v>99.722926694556</v>
      </c>
      <c r="CC81" s="83">
        <v>99.722926694556</v>
      </c>
      <c r="CD81" s="83">
        <v>101.01682586459776</v>
      </c>
      <c r="CE81" s="83">
        <v>101.01682586459776</v>
      </c>
      <c r="CF81" s="83">
        <v>101.01682586459776</v>
      </c>
      <c r="CG81" s="83">
        <v>101.01682586459776</v>
      </c>
      <c r="CH81" s="83">
        <v>101.01682586459776</v>
      </c>
      <c r="CI81" s="83">
        <v>101.01682586459776</v>
      </c>
      <c r="CJ81" s="168">
        <v>101.01682586459776</v>
      </c>
      <c r="CK81" s="83">
        <v>101.01682586459776</v>
      </c>
      <c r="CL81" s="83">
        <v>101.01682586459776</v>
      </c>
      <c r="CM81" s="83">
        <v>101.01682586459776</v>
      </c>
      <c r="CN81" s="83">
        <v>101.01682586459776</v>
      </c>
      <c r="CO81" s="83">
        <v>101.01682586459776</v>
      </c>
      <c r="CP81" s="83">
        <f>VLOOKUP(A81,'[2]Saopstenje indeksi'!$A$4:$D$160,4,0)</f>
        <v>101.09172500595612</v>
      </c>
      <c r="CQ81" s="83">
        <v>101.09172500595612</v>
      </c>
      <c r="CR81" s="83"/>
      <c r="CS81" s="83"/>
      <c r="CT81" s="83"/>
      <c r="CU81" s="83"/>
    </row>
    <row r="82" spans="1:99" ht="15.75" customHeight="1">
      <c r="A82" s="31" t="s">
        <v>72</v>
      </c>
      <c r="B82" s="20" t="s">
        <v>306</v>
      </c>
      <c r="C82" s="37" t="s">
        <v>196</v>
      </c>
      <c r="D82" s="168">
        <v>97.91544602323646</v>
      </c>
      <c r="E82" s="83">
        <v>97.91544602323646</v>
      </c>
      <c r="F82" s="83">
        <v>97.91544602323646</v>
      </c>
      <c r="G82" s="83">
        <v>97.91544602323646</v>
      </c>
      <c r="H82" s="83">
        <v>97.91544602323646</v>
      </c>
      <c r="I82" s="83">
        <v>97.91544602323646</v>
      </c>
      <c r="J82" s="83">
        <v>97.91544602323646</v>
      </c>
      <c r="K82" s="83">
        <v>97.91544602323646</v>
      </c>
      <c r="L82" s="83">
        <v>97.91544602323646</v>
      </c>
      <c r="M82" s="83">
        <v>97.91544602323646</v>
      </c>
      <c r="N82" s="83">
        <v>100.0051049322689</v>
      </c>
      <c r="O82" s="169">
        <v>100.0051049322689</v>
      </c>
      <c r="P82" s="168">
        <v>100.0260015213592</v>
      </c>
      <c r="Q82" s="83">
        <v>100.0260015213592</v>
      </c>
      <c r="R82" s="83">
        <v>100.0260015213592</v>
      </c>
      <c r="S82" s="83">
        <v>103.15422090818083</v>
      </c>
      <c r="T82" s="83">
        <v>103.15422090818083</v>
      </c>
      <c r="U82" s="83">
        <v>100.0260015213592</v>
      </c>
      <c r="V82" s="83">
        <v>100.0260015213592</v>
      </c>
      <c r="W82" s="83">
        <v>100.0260015213592</v>
      </c>
      <c r="X82" s="83">
        <v>100.0260015213592</v>
      </c>
      <c r="Y82" s="83">
        <v>100.0260015213592</v>
      </c>
      <c r="Z82" s="83">
        <v>100.0260015213592</v>
      </c>
      <c r="AA82" s="169">
        <v>102.10968997636594</v>
      </c>
      <c r="AB82" s="168">
        <v>102.10968997636594</v>
      </c>
      <c r="AC82" s="83">
        <v>102.10968997636594</v>
      </c>
      <c r="AD82" s="83">
        <v>102.10968997636594</v>
      </c>
      <c r="AE82" s="83">
        <v>102.10968997636594</v>
      </c>
      <c r="AF82" s="83">
        <v>102.10968997636594</v>
      </c>
      <c r="AG82" s="83">
        <v>102.10968997636594</v>
      </c>
      <c r="AH82" s="83">
        <v>102.10968997636594</v>
      </c>
      <c r="AI82" s="83">
        <v>102.10968997636594</v>
      </c>
      <c r="AJ82" s="83">
        <v>102.10968997636594</v>
      </c>
      <c r="AK82" s="83">
        <v>102.10968997636594</v>
      </c>
      <c r="AL82" s="83">
        <v>102.10968997636594</v>
      </c>
      <c r="AM82" s="169">
        <v>102.10968997636594</v>
      </c>
      <c r="AN82" s="168">
        <v>102.10968997636594</v>
      </c>
      <c r="AO82" s="83">
        <v>102.10968997636594</v>
      </c>
      <c r="AP82" s="83">
        <v>102.10968997636594</v>
      </c>
      <c r="AQ82" s="83">
        <v>102.10968997636594</v>
      </c>
      <c r="AR82" s="83">
        <v>102.10968997636594</v>
      </c>
      <c r="AS82" s="83">
        <v>102.10968997636594</v>
      </c>
      <c r="AT82" s="83">
        <v>100.00000000000003</v>
      </c>
      <c r="AU82" s="83">
        <v>100.00000000000003</v>
      </c>
      <c r="AV82" s="83">
        <v>100.00000000000003</v>
      </c>
      <c r="AW82" s="83">
        <v>100.00000000000003</v>
      </c>
      <c r="AX82" s="83">
        <v>100.00000000000003</v>
      </c>
      <c r="AY82" s="169">
        <v>100.00000000000003</v>
      </c>
      <c r="AZ82" s="168">
        <v>100.00000000000003</v>
      </c>
      <c r="BA82" s="83">
        <v>100.00000000000003</v>
      </c>
      <c r="BB82" s="83">
        <v>100.00000000000003</v>
      </c>
      <c r="BC82" s="83">
        <v>100.00000000000003</v>
      </c>
      <c r="BD82" s="83">
        <v>100.00000000000003</v>
      </c>
      <c r="BE82" s="83">
        <v>100.00000000000003</v>
      </c>
      <c r="BF82" s="83">
        <v>100.00000000000003</v>
      </c>
      <c r="BG82" s="83">
        <v>100.00000000000003</v>
      </c>
      <c r="BH82" s="83">
        <v>100.00000000000003</v>
      </c>
      <c r="BI82" s="83">
        <v>100.00000000000003</v>
      </c>
      <c r="BJ82" s="83">
        <v>100.00000000000003</v>
      </c>
      <c r="BK82" s="169">
        <v>100.00000000000003</v>
      </c>
      <c r="BL82" s="168">
        <v>100.00000000000003</v>
      </c>
      <c r="BM82" s="83">
        <v>100.00000000000003</v>
      </c>
      <c r="BN82" s="83">
        <v>100.00000000000003</v>
      </c>
      <c r="BO82" s="83">
        <v>100.00000000000003</v>
      </c>
      <c r="BP82" s="83">
        <v>100.00000000000003</v>
      </c>
      <c r="BQ82" s="83">
        <v>100.00000000000003</v>
      </c>
      <c r="BR82" s="83">
        <v>100.00000000000003</v>
      </c>
      <c r="BS82" s="83">
        <v>100.00000000000003</v>
      </c>
      <c r="BT82" s="83">
        <v>100.00000000000003</v>
      </c>
      <c r="BU82" s="83">
        <v>100.00000000000003</v>
      </c>
      <c r="BV82" s="83">
        <v>100.00000000000003</v>
      </c>
      <c r="BW82" s="170">
        <v>100.00000000000003</v>
      </c>
      <c r="BX82" s="168">
        <v>99.99999999999996</v>
      </c>
      <c r="BY82" s="83">
        <v>99.99999999999996</v>
      </c>
      <c r="BZ82" s="83">
        <v>99.99999999999996</v>
      </c>
      <c r="CA82" s="83">
        <v>99.99999999999996</v>
      </c>
      <c r="CB82" s="83">
        <v>99.99999999999996</v>
      </c>
      <c r="CC82" s="83">
        <v>99.99999999999996</v>
      </c>
      <c r="CD82" s="83">
        <v>99.99999999999996</v>
      </c>
      <c r="CE82" s="83">
        <v>99.99999999999996</v>
      </c>
      <c r="CF82" s="83">
        <v>99.99999999999996</v>
      </c>
      <c r="CG82" s="83">
        <v>99.99999999999996</v>
      </c>
      <c r="CH82" s="83">
        <v>99.99999999999996</v>
      </c>
      <c r="CI82" s="83">
        <v>99.99999999999996</v>
      </c>
      <c r="CJ82" s="168">
        <v>99.99999999999996</v>
      </c>
      <c r="CK82" s="83">
        <v>99.99999999999996</v>
      </c>
      <c r="CL82" s="83">
        <v>99.99999999999996</v>
      </c>
      <c r="CM82" s="83">
        <v>99.99999999999996</v>
      </c>
      <c r="CN82" s="83">
        <v>99.99999999999996</v>
      </c>
      <c r="CO82" s="83">
        <v>99.99999999999996</v>
      </c>
      <c r="CP82" s="83">
        <f>VLOOKUP(A82,'[2]Saopstenje indeksi'!$A$4:$D$160,4,0)</f>
        <v>99.99999999999996</v>
      </c>
      <c r="CQ82" s="83">
        <v>99.99999999999996</v>
      </c>
      <c r="CR82" s="83"/>
      <c r="CS82" s="83"/>
      <c r="CT82" s="83"/>
      <c r="CU82" s="83"/>
    </row>
    <row r="83" spans="1:99" ht="15.75" customHeight="1">
      <c r="A83" s="30" t="s">
        <v>73</v>
      </c>
      <c r="B83" s="19" t="s">
        <v>307</v>
      </c>
      <c r="C83" s="36" t="s">
        <v>197</v>
      </c>
      <c r="D83" s="165">
        <v>99.95175309642084</v>
      </c>
      <c r="E83" s="84">
        <v>99.92217685502408</v>
      </c>
      <c r="F83" s="84">
        <v>99.92217685502408</v>
      </c>
      <c r="G83" s="84">
        <v>99.92217685504009</v>
      </c>
      <c r="H83" s="84">
        <v>99.89076135500699</v>
      </c>
      <c r="I83" s="84">
        <v>99.89076135500699</v>
      </c>
      <c r="J83" s="84">
        <v>99.89076135499097</v>
      </c>
      <c r="K83" s="84">
        <v>99.89076135500538</v>
      </c>
      <c r="L83" s="84">
        <v>99.89076135500699</v>
      </c>
      <c r="M83" s="84">
        <v>99.99309548855372</v>
      </c>
      <c r="N83" s="84">
        <v>99.99309548855372</v>
      </c>
      <c r="O83" s="166">
        <v>99.99309548695189</v>
      </c>
      <c r="P83" s="165">
        <v>100.03514719618052</v>
      </c>
      <c r="Q83" s="84">
        <v>100.0212094346041</v>
      </c>
      <c r="R83" s="84">
        <v>99.99570423524908</v>
      </c>
      <c r="S83" s="84">
        <v>99.99570423524908</v>
      </c>
      <c r="T83" s="84">
        <v>99.99570423524908</v>
      </c>
      <c r="U83" s="84">
        <v>100.78989977673464</v>
      </c>
      <c r="V83" s="84">
        <v>100.90423547089733</v>
      </c>
      <c r="W83" s="84">
        <v>100.90423547089733</v>
      </c>
      <c r="X83" s="84">
        <v>100.8914641149036</v>
      </c>
      <c r="Y83" s="84">
        <v>100.8914641149036</v>
      </c>
      <c r="Z83" s="84">
        <v>100.8914641149036</v>
      </c>
      <c r="AA83" s="166">
        <v>101.02216743838721</v>
      </c>
      <c r="AB83" s="165">
        <v>101.02216743838721</v>
      </c>
      <c r="AC83" s="84">
        <v>101.01721877650729</v>
      </c>
      <c r="AD83" s="84">
        <v>100.9696437125491</v>
      </c>
      <c r="AE83" s="84">
        <v>101.02742621554113</v>
      </c>
      <c r="AF83" s="84">
        <v>101.02742621554113</v>
      </c>
      <c r="AG83" s="84">
        <v>101.02742621554113</v>
      </c>
      <c r="AH83" s="84">
        <v>104.90919685722785</v>
      </c>
      <c r="AI83" s="84">
        <v>104.90919685722785</v>
      </c>
      <c r="AJ83" s="84">
        <v>104.65454151510893</v>
      </c>
      <c r="AK83" s="84">
        <v>104.6037253412817</v>
      </c>
      <c r="AL83" s="84">
        <v>104.30832081391195</v>
      </c>
      <c r="AM83" s="166">
        <v>104.3842954153414</v>
      </c>
      <c r="AN83" s="165">
        <v>104.45225919892222</v>
      </c>
      <c r="AO83" s="84">
        <v>104.47201930446582</v>
      </c>
      <c r="AP83" s="84">
        <v>104.46129027841657</v>
      </c>
      <c r="AQ83" s="84">
        <v>104.45824773355665</v>
      </c>
      <c r="AR83" s="84">
        <v>103.02198003584957</v>
      </c>
      <c r="AS83" s="84">
        <v>103.00438876455196</v>
      </c>
      <c r="AT83" s="84">
        <v>104.1003541837394</v>
      </c>
      <c r="AU83" s="84">
        <v>104.1003541837394</v>
      </c>
      <c r="AV83" s="84">
        <v>104.07013336639339</v>
      </c>
      <c r="AW83" s="84">
        <v>103.86427833132679</v>
      </c>
      <c r="AX83" s="84">
        <v>103.72434117363487</v>
      </c>
      <c r="AY83" s="166">
        <v>103.70444900877456</v>
      </c>
      <c r="AZ83" s="165">
        <v>99.90634967172947</v>
      </c>
      <c r="BA83" s="84">
        <v>99.93434811724597</v>
      </c>
      <c r="BB83" s="84">
        <v>99.93434811724597</v>
      </c>
      <c r="BC83" s="84">
        <v>99.93434811724597</v>
      </c>
      <c r="BD83" s="84">
        <v>99.93434811724597</v>
      </c>
      <c r="BE83" s="84">
        <v>99.93434811724597</v>
      </c>
      <c r="BF83" s="84">
        <v>99.9691354340454</v>
      </c>
      <c r="BG83" s="84">
        <v>99.9691354340454</v>
      </c>
      <c r="BH83" s="84">
        <v>99.98001742919226</v>
      </c>
      <c r="BI83" s="84">
        <v>100.06034420759487</v>
      </c>
      <c r="BJ83" s="84">
        <v>100.06034420759487</v>
      </c>
      <c r="BK83" s="166">
        <v>100.06034420759487</v>
      </c>
      <c r="BL83" s="165">
        <v>100.06034420759487</v>
      </c>
      <c r="BM83" s="84">
        <v>100.06034420759487</v>
      </c>
      <c r="BN83" s="84">
        <v>100.06034420759487</v>
      </c>
      <c r="BO83" s="84">
        <v>99.96418185929933</v>
      </c>
      <c r="BP83" s="84">
        <v>99.96418185929933</v>
      </c>
      <c r="BQ83" s="84">
        <v>99.88719604415915</v>
      </c>
      <c r="BR83" s="84">
        <v>99.88719604415915</v>
      </c>
      <c r="BS83" s="84">
        <v>99.87021636620061</v>
      </c>
      <c r="BT83" s="84">
        <v>99.9158186441001</v>
      </c>
      <c r="BU83" s="84">
        <v>100.04800929637894</v>
      </c>
      <c r="BV83" s="84">
        <v>100.11744633821924</v>
      </c>
      <c r="BW83" s="167">
        <v>100.16472092539945</v>
      </c>
      <c r="BX83" s="165">
        <v>100.16584370453417</v>
      </c>
      <c r="BY83" s="84">
        <v>100.16584370453417</v>
      </c>
      <c r="BZ83" s="84">
        <v>100.21345565391044</v>
      </c>
      <c r="CA83" s="84">
        <v>100.23052927787693</v>
      </c>
      <c r="CB83" s="84">
        <v>100.40761024894769</v>
      </c>
      <c r="CC83" s="84">
        <v>100.41417316591462</v>
      </c>
      <c r="CD83" s="84">
        <v>100.43172491224063</v>
      </c>
      <c r="CE83" s="84">
        <v>100.43172491224063</v>
      </c>
      <c r="CF83" s="84">
        <v>100.4557730671424</v>
      </c>
      <c r="CG83" s="84">
        <v>100.4557730671424</v>
      </c>
      <c r="CH83" s="84">
        <v>100.4557730671424</v>
      </c>
      <c r="CI83" s="84">
        <v>100.47125989544614</v>
      </c>
      <c r="CJ83" s="165">
        <v>100.47125989544614</v>
      </c>
      <c r="CK83" s="84">
        <v>100.47125989544614</v>
      </c>
      <c r="CL83" s="84">
        <v>100.43812830383936</v>
      </c>
      <c r="CM83" s="84">
        <v>100.42102736098981</v>
      </c>
      <c r="CN83" s="84">
        <v>100.45314336627605</v>
      </c>
      <c r="CO83" s="84">
        <v>100.45314336627605</v>
      </c>
      <c r="CP83" s="84">
        <f>VLOOKUP(A83,'[2]Saopstenje indeksi'!$A$4:$D$160,4,0)</f>
        <v>100.49820285705886</v>
      </c>
      <c r="CQ83" s="84">
        <v>100.59607549166807</v>
      </c>
      <c r="CR83" s="84"/>
      <c r="CS83" s="84"/>
      <c r="CT83" s="84"/>
      <c r="CU83" s="84"/>
    </row>
    <row r="84" spans="1:99" ht="15.75" customHeight="1">
      <c r="A84" s="30" t="s">
        <v>74</v>
      </c>
      <c r="B84" s="19" t="s">
        <v>308</v>
      </c>
      <c r="C84" s="36" t="s">
        <v>198</v>
      </c>
      <c r="D84" s="165">
        <v>79.41930456119358</v>
      </c>
      <c r="E84" s="84">
        <v>79.41930455973105</v>
      </c>
      <c r="F84" s="84">
        <v>79.41930455973105</v>
      </c>
      <c r="G84" s="84">
        <v>79.41930456119358</v>
      </c>
      <c r="H84" s="84">
        <v>79.41930456119358</v>
      </c>
      <c r="I84" s="84">
        <v>79.41930456119358</v>
      </c>
      <c r="J84" s="84">
        <v>79.41930455973105</v>
      </c>
      <c r="K84" s="84">
        <v>79.41930456104733</v>
      </c>
      <c r="L84" s="84">
        <v>79.41930456119358</v>
      </c>
      <c r="M84" s="84">
        <v>88.7627521551498</v>
      </c>
      <c r="N84" s="84">
        <v>88.7627521551498</v>
      </c>
      <c r="O84" s="166">
        <v>88.76275200889727</v>
      </c>
      <c r="P84" s="165">
        <v>88.7468733211015</v>
      </c>
      <c r="Q84" s="84">
        <v>88.7627564304207</v>
      </c>
      <c r="R84" s="84">
        <v>88.7627564304207</v>
      </c>
      <c r="S84" s="84">
        <v>88.7627564304207</v>
      </c>
      <c r="T84" s="84">
        <v>88.7627564304207</v>
      </c>
      <c r="U84" s="84">
        <v>88.7627564304207</v>
      </c>
      <c r="V84" s="84">
        <v>100.0000000000002</v>
      </c>
      <c r="W84" s="84">
        <v>100.0000000000002</v>
      </c>
      <c r="X84" s="84">
        <v>100.0000000000002</v>
      </c>
      <c r="Y84" s="84">
        <v>100.0000000000002</v>
      </c>
      <c r="Z84" s="84">
        <v>100.0000000000002</v>
      </c>
      <c r="AA84" s="166">
        <v>100.0000000000002</v>
      </c>
      <c r="AB84" s="165">
        <v>100.0000000000002</v>
      </c>
      <c r="AC84" s="84">
        <v>100.0000000000002</v>
      </c>
      <c r="AD84" s="84">
        <v>100.0000000000002</v>
      </c>
      <c r="AE84" s="84">
        <v>100.0000000000002</v>
      </c>
      <c r="AF84" s="84">
        <v>100.0000000000002</v>
      </c>
      <c r="AG84" s="84">
        <v>100.0000000000002</v>
      </c>
      <c r="AH84" s="84">
        <v>100.0000000000002</v>
      </c>
      <c r="AI84" s="84">
        <v>100.0000000000002</v>
      </c>
      <c r="AJ84" s="84">
        <v>100.0000000000002</v>
      </c>
      <c r="AK84" s="84">
        <v>100.0000000000002</v>
      </c>
      <c r="AL84" s="84">
        <v>100.0000000000002</v>
      </c>
      <c r="AM84" s="166">
        <v>100.0000000000002</v>
      </c>
      <c r="AN84" s="165">
        <v>100.00000000000017</v>
      </c>
      <c r="AO84" s="84">
        <v>100.00000000000016</v>
      </c>
      <c r="AP84" s="84">
        <v>100.00000000000016</v>
      </c>
      <c r="AQ84" s="84">
        <v>100.00000000000013</v>
      </c>
      <c r="AR84" s="84">
        <v>100.00000000000013</v>
      </c>
      <c r="AS84" s="84">
        <v>100.00000000000011</v>
      </c>
      <c r="AT84" s="84">
        <v>100.00000000000009</v>
      </c>
      <c r="AU84" s="84">
        <v>100.00000000000009</v>
      </c>
      <c r="AV84" s="84">
        <v>100.00000000000007</v>
      </c>
      <c r="AW84" s="84">
        <v>100.00000000000004</v>
      </c>
      <c r="AX84" s="84">
        <v>100.00000000000004</v>
      </c>
      <c r="AY84" s="166">
        <v>100.00000000000003</v>
      </c>
      <c r="AZ84" s="165">
        <v>100.00000000000003</v>
      </c>
      <c r="BA84" s="84">
        <v>100.00000000000003</v>
      </c>
      <c r="BB84" s="84">
        <v>100.00000000000003</v>
      </c>
      <c r="BC84" s="84">
        <v>100.00000000000003</v>
      </c>
      <c r="BD84" s="84">
        <v>100.00000000000003</v>
      </c>
      <c r="BE84" s="84">
        <v>100.00000000000003</v>
      </c>
      <c r="BF84" s="84">
        <v>100.00000000000003</v>
      </c>
      <c r="BG84" s="84">
        <v>100.00000000000003</v>
      </c>
      <c r="BH84" s="84">
        <v>100.00000000000003</v>
      </c>
      <c r="BI84" s="84">
        <v>100.00000000000003</v>
      </c>
      <c r="BJ84" s="84">
        <v>100.00000000000003</v>
      </c>
      <c r="BK84" s="166">
        <v>100.00000000000003</v>
      </c>
      <c r="BL84" s="165">
        <v>100</v>
      </c>
      <c r="BM84" s="84">
        <v>100</v>
      </c>
      <c r="BN84" s="84">
        <v>100</v>
      </c>
      <c r="BO84" s="84">
        <v>100</v>
      </c>
      <c r="BP84" s="84">
        <v>100</v>
      </c>
      <c r="BQ84" s="84">
        <v>100</v>
      </c>
      <c r="BR84" s="84">
        <v>100</v>
      </c>
      <c r="BS84" s="84">
        <v>100</v>
      </c>
      <c r="BT84" s="84">
        <v>100</v>
      </c>
      <c r="BU84" s="84">
        <v>100</v>
      </c>
      <c r="BV84" s="84">
        <v>100</v>
      </c>
      <c r="BW84" s="167">
        <v>100</v>
      </c>
      <c r="BX84" s="165">
        <v>100.00000000000001</v>
      </c>
      <c r="BY84" s="84">
        <v>100.00000000000001</v>
      </c>
      <c r="BZ84" s="84">
        <v>100.00000000000001</v>
      </c>
      <c r="CA84" s="84">
        <v>100.00000000000001</v>
      </c>
      <c r="CB84" s="84">
        <v>100.00000000000001</v>
      </c>
      <c r="CC84" s="84">
        <v>100.00000000000001</v>
      </c>
      <c r="CD84" s="84">
        <v>100.00000000000001</v>
      </c>
      <c r="CE84" s="84">
        <v>100.00000000000001</v>
      </c>
      <c r="CF84" s="84">
        <v>100.00000000000001</v>
      </c>
      <c r="CG84" s="84">
        <v>100.00000000000001</v>
      </c>
      <c r="CH84" s="84">
        <v>100.00000000000001</v>
      </c>
      <c r="CI84" s="84">
        <v>100.00000000000001</v>
      </c>
      <c r="CJ84" s="165">
        <v>100.00000000000001</v>
      </c>
      <c r="CK84" s="84">
        <v>100.00000000000001</v>
      </c>
      <c r="CL84" s="84">
        <v>100.00000000000001</v>
      </c>
      <c r="CM84" s="84">
        <v>100.00000000000001</v>
      </c>
      <c r="CN84" s="84">
        <v>100.00000000000001</v>
      </c>
      <c r="CO84" s="84">
        <v>100.00000000000001</v>
      </c>
      <c r="CP84" s="84">
        <f>VLOOKUP(A84,'[2]Saopstenje indeksi'!$A$4:$D$160,4,0)</f>
        <v>100.00000000000001</v>
      </c>
      <c r="CQ84" s="84">
        <v>100.00000000000001</v>
      </c>
      <c r="CR84" s="84"/>
      <c r="CS84" s="84"/>
      <c r="CT84" s="84"/>
      <c r="CU84" s="84"/>
    </row>
    <row r="85" spans="1:99" ht="15.75" customHeight="1">
      <c r="A85" s="31" t="s">
        <v>75</v>
      </c>
      <c r="B85" s="20" t="s">
        <v>309</v>
      </c>
      <c r="C85" s="37" t="s">
        <v>199</v>
      </c>
      <c r="D85" s="168">
        <v>79.41930456119358</v>
      </c>
      <c r="E85" s="83">
        <v>79.41930455973105</v>
      </c>
      <c r="F85" s="83">
        <v>79.41930455973105</v>
      </c>
      <c r="G85" s="83">
        <v>79.41930456119358</v>
      </c>
      <c r="H85" s="83">
        <v>79.41930456119358</v>
      </c>
      <c r="I85" s="83">
        <v>79.41930456119358</v>
      </c>
      <c r="J85" s="83">
        <v>79.41930455973105</v>
      </c>
      <c r="K85" s="83">
        <v>79.41930456104733</v>
      </c>
      <c r="L85" s="83">
        <v>79.41930456119358</v>
      </c>
      <c r="M85" s="83">
        <v>88.7627521551498</v>
      </c>
      <c r="N85" s="83">
        <v>88.7627521551498</v>
      </c>
      <c r="O85" s="169">
        <v>88.76275200889727</v>
      </c>
      <c r="P85" s="168">
        <v>88.7468733211015</v>
      </c>
      <c r="Q85" s="83">
        <v>88.7627564304207</v>
      </c>
      <c r="R85" s="83">
        <v>88.7627564304207</v>
      </c>
      <c r="S85" s="83">
        <v>88.7627564304207</v>
      </c>
      <c r="T85" s="83">
        <v>88.7627564304207</v>
      </c>
      <c r="U85" s="83">
        <v>88.7627564304207</v>
      </c>
      <c r="V85" s="83">
        <v>100.0000000000002</v>
      </c>
      <c r="W85" s="83">
        <v>100.0000000000002</v>
      </c>
      <c r="X85" s="83">
        <v>100.0000000000002</v>
      </c>
      <c r="Y85" s="83">
        <v>100.0000000000002</v>
      </c>
      <c r="Z85" s="83">
        <v>100.0000000000002</v>
      </c>
      <c r="AA85" s="169">
        <v>100.0000000000002</v>
      </c>
      <c r="AB85" s="168">
        <v>100.0000000000002</v>
      </c>
      <c r="AC85" s="83">
        <v>100.0000000000002</v>
      </c>
      <c r="AD85" s="83">
        <v>100.0000000000002</v>
      </c>
      <c r="AE85" s="83">
        <v>100.0000000000002</v>
      </c>
      <c r="AF85" s="83">
        <v>100.0000000000002</v>
      </c>
      <c r="AG85" s="83">
        <v>100.0000000000002</v>
      </c>
      <c r="AH85" s="83">
        <v>100.0000000000002</v>
      </c>
      <c r="AI85" s="83">
        <v>100.0000000000002</v>
      </c>
      <c r="AJ85" s="83">
        <v>100.0000000000002</v>
      </c>
      <c r="AK85" s="83">
        <v>100.0000000000002</v>
      </c>
      <c r="AL85" s="83">
        <v>100.0000000000002</v>
      </c>
      <c r="AM85" s="169">
        <v>100.0000000000002</v>
      </c>
      <c r="AN85" s="168">
        <v>100.00000000000017</v>
      </c>
      <c r="AO85" s="83">
        <v>100.00000000000016</v>
      </c>
      <c r="AP85" s="83">
        <v>100.00000000000016</v>
      </c>
      <c r="AQ85" s="83">
        <v>100.00000000000013</v>
      </c>
      <c r="AR85" s="83">
        <v>100.00000000000013</v>
      </c>
      <c r="AS85" s="83">
        <v>100.00000000000011</v>
      </c>
      <c r="AT85" s="83">
        <v>100.00000000000009</v>
      </c>
      <c r="AU85" s="83">
        <v>100.00000000000009</v>
      </c>
      <c r="AV85" s="83">
        <v>100.00000000000007</v>
      </c>
      <c r="AW85" s="83">
        <v>100.00000000000004</v>
      </c>
      <c r="AX85" s="83">
        <v>100.00000000000004</v>
      </c>
      <c r="AY85" s="169">
        <v>100.00000000000003</v>
      </c>
      <c r="AZ85" s="168">
        <v>100.00000000000003</v>
      </c>
      <c r="BA85" s="83">
        <v>100.00000000000003</v>
      </c>
      <c r="BB85" s="83">
        <v>100.00000000000003</v>
      </c>
      <c r="BC85" s="83">
        <v>100.00000000000003</v>
      </c>
      <c r="BD85" s="83">
        <v>100.00000000000003</v>
      </c>
      <c r="BE85" s="83">
        <v>100.00000000000003</v>
      </c>
      <c r="BF85" s="83">
        <v>100.00000000000003</v>
      </c>
      <c r="BG85" s="83">
        <v>100.00000000000003</v>
      </c>
      <c r="BH85" s="83">
        <v>100.00000000000003</v>
      </c>
      <c r="BI85" s="83">
        <v>100.00000000000003</v>
      </c>
      <c r="BJ85" s="83">
        <v>100.00000000000003</v>
      </c>
      <c r="BK85" s="169">
        <v>100.00000000000003</v>
      </c>
      <c r="BL85" s="168">
        <v>100</v>
      </c>
      <c r="BM85" s="83">
        <v>100</v>
      </c>
      <c r="BN85" s="83">
        <v>100</v>
      </c>
      <c r="BO85" s="83">
        <v>100</v>
      </c>
      <c r="BP85" s="83">
        <v>100</v>
      </c>
      <c r="BQ85" s="83">
        <v>100</v>
      </c>
      <c r="BR85" s="83">
        <v>100</v>
      </c>
      <c r="BS85" s="83">
        <v>100</v>
      </c>
      <c r="BT85" s="83">
        <v>100</v>
      </c>
      <c r="BU85" s="83">
        <v>100</v>
      </c>
      <c r="BV85" s="83">
        <v>100</v>
      </c>
      <c r="BW85" s="170">
        <v>100</v>
      </c>
      <c r="BX85" s="168">
        <v>100.00000000000001</v>
      </c>
      <c r="BY85" s="83">
        <v>100.00000000000001</v>
      </c>
      <c r="BZ85" s="83">
        <v>100.00000000000001</v>
      </c>
      <c r="CA85" s="83">
        <v>100.00000000000001</v>
      </c>
      <c r="CB85" s="83">
        <v>100.00000000000001</v>
      </c>
      <c r="CC85" s="83">
        <v>100.00000000000001</v>
      </c>
      <c r="CD85" s="83">
        <v>100.00000000000001</v>
      </c>
      <c r="CE85" s="83">
        <v>100.00000000000001</v>
      </c>
      <c r="CF85" s="83">
        <v>100.00000000000001</v>
      </c>
      <c r="CG85" s="83">
        <v>100.00000000000001</v>
      </c>
      <c r="CH85" s="83">
        <v>100.00000000000001</v>
      </c>
      <c r="CI85" s="83">
        <v>100.00000000000001</v>
      </c>
      <c r="CJ85" s="168">
        <v>100.00000000000001</v>
      </c>
      <c r="CK85" s="83">
        <v>100.00000000000001</v>
      </c>
      <c r="CL85" s="83">
        <v>100.00000000000001</v>
      </c>
      <c r="CM85" s="83">
        <v>100.00000000000001</v>
      </c>
      <c r="CN85" s="83">
        <v>100.00000000000001</v>
      </c>
      <c r="CO85" s="83">
        <v>100.00000000000001</v>
      </c>
      <c r="CP85" s="83">
        <f>VLOOKUP(A85,'[2]Saopstenje indeksi'!$A$4:$D$160,4,0)</f>
        <v>100.00000000000001</v>
      </c>
      <c r="CQ85" s="83">
        <v>100.00000000000001</v>
      </c>
      <c r="CR85" s="83"/>
      <c r="CS85" s="83"/>
      <c r="CT85" s="83"/>
      <c r="CU85" s="83"/>
    </row>
    <row r="86" spans="1:99" ht="15.75" customHeight="1">
      <c r="A86" s="30" t="s">
        <v>718</v>
      </c>
      <c r="B86" s="19" t="s">
        <v>727</v>
      </c>
      <c r="C86" s="36" t="s">
        <v>728</v>
      </c>
      <c r="D86" s="165">
        <v>100.05774243572678</v>
      </c>
      <c r="E86" s="84">
        <v>100.02787490638816</v>
      </c>
      <c r="F86" s="84">
        <v>100.02787490638816</v>
      </c>
      <c r="G86" s="84">
        <v>100.02787490638816</v>
      </c>
      <c r="H86" s="84">
        <v>99.99615000406382</v>
      </c>
      <c r="I86" s="84">
        <v>99.99615000406382</v>
      </c>
      <c r="J86" s="84">
        <v>99.99615000406382</v>
      </c>
      <c r="K86" s="84">
        <v>99.99615000406382</v>
      </c>
      <c r="L86" s="84">
        <v>99.99615000406382</v>
      </c>
      <c r="M86" s="84">
        <v>99.99615000406382</v>
      </c>
      <c r="N86" s="84">
        <v>99.99615000406382</v>
      </c>
      <c r="O86" s="166">
        <v>99.99615000406382</v>
      </c>
      <c r="P86" s="165">
        <v>100.03874496181729</v>
      </c>
      <c r="Q86" s="84">
        <v>100.0245187940071</v>
      </c>
      <c r="R86" s="84">
        <v>99.9987821355532</v>
      </c>
      <c r="S86" s="84">
        <v>99.9987821355532</v>
      </c>
      <c r="T86" s="84">
        <v>99.9987821355532</v>
      </c>
      <c r="U86" s="84">
        <v>100.8001831351773</v>
      </c>
      <c r="V86" s="84">
        <v>100.8001831351773</v>
      </c>
      <c r="W86" s="84">
        <v>100.8001831351773</v>
      </c>
      <c r="X86" s="84">
        <v>100.78730959468625</v>
      </c>
      <c r="Y86" s="84">
        <v>100.78730959468625</v>
      </c>
      <c r="Z86" s="84">
        <v>100.78730959468625</v>
      </c>
      <c r="AA86" s="166">
        <v>100.91905853365601</v>
      </c>
      <c r="AB86" s="165">
        <v>100.91905853365601</v>
      </c>
      <c r="AC86" s="84">
        <v>100.91392159708894</v>
      </c>
      <c r="AD86" s="84">
        <v>100.86453660707176</v>
      </c>
      <c r="AE86" s="84">
        <v>100.92451625850045</v>
      </c>
      <c r="AF86" s="84">
        <v>100.92451625850045</v>
      </c>
      <c r="AG86" s="84">
        <v>100.92451625850047</v>
      </c>
      <c r="AH86" s="84">
        <v>104.95397925399814</v>
      </c>
      <c r="AI86" s="84">
        <v>104.95397925399817</v>
      </c>
      <c r="AJ86" s="84">
        <v>104.68925236781712</v>
      </c>
      <c r="AK86" s="84">
        <v>104.63643145597106</v>
      </c>
      <c r="AL86" s="84">
        <v>104.32937882108185</v>
      </c>
      <c r="AM86" s="166">
        <v>104.4083404340473</v>
      </c>
      <c r="AN86" s="165">
        <v>104.47667891948163</v>
      </c>
      <c r="AO86" s="84">
        <v>104.49654803586188</v>
      </c>
      <c r="AP86" s="84">
        <v>104.48575981007482</v>
      </c>
      <c r="AQ86" s="84">
        <v>104.48270047897061</v>
      </c>
      <c r="AR86" s="84">
        <v>103.03850886705281</v>
      </c>
      <c r="AS86" s="84">
        <v>103.02082184686334</v>
      </c>
      <c r="AT86" s="84">
        <v>104.12275158708388</v>
      </c>
      <c r="AU86" s="84">
        <v>104.12275158708385</v>
      </c>
      <c r="AV86" s="84">
        <v>104.09236461633245</v>
      </c>
      <c r="AW86" s="84">
        <v>103.88537811216456</v>
      </c>
      <c r="AX86" s="84">
        <v>103.74467327171877</v>
      </c>
      <c r="AY86" s="166">
        <v>103.72467212274039</v>
      </c>
      <c r="AZ86" s="165">
        <v>99.9058274620668</v>
      </c>
      <c r="BA86" s="84">
        <v>99.9339788358671</v>
      </c>
      <c r="BB86" s="84">
        <v>99.9339788358671</v>
      </c>
      <c r="BC86" s="84">
        <v>99.9339788358671</v>
      </c>
      <c r="BD86" s="84">
        <v>99.9339788358671</v>
      </c>
      <c r="BE86" s="84">
        <v>99.9339788358671</v>
      </c>
      <c r="BF86" s="84">
        <v>99.96895616195303</v>
      </c>
      <c r="BG86" s="84">
        <v>99.96895616195303</v>
      </c>
      <c r="BH86" s="84">
        <v>99.97989759485836</v>
      </c>
      <c r="BI86" s="84">
        <v>100.06066312034632</v>
      </c>
      <c r="BJ86" s="84">
        <v>100.06066312034632</v>
      </c>
      <c r="BK86" s="166">
        <v>100.06066312034632</v>
      </c>
      <c r="BL86" s="165">
        <v>100.06066312034632</v>
      </c>
      <c r="BM86" s="84">
        <v>100.06066312034632</v>
      </c>
      <c r="BN86" s="84">
        <v>100.06066312034632</v>
      </c>
      <c r="BO86" s="84">
        <v>99.96399256421601</v>
      </c>
      <c r="BP86" s="84">
        <v>99.96399256421601</v>
      </c>
      <c r="BQ86" s="84">
        <v>99.88659988718959</v>
      </c>
      <c r="BR86" s="84">
        <v>99.88659988718959</v>
      </c>
      <c r="BS86" s="84">
        <v>99.86953047342986</v>
      </c>
      <c r="BT86" s="84">
        <v>99.91537375454233</v>
      </c>
      <c r="BU86" s="84">
        <v>100.0482630204299</v>
      </c>
      <c r="BV86" s="84">
        <v>100.11806702968843</v>
      </c>
      <c r="BW86" s="167">
        <v>100.16559145805924</v>
      </c>
      <c r="BX86" s="165">
        <v>100.16786208633377</v>
      </c>
      <c r="BY86" s="84">
        <v>100.16786208633377</v>
      </c>
      <c r="BZ86" s="84">
        <v>100.2160534914834</v>
      </c>
      <c r="CA86" s="84">
        <v>100.23333490803364</v>
      </c>
      <c r="CB86" s="84">
        <v>100.41257102276856</v>
      </c>
      <c r="CC86" s="84">
        <v>100.41921381296429</v>
      </c>
      <c r="CD86" s="84">
        <v>100.43697917080745</v>
      </c>
      <c r="CE86" s="84">
        <v>100.43697917080745</v>
      </c>
      <c r="CF86" s="84">
        <v>100.46132000102243</v>
      </c>
      <c r="CG86" s="84">
        <v>100.46132000102243</v>
      </c>
      <c r="CH86" s="84">
        <v>100.46132000102243</v>
      </c>
      <c r="CI86" s="84">
        <v>100.47699530999519</v>
      </c>
      <c r="CJ86" s="165">
        <v>100.47699530999519</v>
      </c>
      <c r="CK86" s="84">
        <v>100.47699530999519</v>
      </c>
      <c r="CL86" s="84">
        <v>100.44346049414979</v>
      </c>
      <c r="CM86" s="84">
        <v>100.42615142623512</v>
      </c>
      <c r="CN86" s="84">
        <v>100.45865829568307</v>
      </c>
      <c r="CO86" s="84">
        <v>100.45865829568307</v>
      </c>
      <c r="CP86" s="84">
        <f>VLOOKUP(A86,'[2]Saopstenje indeksi'!$A$4:$D$160,4,0)</f>
        <v>100.50426617783442</v>
      </c>
      <c r="CQ86" s="84">
        <v>100.60332996012652</v>
      </c>
      <c r="CR86" s="84"/>
      <c r="CS86" s="84"/>
      <c r="CT86" s="84"/>
      <c r="CU86" s="84"/>
    </row>
    <row r="87" spans="1:99" ht="15.75" customHeight="1">
      <c r="A87" s="31" t="s">
        <v>718</v>
      </c>
      <c r="B87" s="20" t="s">
        <v>310</v>
      </c>
      <c r="C87" s="37" t="s">
        <v>200</v>
      </c>
      <c r="D87" s="168">
        <v>100.05774243572678</v>
      </c>
      <c r="E87" s="83">
        <v>100.02787490638816</v>
      </c>
      <c r="F87" s="83">
        <v>100.02787490638816</v>
      </c>
      <c r="G87" s="83">
        <v>100.02787490638816</v>
      </c>
      <c r="H87" s="83">
        <v>99.99615000406382</v>
      </c>
      <c r="I87" s="83">
        <v>99.99615000406382</v>
      </c>
      <c r="J87" s="83">
        <v>99.99615000406382</v>
      </c>
      <c r="K87" s="83">
        <v>99.99615000406382</v>
      </c>
      <c r="L87" s="83">
        <v>99.99615000406382</v>
      </c>
      <c r="M87" s="83">
        <v>99.99615000406382</v>
      </c>
      <c r="N87" s="83">
        <v>99.99615000406382</v>
      </c>
      <c r="O87" s="169">
        <v>99.99615000406382</v>
      </c>
      <c r="P87" s="168">
        <v>100.03874496181729</v>
      </c>
      <c r="Q87" s="83">
        <v>100.0245187940071</v>
      </c>
      <c r="R87" s="83">
        <v>99.9987821355532</v>
      </c>
      <c r="S87" s="83">
        <v>99.9987821355532</v>
      </c>
      <c r="T87" s="83">
        <v>99.9987821355532</v>
      </c>
      <c r="U87" s="83">
        <v>100.8001831351773</v>
      </c>
      <c r="V87" s="83">
        <v>100.8001831351773</v>
      </c>
      <c r="W87" s="83">
        <v>100.8001831351773</v>
      </c>
      <c r="X87" s="83">
        <v>100.78730959468625</v>
      </c>
      <c r="Y87" s="83">
        <v>100.78730959468625</v>
      </c>
      <c r="Z87" s="83">
        <v>100.78730959468625</v>
      </c>
      <c r="AA87" s="169">
        <v>100.91905853365601</v>
      </c>
      <c r="AB87" s="168">
        <v>100.91905853365601</v>
      </c>
      <c r="AC87" s="83">
        <v>100.91392159708894</v>
      </c>
      <c r="AD87" s="83">
        <v>100.86453660707176</v>
      </c>
      <c r="AE87" s="83">
        <v>100.92451625850045</v>
      </c>
      <c r="AF87" s="83">
        <v>100.92451625850045</v>
      </c>
      <c r="AG87" s="83">
        <v>100.92451625850047</v>
      </c>
      <c r="AH87" s="83">
        <v>104.95397925399814</v>
      </c>
      <c r="AI87" s="83">
        <v>104.95397925399817</v>
      </c>
      <c r="AJ87" s="83">
        <v>104.68925236781712</v>
      </c>
      <c r="AK87" s="83">
        <v>104.63643145597106</v>
      </c>
      <c r="AL87" s="83">
        <v>104.32937882108185</v>
      </c>
      <c r="AM87" s="169">
        <v>104.4083404340473</v>
      </c>
      <c r="AN87" s="168">
        <v>104.47667891948163</v>
      </c>
      <c r="AO87" s="83">
        <v>104.49654803586188</v>
      </c>
      <c r="AP87" s="83">
        <v>104.48575981007482</v>
      </c>
      <c r="AQ87" s="83">
        <v>104.48270047897061</v>
      </c>
      <c r="AR87" s="83">
        <v>103.03850886705281</v>
      </c>
      <c r="AS87" s="83">
        <v>103.02082184686334</v>
      </c>
      <c r="AT87" s="83">
        <v>104.12275158708388</v>
      </c>
      <c r="AU87" s="83">
        <v>104.12275158708385</v>
      </c>
      <c r="AV87" s="83">
        <v>104.09236461633245</v>
      </c>
      <c r="AW87" s="83">
        <v>103.88537811216456</v>
      </c>
      <c r="AX87" s="83">
        <v>103.74467327171877</v>
      </c>
      <c r="AY87" s="169">
        <v>103.72467212274039</v>
      </c>
      <c r="AZ87" s="168">
        <v>99.9058274620668</v>
      </c>
      <c r="BA87" s="83">
        <v>99.9339788358671</v>
      </c>
      <c r="BB87" s="83">
        <v>99.9339788358671</v>
      </c>
      <c r="BC87" s="83">
        <v>99.9339788358671</v>
      </c>
      <c r="BD87" s="83">
        <v>99.9339788358671</v>
      </c>
      <c r="BE87" s="83">
        <v>99.9339788358671</v>
      </c>
      <c r="BF87" s="83">
        <v>99.96895616195303</v>
      </c>
      <c r="BG87" s="83">
        <v>99.96895616195303</v>
      </c>
      <c r="BH87" s="83">
        <v>99.97989759485836</v>
      </c>
      <c r="BI87" s="83">
        <v>100.06066312034632</v>
      </c>
      <c r="BJ87" s="83">
        <v>100.06066312034632</v>
      </c>
      <c r="BK87" s="169">
        <v>100.06066312034632</v>
      </c>
      <c r="BL87" s="168">
        <v>100.06066312034632</v>
      </c>
      <c r="BM87" s="83">
        <v>100.06066312034632</v>
      </c>
      <c r="BN87" s="83">
        <v>100.06066312034632</v>
      </c>
      <c r="BO87" s="83">
        <v>99.96399256421601</v>
      </c>
      <c r="BP87" s="83">
        <v>99.96399256421601</v>
      </c>
      <c r="BQ87" s="83">
        <v>99.88659988718959</v>
      </c>
      <c r="BR87" s="83">
        <v>99.88659988718959</v>
      </c>
      <c r="BS87" s="83">
        <v>99.86953047342986</v>
      </c>
      <c r="BT87" s="83">
        <v>99.91537375454233</v>
      </c>
      <c r="BU87" s="83">
        <v>100.0482630204299</v>
      </c>
      <c r="BV87" s="83">
        <v>100.11806702968843</v>
      </c>
      <c r="BW87" s="170">
        <v>100.16559145805924</v>
      </c>
      <c r="BX87" s="168">
        <v>100.16786208633377</v>
      </c>
      <c r="BY87" s="83">
        <v>100.16786208633377</v>
      </c>
      <c r="BZ87" s="83">
        <v>100.2160534914834</v>
      </c>
      <c r="CA87" s="83">
        <v>100.23333490803364</v>
      </c>
      <c r="CB87" s="83">
        <v>100.41257102276856</v>
      </c>
      <c r="CC87" s="83">
        <v>100.41921381296429</v>
      </c>
      <c r="CD87" s="83">
        <v>100.43697917080745</v>
      </c>
      <c r="CE87" s="83">
        <v>100.43697917080745</v>
      </c>
      <c r="CF87" s="83">
        <v>100.46132000102243</v>
      </c>
      <c r="CG87" s="83">
        <v>100.46132000102243</v>
      </c>
      <c r="CH87" s="83">
        <v>100.46132000102243</v>
      </c>
      <c r="CI87" s="83">
        <v>100.47699530999519</v>
      </c>
      <c r="CJ87" s="168">
        <v>100.47699530999519</v>
      </c>
      <c r="CK87" s="83">
        <v>100.47699530999519</v>
      </c>
      <c r="CL87" s="83">
        <v>100.44346049414979</v>
      </c>
      <c r="CM87" s="83">
        <v>100.42615142623512</v>
      </c>
      <c r="CN87" s="83">
        <v>100.45865829568307</v>
      </c>
      <c r="CO87" s="83">
        <v>100.45865829568307</v>
      </c>
      <c r="CP87" s="83">
        <f>VLOOKUP(A87,'[2]Saopstenje indeksi'!$A$4:$D$160,4,0)</f>
        <v>100.50426617783442</v>
      </c>
      <c r="CQ87" s="83">
        <v>100.60332996012652</v>
      </c>
      <c r="CR87" s="83"/>
      <c r="CS87" s="83"/>
      <c r="CT87" s="83"/>
      <c r="CU87" s="83"/>
    </row>
    <row r="88" spans="1:99" ht="15.75" customHeight="1">
      <c r="A88" s="30" t="s">
        <v>76</v>
      </c>
      <c r="B88" s="19" t="s">
        <v>311</v>
      </c>
      <c r="C88" s="36" t="s">
        <v>201</v>
      </c>
      <c r="D88" s="165">
        <v>104.56033019657576</v>
      </c>
      <c r="E88" s="84">
        <v>104.42030699395927</v>
      </c>
      <c r="F88" s="84">
        <v>104.02193442374592</v>
      </c>
      <c r="G88" s="84">
        <v>103.75020293528378</v>
      </c>
      <c r="H88" s="84">
        <v>103.46745179727137</v>
      </c>
      <c r="I88" s="84">
        <v>103.33921550802229</v>
      </c>
      <c r="J88" s="84">
        <v>103.29599889342109</v>
      </c>
      <c r="K88" s="84">
        <v>102.90132653067228</v>
      </c>
      <c r="L88" s="84">
        <v>102.65970012401995</v>
      </c>
      <c r="M88" s="84">
        <v>102.62092369630848</v>
      </c>
      <c r="N88" s="84">
        <v>103.19709070578168</v>
      </c>
      <c r="O88" s="166">
        <v>102.73687645799873</v>
      </c>
      <c r="P88" s="165">
        <v>99.73670182739036</v>
      </c>
      <c r="Q88" s="84">
        <v>99.09485930058317</v>
      </c>
      <c r="R88" s="84">
        <v>99.0853854545328</v>
      </c>
      <c r="S88" s="84">
        <v>99.05864446221722</v>
      </c>
      <c r="T88" s="84">
        <v>98.66486006993543</v>
      </c>
      <c r="U88" s="84">
        <v>98.48682706180547</v>
      </c>
      <c r="V88" s="84">
        <v>98.45716376161528</v>
      </c>
      <c r="W88" s="84">
        <v>98.87328223359542</v>
      </c>
      <c r="X88" s="84">
        <v>98.72479586374489</v>
      </c>
      <c r="Y88" s="84">
        <v>98.87305559841307</v>
      </c>
      <c r="Z88" s="84">
        <v>98.6816631201104</v>
      </c>
      <c r="AA88" s="166">
        <v>98.6816631201104</v>
      </c>
      <c r="AB88" s="165">
        <v>98.68593793227114</v>
      </c>
      <c r="AC88" s="84">
        <v>98.43078479717337</v>
      </c>
      <c r="AD88" s="84">
        <v>98.16295000241217</v>
      </c>
      <c r="AE88" s="84">
        <v>97.97652186024405</v>
      </c>
      <c r="AF88" s="84">
        <v>101.13575769629539</v>
      </c>
      <c r="AG88" s="84">
        <v>102.47442571871272</v>
      </c>
      <c r="AH88" s="84">
        <v>102.7157456917158</v>
      </c>
      <c r="AI88" s="84">
        <v>102.58224832254652</v>
      </c>
      <c r="AJ88" s="84">
        <v>102.74263583330917</v>
      </c>
      <c r="AK88" s="84">
        <v>102.47167325303595</v>
      </c>
      <c r="AL88" s="84">
        <v>102.24921304126926</v>
      </c>
      <c r="AM88" s="166">
        <v>101.86947120839385</v>
      </c>
      <c r="AN88" s="165">
        <v>101.92544851573932</v>
      </c>
      <c r="AO88" s="84">
        <v>101.90528271816586</v>
      </c>
      <c r="AP88" s="84">
        <v>101.84054663608792</v>
      </c>
      <c r="AQ88" s="84">
        <v>101.73489113547605</v>
      </c>
      <c r="AR88" s="84">
        <v>102.24325430675579</v>
      </c>
      <c r="AS88" s="84">
        <v>102.14832702752842</v>
      </c>
      <c r="AT88" s="84">
        <v>102.55576751491893</v>
      </c>
      <c r="AU88" s="84">
        <v>99.50931677134626</v>
      </c>
      <c r="AV88" s="84">
        <v>99.73249687614373</v>
      </c>
      <c r="AW88" s="84">
        <v>99.7811324679602</v>
      </c>
      <c r="AX88" s="84">
        <v>99.28842262249964</v>
      </c>
      <c r="AY88" s="166">
        <v>99.12057096418366</v>
      </c>
      <c r="AZ88" s="165">
        <v>97.82793788502167</v>
      </c>
      <c r="BA88" s="84">
        <v>97.6553723617187</v>
      </c>
      <c r="BB88" s="84">
        <v>97.40982261876108</v>
      </c>
      <c r="BC88" s="84">
        <v>97.39639285341318</v>
      </c>
      <c r="BD88" s="84">
        <v>97.45656709484219</v>
      </c>
      <c r="BE88" s="84">
        <v>97.2317897981751</v>
      </c>
      <c r="BF88" s="84">
        <v>97.38344378830517</v>
      </c>
      <c r="BG88" s="84">
        <v>99.20463124836573</v>
      </c>
      <c r="BH88" s="84">
        <v>99.64825230325468</v>
      </c>
      <c r="BI88" s="84">
        <v>99.60035509971708</v>
      </c>
      <c r="BJ88" s="84">
        <v>99.76107398576693</v>
      </c>
      <c r="BK88" s="166">
        <v>99.7093171260668</v>
      </c>
      <c r="BL88" s="165">
        <v>99.7093171260668</v>
      </c>
      <c r="BM88" s="84">
        <v>99.7093171260668</v>
      </c>
      <c r="BN88" s="84">
        <v>100.01592115150333</v>
      </c>
      <c r="BO88" s="84">
        <v>99.96052988863146</v>
      </c>
      <c r="BP88" s="84">
        <v>99.95500604046745</v>
      </c>
      <c r="BQ88" s="84">
        <v>100.10812073365783</v>
      </c>
      <c r="BR88" s="84">
        <v>100.11951746180728</v>
      </c>
      <c r="BS88" s="84">
        <v>99.9784127128534</v>
      </c>
      <c r="BT88" s="84">
        <v>99.99126979316458</v>
      </c>
      <c r="BU88" s="84">
        <v>99.98340251564171</v>
      </c>
      <c r="BV88" s="84">
        <v>100.21348968353611</v>
      </c>
      <c r="BW88" s="167">
        <v>100.25569576660315</v>
      </c>
      <c r="BX88" s="165">
        <v>100.10687502386126</v>
      </c>
      <c r="BY88" s="84">
        <v>100.20887223557638</v>
      </c>
      <c r="BZ88" s="84">
        <v>100.19579903040294</v>
      </c>
      <c r="CA88" s="84">
        <v>100.09812093947457</v>
      </c>
      <c r="CB88" s="84">
        <v>99.82712899425434</v>
      </c>
      <c r="CC88" s="84">
        <v>99.65737571523537</v>
      </c>
      <c r="CD88" s="84">
        <v>100.22587955569945</v>
      </c>
      <c r="CE88" s="84">
        <v>100.34852051629217</v>
      </c>
      <c r="CF88" s="84">
        <v>100.3384699429294</v>
      </c>
      <c r="CG88" s="84">
        <v>100.33946006521622</v>
      </c>
      <c r="CH88" s="84">
        <v>100.31184091057324</v>
      </c>
      <c r="CI88" s="84">
        <v>100.29726709576697</v>
      </c>
      <c r="CJ88" s="165">
        <v>100.32257120615456</v>
      </c>
      <c r="CK88" s="84">
        <v>99.76444351738981</v>
      </c>
      <c r="CL88" s="84">
        <v>99.72131984681921</v>
      </c>
      <c r="CM88" s="84">
        <v>99.57146713819269</v>
      </c>
      <c r="CN88" s="84">
        <v>99.4588435719625</v>
      </c>
      <c r="CO88" s="84">
        <v>99.5752502892458</v>
      </c>
      <c r="CP88" s="84">
        <f>VLOOKUP(A88,'[2]Saopstenje indeksi'!$A$4:$D$160,4,0)</f>
        <v>99.6144429127859</v>
      </c>
      <c r="CQ88" s="84">
        <v>99.6431685897058</v>
      </c>
      <c r="CR88" s="84"/>
      <c r="CS88" s="84"/>
      <c r="CT88" s="84"/>
      <c r="CU88" s="84"/>
    </row>
    <row r="89" spans="1:99" ht="15.75" customHeight="1">
      <c r="A89" s="30" t="s">
        <v>77</v>
      </c>
      <c r="B89" s="19" t="s">
        <v>312</v>
      </c>
      <c r="C89" s="36" t="s">
        <v>202</v>
      </c>
      <c r="D89" s="165">
        <v>116.5261702841575</v>
      </c>
      <c r="E89" s="84">
        <v>115.49281914866236</v>
      </c>
      <c r="F89" s="84">
        <v>113.9009007413457</v>
      </c>
      <c r="G89" s="84">
        <v>112.77654532509015</v>
      </c>
      <c r="H89" s="84">
        <v>111.4849135675023</v>
      </c>
      <c r="I89" s="84">
        <v>111.2411576420135</v>
      </c>
      <c r="J89" s="84">
        <v>110.71377915045682</v>
      </c>
      <c r="K89" s="84">
        <v>110.53310003834198</v>
      </c>
      <c r="L89" s="84">
        <v>110.48445152467782</v>
      </c>
      <c r="M89" s="84">
        <v>110.48429102192081</v>
      </c>
      <c r="N89" s="84">
        <v>110.48429102192081</v>
      </c>
      <c r="O89" s="166">
        <v>109.56936029317596</v>
      </c>
      <c r="P89" s="165">
        <v>108.67817266085682</v>
      </c>
      <c r="Q89" s="84">
        <v>107.99776206653122</v>
      </c>
      <c r="R89" s="84">
        <v>107.99776206653122</v>
      </c>
      <c r="S89" s="84">
        <v>108.15399621597194</v>
      </c>
      <c r="T89" s="84">
        <v>107.34473146692964</v>
      </c>
      <c r="U89" s="84">
        <v>106.74114587202344</v>
      </c>
      <c r="V89" s="84">
        <v>106.66491302605678</v>
      </c>
      <c r="W89" s="84">
        <v>106.29979326924735</v>
      </c>
      <c r="X89" s="84">
        <v>106.29979326924735</v>
      </c>
      <c r="Y89" s="84">
        <v>106.31814484995981</v>
      </c>
      <c r="Z89" s="84">
        <v>105.4785896999436</v>
      </c>
      <c r="AA89" s="166">
        <v>105.4785896999436</v>
      </c>
      <c r="AB89" s="165">
        <v>105.4785896999436</v>
      </c>
      <c r="AC89" s="84">
        <v>105.3632226620161</v>
      </c>
      <c r="AD89" s="84">
        <v>105.55183808596276</v>
      </c>
      <c r="AE89" s="84">
        <v>104.7765616021485</v>
      </c>
      <c r="AF89" s="84">
        <v>103.24016797115662</v>
      </c>
      <c r="AG89" s="84">
        <v>100.04753086539348</v>
      </c>
      <c r="AH89" s="84">
        <v>99.80792038555103</v>
      </c>
      <c r="AI89" s="84">
        <v>99.30249184909516</v>
      </c>
      <c r="AJ89" s="84">
        <v>99.23899751820196</v>
      </c>
      <c r="AK89" s="84">
        <v>99.19956615524177</v>
      </c>
      <c r="AL89" s="84">
        <v>98.30812450192371</v>
      </c>
      <c r="AM89" s="166">
        <v>96.89609159166706</v>
      </c>
      <c r="AN89" s="165">
        <v>96.78095841419925</v>
      </c>
      <c r="AO89" s="84">
        <v>97.89567249755238</v>
      </c>
      <c r="AP89" s="84">
        <v>97.66957491878135</v>
      </c>
      <c r="AQ89" s="84">
        <v>97.63851145537676</v>
      </c>
      <c r="AR89" s="84">
        <v>100.04976774489882</v>
      </c>
      <c r="AS89" s="84">
        <v>99.93271958110063</v>
      </c>
      <c r="AT89" s="84">
        <v>99.64638781090677</v>
      </c>
      <c r="AU89" s="84">
        <v>99.51891153704777</v>
      </c>
      <c r="AV89" s="84">
        <v>99.51464681510672</v>
      </c>
      <c r="AW89" s="84">
        <v>99.45023686518024</v>
      </c>
      <c r="AX89" s="84">
        <v>98.90717419685573</v>
      </c>
      <c r="AY89" s="166">
        <v>98.10202628205573</v>
      </c>
      <c r="AZ89" s="165">
        <v>97.68638810535069</v>
      </c>
      <c r="BA89" s="84">
        <v>97.44024703911572</v>
      </c>
      <c r="BB89" s="84">
        <v>96.79641673009766</v>
      </c>
      <c r="BC89" s="84">
        <v>96.84786281231318</v>
      </c>
      <c r="BD89" s="84">
        <v>97.34880923746024</v>
      </c>
      <c r="BE89" s="84">
        <v>97.01072965162686</v>
      </c>
      <c r="BF89" s="84">
        <v>97.1848868022444</v>
      </c>
      <c r="BG89" s="84">
        <v>97.1848868022444</v>
      </c>
      <c r="BH89" s="84">
        <v>99.11981910890918</v>
      </c>
      <c r="BI89" s="84">
        <v>99.11981910890918</v>
      </c>
      <c r="BJ89" s="84">
        <v>99.38068720577547</v>
      </c>
      <c r="BK89" s="166">
        <v>99.14371018789151</v>
      </c>
      <c r="BL89" s="165">
        <v>99.14371018789151</v>
      </c>
      <c r="BM89" s="84">
        <v>99.14371018789151</v>
      </c>
      <c r="BN89" s="84">
        <v>100.23638515045374</v>
      </c>
      <c r="BO89" s="84">
        <v>100.00634512175357</v>
      </c>
      <c r="BP89" s="84">
        <v>99.86067030011806</v>
      </c>
      <c r="BQ89" s="84">
        <v>100.12693226905142</v>
      </c>
      <c r="BR89" s="84">
        <v>100.12693226905145</v>
      </c>
      <c r="BS89" s="84">
        <v>100.26164384949148</v>
      </c>
      <c r="BT89" s="84">
        <v>100.43333968002682</v>
      </c>
      <c r="BU89" s="84">
        <v>100.193449158242</v>
      </c>
      <c r="BV89" s="84">
        <v>100.34461028069887</v>
      </c>
      <c r="BW89" s="167">
        <v>100.12227154532964</v>
      </c>
      <c r="BX89" s="165">
        <v>100.3407440537539</v>
      </c>
      <c r="BY89" s="84">
        <v>100.49632286042653</v>
      </c>
      <c r="BZ89" s="84">
        <v>100.81404806154404</v>
      </c>
      <c r="CA89" s="84">
        <v>100.74729179021611</v>
      </c>
      <c r="CB89" s="84">
        <v>100.40901655579287</v>
      </c>
      <c r="CC89" s="84">
        <v>99.58166084803034</v>
      </c>
      <c r="CD89" s="84">
        <v>99.73155560774745</v>
      </c>
      <c r="CE89" s="84">
        <v>99.73129919571919</v>
      </c>
      <c r="CF89" s="84">
        <v>99.72967399642681</v>
      </c>
      <c r="CG89" s="84">
        <v>99.73554400712736</v>
      </c>
      <c r="CH89" s="84">
        <v>99.44764155736533</v>
      </c>
      <c r="CI89" s="84">
        <v>99.3062305199424</v>
      </c>
      <c r="CJ89" s="165">
        <v>99.3951280235217</v>
      </c>
      <c r="CK89" s="84">
        <v>98.92894480701725</v>
      </c>
      <c r="CL89" s="84">
        <v>98.57781847621573</v>
      </c>
      <c r="CM89" s="84">
        <v>97.6753413901646</v>
      </c>
      <c r="CN89" s="84">
        <v>96.99233264534065</v>
      </c>
      <c r="CO89" s="84">
        <v>97.14467582746005</v>
      </c>
      <c r="CP89" s="84">
        <f>VLOOKUP(A89,'[2]Saopstenje indeksi'!$A$4:$D$160,4,0)</f>
        <v>97.26843722983155</v>
      </c>
      <c r="CQ89" s="84">
        <v>97.27645049748179</v>
      </c>
      <c r="CR89" s="84"/>
      <c r="CS89" s="84"/>
      <c r="CT89" s="84"/>
      <c r="CU89" s="84"/>
    </row>
    <row r="90" spans="1:99" ht="15.75" customHeight="1">
      <c r="A90" s="31" t="s">
        <v>78</v>
      </c>
      <c r="B90" s="20" t="s">
        <v>313</v>
      </c>
      <c r="C90" s="37" t="s">
        <v>203</v>
      </c>
      <c r="D90" s="168">
        <v>125.7171032083022</v>
      </c>
      <c r="E90" s="83">
        <v>121.93821546942193</v>
      </c>
      <c r="F90" s="83">
        <v>118.71695653815446</v>
      </c>
      <c r="G90" s="83">
        <v>117.02872552115132</v>
      </c>
      <c r="H90" s="83">
        <v>114.6846323836651</v>
      </c>
      <c r="I90" s="83">
        <v>114.21718777579947</v>
      </c>
      <c r="J90" s="83">
        <v>114.11464737874284</v>
      </c>
      <c r="K90" s="83">
        <v>113.80492817197411</v>
      </c>
      <c r="L90" s="83">
        <v>113.72680179611312</v>
      </c>
      <c r="M90" s="83">
        <v>113.72693939111831</v>
      </c>
      <c r="N90" s="83">
        <v>113.72693939111831</v>
      </c>
      <c r="O90" s="169">
        <v>112.0673634581801</v>
      </c>
      <c r="P90" s="168">
        <v>112.12702835731014</v>
      </c>
      <c r="Q90" s="83">
        <v>110.76946025869852</v>
      </c>
      <c r="R90" s="83">
        <v>110.76946025869852</v>
      </c>
      <c r="S90" s="83">
        <v>110.76946025869852</v>
      </c>
      <c r="T90" s="83">
        <v>110.46304950137046</v>
      </c>
      <c r="U90" s="83">
        <v>109.42316689755702</v>
      </c>
      <c r="V90" s="83">
        <v>109.2864073670265</v>
      </c>
      <c r="W90" s="83">
        <v>108.72194227784337</v>
      </c>
      <c r="X90" s="83">
        <v>108.72194227784337</v>
      </c>
      <c r="Y90" s="83">
        <v>108.75478932312667</v>
      </c>
      <c r="Z90" s="83">
        <v>107.21003737188522</v>
      </c>
      <c r="AA90" s="169">
        <v>107.21003737188522</v>
      </c>
      <c r="AB90" s="168">
        <v>107.21003737188522</v>
      </c>
      <c r="AC90" s="83">
        <v>107.07353844656247</v>
      </c>
      <c r="AD90" s="83">
        <v>107.0879548323751</v>
      </c>
      <c r="AE90" s="83">
        <v>107.0888357165642</v>
      </c>
      <c r="AF90" s="83">
        <v>105.37829705170827</v>
      </c>
      <c r="AG90" s="83">
        <v>100.4731690551264</v>
      </c>
      <c r="AH90" s="83">
        <v>100.25163784076763</v>
      </c>
      <c r="AI90" s="83">
        <v>99.7828004924391</v>
      </c>
      <c r="AJ90" s="83">
        <v>99.67300076016271</v>
      </c>
      <c r="AK90" s="83">
        <v>99.67300076016271</v>
      </c>
      <c r="AL90" s="83">
        <v>98.41054842238185</v>
      </c>
      <c r="AM90" s="169">
        <v>96.70763055838059</v>
      </c>
      <c r="AN90" s="168">
        <v>96.60347662335091</v>
      </c>
      <c r="AO90" s="83">
        <v>98.51856671531077</v>
      </c>
      <c r="AP90" s="83">
        <v>98.15198061396475</v>
      </c>
      <c r="AQ90" s="83">
        <v>97.92928056548207</v>
      </c>
      <c r="AR90" s="83">
        <v>101.82565136960233</v>
      </c>
      <c r="AS90" s="83">
        <v>101.79009720758863</v>
      </c>
      <c r="AT90" s="83">
        <v>101.43418703670338</v>
      </c>
      <c r="AU90" s="83">
        <v>101.83266538658845</v>
      </c>
      <c r="AV90" s="83">
        <v>101.22960657858052</v>
      </c>
      <c r="AW90" s="83">
        <v>101.38675277813951</v>
      </c>
      <c r="AX90" s="83">
        <v>100.49443524734029</v>
      </c>
      <c r="AY90" s="169">
        <v>99.39203026368652</v>
      </c>
      <c r="AZ90" s="168">
        <v>99.09480643854661</v>
      </c>
      <c r="BA90" s="83">
        <v>98.69928423853314</v>
      </c>
      <c r="BB90" s="83">
        <v>97.58386633087729</v>
      </c>
      <c r="BC90" s="83">
        <v>97.58386633087733</v>
      </c>
      <c r="BD90" s="83">
        <v>98.30174499897697</v>
      </c>
      <c r="BE90" s="83">
        <v>97.28741423660358</v>
      </c>
      <c r="BF90" s="83">
        <v>97.70663135284452</v>
      </c>
      <c r="BG90" s="83">
        <v>97.70663135284452</v>
      </c>
      <c r="BH90" s="83">
        <v>100.60476017064201</v>
      </c>
      <c r="BI90" s="83">
        <v>100.60476017064201</v>
      </c>
      <c r="BJ90" s="83">
        <v>100.62465925696105</v>
      </c>
      <c r="BK90" s="169">
        <v>100.23794415767031</v>
      </c>
      <c r="BL90" s="168">
        <v>100.23794415767031</v>
      </c>
      <c r="BM90" s="83">
        <v>100.23794415767031</v>
      </c>
      <c r="BN90" s="83">
        <v>100.62790393909837</v>
      </c>
      <c r="BO90" s="83">
        <v>100.26311944191042</v>
      </c>
      <c r="BP90" s="83">
        <v>100.0258307886517</v>
      </c>
      <c r="BQ90" s="83">
        <v>99.96191565872836</v>
      </c>
      <c r="BR90" s="83">
        <v>99.96191565872837</v>
      </c>
      <c r="BS90" s="83">
        <v>99.85055875418732</v>
      </c>
      <c r="BT90" s="83">
        <v>100.10070381359999</v>
      </c>
      <c r="BU90" s="83">
        <v>99.46400945875882</v>
      </c>
      <c r="BV90" s="83">
        <v>99.71023470736509</v>
      </c>
      <c r="BW90" s="170">
        <v>99.55791946363112</v>
      </c>
      <c r="BX90" s="168">
        <v>99.42816340516346</v>
      </c>
      <c r="BY90" s="83">
        <v>99.588080427348</v>
      </c>
      <c r="BZ90" s="83">
        <v>100.48989978847946</v>
      </c>
      <c r="CA90" s="83">
        <v>100.32855268768382</v>
      </c>
      <c r="CB90" s="83">
        <v>99.85891669815118</v>
      </c>
      <c r="CC90" s="83">
        <v>98.99007048323186</v>
      </c>
      <c r="CD90" s="83">
        <v>99.23695596982476</v>
      </c>
      <c r="CE90" s="83">
        <v>99.23695596982476</v>
      </c>
      <c r="CF90" s="83">
        <v>99.22227697084888</v>
      </c>
      <c r="CG90" s="83">
        <v>99.22227697084888</v>
      </c>
      <c r="CH90" s="83">
        <v>98.62077959515618</v>
      </c>
      <c r="CI90" s="83">
        <v>98.11672034748588</v>
      </c>
      <c r="CJ90" s="168">
        <v>98.2146676243023</v>
      </c>
      <c r="CK90" s="83">
        <v>97.57390740884011</v>
      </c>
      <c r="CL90" s="83">
        <v>96.59375024608485</v>
      </c>
      <c r="CM90" s="83">
        <v>94.92942108778125</v>
      </c>
      <c r="CN90" s="83">
        <v>93.80446550807123</v>
      </c>
      <c r="CO90" s="83">
        <v>93.80446550807123</v>
      </c>
      <c r="CP90" s="83">
        <f>VLOOKUP(A90,'[2]Saopstenje indeksi'!$A$4:$D$160,4,0)</f>
        <v>93.80446550807123</v>
      </c>
      <c r="CQ90" s="83">
        <v>93.80446550807123</v>
      </c>
      <c r="CR90" s="83"/>
      <c r="CS90" s="83"/>
      <c r="CT90" s="83"/>
      <c r="CU90" s="83"/>
    </row>
    <row r="91" spans="1:99" ht="15.75" customHeight="1">
      <c r="A91" s="31" t="s">
        <v>79</v>
      </c>
      <c r="B91" s="20" t="s">
        <v>314</v>
      </c>
      <c r="C91" s="37" t="s">
        <v>204</v>
      </c>
      <c r="D91" s="168">
        <v>67.30412951452223</v>
      </c>
      <c r="E91" s="83">
        <v>97.24206359368755</v>
      </c>
      <c r="F91" s="83">
        <v>101.92418149984559</v>
      </c>
      <c r="G91" s="83">
        <v>106.78226335698851</v>
      </c>
      <c r="H91" s="83">
        <v>106.78226335698851</v>
      </c>
      <c r="I91" s="83">
        <v>106.78226335698851</v>
      </c>
      <c r="J91" s="83">
        <v>106.78226335698851</v>
      </c>
      <c r="K91" s="83">
        <v>106.78226335698851</v>
      </c>
      <c r="L91" s="83">
        <v>106.78226335698851</v>
      </c>
      <c r="M91" s="83">
        <v>106.78226335698851</v>
      </c>
      <c r="N91" s="83">
        <v>106.78226335698851</v>
      </c>
      <c r="O91" s="169">
        <v>106.78226335698851</v>
      </c>
      <c r="P91" s="168">
        <v>106.77978748158871</v>
      </c>
      <c r="Q91" s="83">
        <v>106.77978748158871</v>
      </c>
      <c r="R91" s="83">
        <v>106.77978748158871</v>
      </c>
      <c r="S91" s="83">
        <v>111.10500840054112</v>
      </c>
      <c r="T91" s="83">
        <v>111.0818127318892</v>
      </c>
      <c r="U91" s="83">
        <v>110.32436930435242</v>
      </c>
      <c r="V91" s="83">
        <v>110.32436930435242</v>
      </c>
      <c r="W91" s="83">
        <v>110.32436930435242</v>
      </c>
      <c r="X91" s="83">
        <v>110.32436930435242</v>
      </c>
      <c r="Y91" s="83">
        <v>110.32436930435242</v>
      </c>
      <c r="Z91" s="83">
        <v>110.32436930435242</v>
      </c>
      <c r="AA91" s="169">
        <v>110.32436930435242</v>
      </c>
      <c r="AB91" s="168">
        <v>110.32436930435242</v>
      </c>
      <c r="AC91" s="83">
        <v>110.32436930435242</v>
      </c>
      <c r="AD91" s="83">
        <v>110.32436930435242</v>
      </c>
      <c r="AE91" s="83">
        <v>109.66654081535361</v>
      </c>
      <c r="AF91" s="83">
        <v>109.66654081535366</v>
      </c>
      <c r="AG91" s="83">
        <v>103.4368795107476</v>
      </c>
      <c r="AH91" s="83">
        <v>100.23212890383229</v>
      </c>
      <c r="AI91" s="83">
        <v>100.23212890383226</v>
      </c>
      <c r="AJ91" s="83">
        <v>100.2321289038323</v>
      </c>
      <c r="AK91" s="83">
        <v>100.2321289038323</v>
      </c>
      <c r="AL91" s="83">
        <v>100.23212890383233</v>
      </c>
      <c r="AM91" s="169">
        <v>99.88573333648117</v>
      </c>
      <c r="AN91" s="168">
        <v>99.88573333648117</v>
      </c>
      <c r="AO91" s="83">
        <v>103.30582348538886</v>
      </c>
      <c r="AP91" s="83">
        <v>103.30582348538886</v>
      </c>
      <c r="AQ91" s="83">
        <v>101.89923691292395</v>
      </c>
      <c r="AR91" s="83">
        <v>101.89923691292395</v>
      </c>
      <c r="AS91" s="83">
        <v>99.74019615064206</v>
      </c>
      <c r="AT91" s="83">
        <v>99.74019615064206</v>
      </c>
      <c r="AU91" s="83">
        <v>97.23935056051954</v>
      </c>
      <c r="AV91" s="83">
        <v>99.74019615064206</v>
      </c>
      <c r="AW91" s="83">
        <v>99.74019615064206</v>
      </c>
      <c r="AX91" s="83">
        <v>99.74019615064206</v>
      </c>
      <c r="AY91" s="169">
        <v>97.17247408145481</v>
      </c>
      <c r="AZ91" s="168">
        <v>94.07880760660855</v>
      </c>
      <c r="BA91" s="83">
        <v>94.07880760660852</v>
      </c>
      <c r="BB91" s="83">
        <v>95.19526317059844</v>
      </c>
      <c r="BC91" s="83">
        <v>95.19526317059844</v>
      </c>
      <c r="BD91" s="83">
        <v>93.38567699447226</v>
      </c>
      <c r="BE91" s="83">
        <v>93.38567699447226</v>
      </c>
      <c r="BF91" s="83">
        <v>93.3856769944723</v>
      </c>
      <c r="BG91" s="83">
        <v>93.3856769944723</v>
      </c>
      <c r="BH91" s="83">
        <v>96.14429790514515</v>
      </c>
      <c r="BI91" s="83">
        <v>96.14429790514515</v>
      </c>
      <c r="BJ91" s="83">
        <v>97.33811856837092</v>
      </c>
      <c r="BK91" s="169">
        <v>97.3381185683709</v>
      </c>
      <c r="BL91" s="168">
        <v>97.3381185683709</v>
      </c>
      <c r="BM91" s="83">
        <v>97.3381185683709</v>
      </c>
      <c r="BN91" s="83">
        <v>99.87441246943837</v>
      </c>
      <c r="BO91" s="83">
        <v>99.87441246943838</v>
      </c>
      <c r="BP91" s="83">
        <v>99.87441246943837</v>
      </c>
      <c r="BQ91" s="83">
        <v>99.87441246943837</v>
      </c>
      <c r="BR91" s="83">
        <v>99.87441246943837</v>
      </c>
      <c r="BS91" s="83">
        <v>101.04472096631976</v>
      </c>
      <c r="BT91" s="83">
        <v>101.04472096631976</v>
      </c>
      <c r="BU91" s="83">
        <v>101.04439632746984</v>
      </c>
      <c r="BV91" s="83">
        <v>101.04439632746984</v>
      </c>
      <c r="BW91" s="170">
        <v>101.77346592848721</v>
      </c>
      <c r="BX91" s="168">
        <v>101.7734659284872</v>
      </c>
      <c r="BY91" s="83">
        <v>101.7734659284872</v>
      </c>
      <c r="BZ91" s="83">
        <v>100.4359837868477</v>
      </c>
      <c r="CA91" s="83">
        <v>100.4359837868477</v>
      </c>
      <c r="CB91" s="83">
        <v>100.4359837868477</v>
      </c>
      <c r="CC91" s="83">
        <v>100.4359837868477</v>
      </c>
      <c r="CD91" s="83">
        <v>100.4359837868477</v>
      </c>
      <c r="CE91" s="83">
        <v>100.4359837868477</v>
      </c>
      <c r="CF91" s="83">
        <v>100.4359837868477</v>
      </c>
      <c r="CG91" s="83">
        <v>100.4359837868477</v>
      </c>
      <c r="CH91" s="83">
        <v>100.4359837868477</v>
      </c>
      <c r="CI91" s="83">
        <v>103.43384385848763</v>
      </c>
      <c r="CJ91" s="168">
        <v>104.20495043393007</v>
      </c>
      <c r="CK91" s="83">
        <v>104.20495043393007</v>
      </c>
      <c r="CL91" s="83">
        <v>104.20495043393007</v>
      </c>
      <c r="CM91" s="83">
        <v>106.3509885776549</v>
      </c>
      <c r="CN91" s="83">
        <v>106.3509885776549</v>
      </c>
      <c r="CO91" s="83">
        <v>106.9572429738675</v>
      </c>
      <c r="CP91" s="83">
        <f>VLOOKUP(A91,'[2]Saopstenje indeksi'!$A$4:$D$160,4,0)</f>
        <v>106.9572429738675</v>
      </c>
      <c r="CQ91" s="83">
        <v>106.9572429738675</v>
      </c>
      <c r="CR91" s="83"/>
      <c r="CS91" s="83"/>
      <c r="CT91" s="83"/>
      <c r="CU91" s="83"/>
    </row>
    <row r="92" spans="1:99" ht="15.75" customHeight="1">
      <c r="A92" s="31" t="s">
        <v>80</v>
      </c>
      <c r="B92" s="20" t="s">
        <v>315</v>
      </c>
      <c r="C92" s="37" t="s">
        <v>205</v>
      </c>
      <c r="D92" s="168">
        <v>109.88921096294935</v>
      </c>
      <c r="E92" s="83">
        <v>109.88921096294935</v>
      </c>
      <c r="F92" s="83">
        <v>109.88921096294935</v>
      </c>
      <c r="G92" s="83">
        <v>108.64516817261809</v>
      </c>
      <c r="H92" s="83">
        <v>108.64516817261809</v>
      </c>
      <c r="I92" s="83">
        <v>108.23501418417356</v>
      </c>
      <c r="J92" s="83">
        <v>106.70966873001508</v>
      </c>
      <c r="K92" s="83">
        <v>106.70966873001508</v>
      </c>
      <c r="L92" s="83">
        <v>106.70966873001508</v>
      </c>
      <c r="M92" s="83">
        <v>106.70966873001508</v>
      </c>
      <c r="N92" s="83">
        <v>106.70966873001508</v>
      </c>
      <c r="O92" s="169">
        <v>106.70966873001508</v>
      </c>
      <c r="P92" s="168">
        <v>103.67211947183223</v>
      </c>
      <c r="Q92" s="83">
        <v>103.67211947183223</v>
      </c>
      <c r="R92" s="83">
        <v>103.67211947183223</v>
      </c>
      <c r="S92" s="83">
        <v>103.67211947183223</v>
      </c>
      <c r="T92" s="83">
        <v>103.67211947183223</v>
      </c>
      <c r="U92" s="83">
        <v>103.67211947183223</v>
      </c>
      <c r="V92" s="83">
        <v>103.67211947183223</v>
      </c>
      <c r="W92" s="83">
        <v>103.67211947183223</v>
      </c>
      <c r="X92" s="83">
        <v>103.67211947183223</v>
      </c>
      <c r="Y92" s="83">
        <v>103.67211947183223</v>
      </c>
      <c r="Z92" s="83">
        <v>103.67211947183223</v>
      </c>
      <c r="AA92" s="169">
        <v>103.67211947183223</v>
      </c>
      <c r="AB92" s="168">
        <v>103.67211947183223</v>
      </c>
      <c r="AC92" s="83">
        <v>103.54909003859242</v>
      </c>
      <c r="AD92" s="83">
        <v>104.13774298715019</v>
      </c>
      <c r="AE92" s="83">
        <v>101.67117631031188</v>
      </c>
      <c r="AF92" s="83">
        <v>100.27123820143031</v>
      </c>
      <c r="AG92" s="83">
        <v>99.6214333960077</v>
      </c>
      <c r="AH92" s="83">
        <v>99.6214333960077</v>
      </c>
      <c r="AI92" s="83">
        <v>98.84105502257492</v>
      </c>
      <c r="AJ92" s="83">
        <v>98.84005920983128</v>
      </c>
      <c r="AK92" s="83">
        <v>98.70967334829864</v>
      </c>
      <c r="AL92" s="83">
        <v>98.16518455759541</v>
      </c>
      <c r="AM92" s="169">
        <v>96.78621215623554</v>
      </c>
      <c r="AN92" s="168">
        <v>96.5430818743325</v>
      </c>
      <c r="AO92" s="83">
        <v>95.3495361958535</v>
      </c>
      <c r="AP92" s="83">
        <v>95.3495361958535</v>
      </c>
      <c r="AQ92" s="83">
        <v>96.17655096425233</v>
      </c>
      <c r="AR92" s="83">
        <v>96.1765509642523</v>
      </c>
      <c r="AS92" s="83">
        <v>95.88561601663918</v>
      </c>
      <c r="AT92" s="83">
        <v>95.56352146172476</v>
      </c>
      <c r="AU92" s="83">
        <v>94.53753707733956</v>
      </c>
      <c r="AV92" s="83">
        <v>95.37360218588226</v>
      </c>
      <c r="AW92" s="83">
        <v>94.88791744322165</v>
      </c>
      <c r="AX92" s="83">
        <v>94.88888982690591</v>
      </c>
      <c r="AY92" s="169">
        <v>94.88888982690592</v>
      </c>
      <c r="AZ92" s="168">
        <v>94.53464459784323</v>
      </c>
      <c r="BA92" s="83">
        <v>94.51707374012904</v>
      </c>
      <c r="BB92" s="83">
        <v>94.36023242773688</v>
      </c>
      <c r="BC92" s="83">
        <v>94.60054481494828</v>
      </c>
      <c r="BD92" s="83">
        <v>94.96337170018208</v>
      </c>
      <c r="BE92" s="83">
        <v>96.28769544191978</v>
      </c>
      <c r="BF92" s="83">
        <v>95.90119137994625</v>
      </c>
      <c r="BG92" s="83">
        <v>95.90119137994625</v>
      </c>
      <c r="BH92" s="83">
        <v>95.98689794073714</v>
      </c>
      <c r="BI92" s="83">
        <v>95.98689794073714</v>
      </c>
      <c r="BJ92" s="83">
        <v>96.05458767752336</v>
      </c>
      <c r="BK92" s="169">
        <v>96.05461294647844</v>
      </c>
      <c r="BL92" s="168">
        <v>96.05461294647843</v>
      </c>
      <c r="BM92" s="83">
        <v>96.05461294647843</v>
      </c>
      <c r="BN92" s="83">
        <v>99.42455475328354</v>
      </c>
      <c r="BO92" s="83">
        <v>99.39601943432633</v>
      </c>
      <c r="BP92" s="83">
        <v>99.39601943432633</v>
      </c>
      <c r="BQ92" s="83">
        <v>100.75468540602164</v>
      </c>
      <c r="BR92" s="83">
        <v>100.75468540602164</v>
      </c>
      <c r="BS92" s="83">
        <v>101.41691378287561</v>
      </c>
      <c r="BT92" s="83">
        <v>101.50180376482696</v>
      </c>
      <c r="BU92" s="83">
        <v>102.00974483395566</v>
      </c>
      <c r="BV92" s="83">
        <v>102.00974483395566</v>
      </c>
      <c r="BW92" s="170">
        <v>101.22660245744993</v>
      </c>
      <c r="BX92" s="168">
        <v>102.05020827724528</v>
      </c>
      <c r="BY92" s="83">
        <v>102.32314447886141</v>
      </c>
      <c r="BZ92" s="83">
        <v>101.58507776294721</v>
      </c>
      <c r="CA92" s="83">
        <v>101.77117502455322</v>
      </c>
      <c r="CB92" s="83">
        <v>101.52319256758723</v>
      </c>
      <c r="CC92" s="83">
        <v>100.16041312790287</v>
      </c>
      <c r="CD92" s="83">
        <v>100.16041312790287</v>
      </c>
      <c r="CE92" s="83">
        <v>100.16041312790287</v>
      </c>
      <c r="CF92" s="83">
        <v>100.19441936163675</v>
      </c>
      <c r="CG92" s="83">
        <v>100.15968674697683</v>
      </c>
      <c r="CH92" s="83">
        <v>100.56164557051005</v>
      </c>
      <c r="CI92" s="83">
        <v>100.39483159773661</v>
      </c>
      <c r="CJ92" s="168">
        <v>100.35569996301487</v>
      </c>
      <c r="CK92" s="83">
        <v>100.15676217985134</v>
      </c>
      <c r="CL92" s="83">
        <v>99.96220298344072</v>
      </c>
      <c r="CM92" s="83">
        <v>100.25005310202965</v>
      </c>
      <c r="CN92" s="83">
        <v>100.25005310202965</v>
      </c>
      <c r="CO92" s="83">
        <v>100.86267029330331</v>
      </c>
      <c r="CP92" s="83">
        <f>VLOOKUP(A92,'[2]Saopstenje indeksi'!$A$4:$D$160,4,0)</f>
        <v>100.86267029330331</v>
      </c>
      <c r="CQ92" s="83">
        <v>100.9000655423378</v>
      </c>
      <c r="CR92" s="83"/>
      <c r="CS92" s="83"/>
      <c r="CT92" s="83"/>
      <c r="CU92" s="83"/>
    </row>
    <row r="93" spans="1:99" ht="15.75" customHeight="1">
      <c r="A93" s="31" t="s">
        <v>81</v>
      </c>
      <c r="B93" s="20" t="s">
        <v>316</v>
      </c>
      <c r="C93" s="37" t="s">
        <v>206</v>
      </c>
      <c r="D93" s="168">
        <v>110.22941096858618</v>
      </c>
      <c r="E93" s="83">
        <v>108.81235833645316</v>
      </c>
      <c r="F93" s="83">
        <v>108.81235833645316</v>
      </c>
      <c r="G93" s="83">
        <v>108.81235833645316</v>
      </c>
      <c r="H93" s="83">
        <v>108.81235833645316</v>
      </c>
      <c r="I93" s="83">
        <v>108.70748788637576</v>
      </c>
      <c r="J93" s="83">
        <v>108.70748788637576</v>
      </c>
      <c r="K93" s="83">
        <v>108.59067050172295</v>
      </c>
      <c r="L93" s="83">
        <v>108.5253808127423</v>
      </c>
      <c r="M93" s="83">
        <v>108.52262542656123</v>
      </c>
      <c r="N93" s="83">
        <v>108.52262542656123</v>
      </c>
      <c r="O93" s="169">
        <v>108.5170452544949</v>
      </c>
      <c r="P93" s="168">
        <v>108.56254420108655</v>
      </c>
      <c r="Q93" s="83">
        <v>108.56254420108655</v>
      </c>
      <c r="R93" s="83">
        <v>108.56254420108655</v>
      </c>
      <c r="S93" s="83">
        <v>108.56254420108655</v>
      </c>
      <c r="T93" s="83">
        <v>100.8836381035209</v>
      </c>
      <c r="U93" s="83">
        <v>100.8836381035209</v>
      </c>
      <c r="V93" s="83">
        <v>100.8836381035209</v>
      </c>
      <c r="W93" s="83">
        <v>100.3126916723223</v>
      </c>
      <c r="X93" s="83">
        <v>100.3126916723223</v>
      </c>
      <c r="Y93" s="83">
        <v>100.3126916723223</v>
      </c>
      <c r="Z93" s="83">
        <v>100.57743875750475</v>
      </c>
      <c r="AA93" s="169">
        <v>100.57743875750475</v>
      </c>
      <c r="AB93" s="168">
        <v>100.57743875750475</v>
      </c>
      <c r="AC93" s="83">
        <v>100.57743875750475</v>
      </c>
      <c r="AD93" s="83">
        <v>100.57743875750475</v>
      </c>
      <c r="AE93" s="83">
        <v>100.57743875750475</v>
      </c>
      <c r="AF93" s="83">
        <v>98.79834466899683</v>
      </c>
      <c r="AG93" s="83">
        <v>98.79834466899683</v>
      </c>
      <c r="AH93" s="83">
        <v>98.79834466899683</v>
      </c>
      <c r="AI93" s="83">
        <v>98.79834466899683</v>
      </c>
      <c r="AJ93" s="83">
        <v>98.79834466899683</v>
      </c>
      <c r="AK93" s="83">
        <v>98.79834466899683</v>
      </c>
      <c r="AL93" s="83">
        <v>98.79834466899683</v>
      </c>
      <c r="AM93" s="169">
        <v>98.79834466899683</v>
      </c>
      <c r="AN93" s="168">
        <v>98.79834466899686</v>
      </c>
      <c r="AO93" s="83">
        <v>98.79834466899686</v>
      </c>
      <c r="AP93" s="83">
        <v>98.79834466899686</v>
      </c>
      <c r="AQ93" s="83">
        <v>98.79834466899686</v>
      </c>
      <c r="AR93" s="83">
        <v>98.79834466899686</v>
      </c>
      <c r="AS93" s="83">
        <v>98.79834466899686</v>
      </c>
      <c r="AT93" s="83">
        <v>98.79834466899686</v>
      </c>
      <c r="AU93" s="83">
        <v>98.51262153879404</v>
      </c>
      <c r="AV93" s="83">
        <v>99.1881309958582</v>
      </c>
      <c r="AW93" s="83">
        <v>99.47605156686362</v>
      </c>
      <c r="AX93" s="83">
        <v>99.47605156686362</v>
      </c>
      <c r="AY93" s="169">
        <v>99.47605156686362</v>
      </c>
      <c r="AZ93" s="168">
        <v>99.47605156686362</v>
      </c>
      <c r="BA93" s="83">
        <v>99.47605156686362</v>
      </c>
      <c r="BB93" s="83">
        <v>99.7142964390258</v>
      </c>
      <c r="BC93" s="83">
        <v>99.7142964390258</v>
      </c>
      <c r="BD93" s="83">
        <v>99.7142964390258</v>
      </c>
      <c r="BE93" s="83">
        <v>99.7142964390258</v>
      </c>
      <c r="BF93" s="83">
        <v>99.7142964390258</v>
      </c>
      <c r="BG93" s="83">
        <v>99.7142964390258</v>
      </c>
      <c r="BH93" s="83">
        <v>99.7142964390258</v>
      </c>
      <c r="BI93" s="83">
        <v>99.7142964390258</v>
      </c>
      <c r="BJ93" s="83">
        <v>99.7142964390258</v>
      </c>
      <c r="BK93" s="169">
        <v>99.7142964390258</v>
      </c>
      <c r="BL93" s="168">
        <v>99.7142964390258</v>
      </c>
      <c r="BM93" s="83">
        <v>99.7142964390258</v>
      </c>
      <c r="BN93" s="83">
        <v>99.7142964390258</v>
      </c>
      <c r="BO93" s="83">
        <v>99.7142964390258</v>
      </c>
      <c r="BP93" s="83">
        <v>99.7142964390258</v>
      </c>
      <c r="BQ93" s="83">
        <v>99.93825199385105</v>
      </c>
      <c r="BR93" s="83">
        <v>99.93825199385105</v>
      </c>
      <c r="BS93" s="83">
        <v>99.93825199385105</v>
      </c>
      <c r="BT93" s="83">
        <v>99.93825199385105</v>
      </c>
      <c r="BU93" s="83">
        <v>100.55850327648889</v>
      </c>
      <c r="BV93" s="83">
        <v>100.55850327648889</v>
      </c>
      <c r="BW93" s="170">
        <v>100.55850327648889</v>
      </c>
      <c r="BX93" s="168">
        <v>102.15030353056399</v>
      </c>
      <c r="BY93" s="83">
        <v>102.15030353056399</v>
      </c>
      <c r="BZ93" s="83">
        <v>102.15030353056399</v>
      </c>
      <c r="CA93" s="83">
        <v>102.02887430391787</v>
      </c>
      <c r="CB93" s="83">
        <v>102.02887430391787</v>
      </c>
      <c r="CC93" s="83">
        <v>101.91942554110969</v>
      </c>
      <c r="CD93" s="83">
        <v>101.91942554110969</v>
      </c>
      <c r="CE93" s="83">
        <v>101.91583577271395</v>
      </c>
      <c r="CF93" s="83">
        <v>101.91583577271395</v>
      </c>
      <c r="CG93" s="83">
        <v>102.10221376650128</v>
      </c>
      <c r="CH93" s="83">
        <v>101.97843069262144</v>
      </c>
      <c r="CI93" s="83">
        <v>102.53522663848815</v>
      </c>
      <c r="CJ93" s="168">
        <v>102.48630480824228</v>
      </c>
      <c r="CK93" s="83">
        <v>102.00301495809884</v>
      </c>
      <c r="CL93" s="83">
        <v>101.51158295304138</v>
      </c>
      <c r="CM93" s="83">
        <v>100.55062263034604</v>
      </c>
      <c r="CN93" s="83">
        <v>100.55062263034604</v>
      </c>
      <c r="CO93" s="83">
        <v>100.3908848090371</v>
      </c>
      <c r="CP93" s="83">
        <f>VLOOKUP(A93,'[2]Saopstenje indeksi'!$A$4:$D$160,4,0)</f>
        <v>102.123544442238</v>
      </c>
      <c r="CQ93" s="83">
        <v>102.123544442238</v>
      </c>
      <c r="CR93" s="83"/>
      <c r="CS93" s="83"/>
      <c r="CT93" s="83"/>
      <c r="CU93" s="83"/>
    </row>
    <row r="94" spans="1:99" ht="15.75" customHeight="1">
      <c r="A94" s="31" t="s">
        <v>82</v>
      </c>
      <c r="B94" s="20" t="s">
        <v>480</v>
      </c>
      <c r="C94" s="37" t="s">
        <v>207</v>
      </c>
      <c r="D94" s="168">
        <v>80.66753047951977</v>
      </c>
      <c r="E94" s="83">
        <v>80.66753047951977</v>
      </c>
      <c r="F94" s="83">
        <v>80.66753047951977</v>
      </c>
      <c r="G94" s="83">
        <v>80.66753047951977</v>
      </c>
      <c r="H94" s="83">
        <v>80.66753047951977</v>
      </c>
      <c r="I94" s="83">
        <v>90.34241123178465</v>
      </c>
      <c r="J94" s="83">
        <v>90.34241123178465</v>
      </c>
      <c r="K94" s="83">
        <v>90.34241123178465</v>
      </c>
      <c r="L94" s="83">
        <v>90.34241123178465</v>
      </c>
      <c r="M94" s="83">
        <v>90.34241123178465</v>
      </c>
      <c r="N94" s="83">
        <v>90.34241123178465</v>
      </c>
      <c r="O94" s="169">
        <v>90.34241123178465</v>
      </c>
      <c r="P94" s="168">
        <v>90.34241123178465</v>
      </c>
      <c r="Q94" s="83">
        <v>95.33381898337635</v>
      </c>
      <c r="R94" s="83">
        <v>95.33381898337635</v>
      </c>
      <c r="S94" s="83">
        <v>95.33381898337635</v>
      </c>
      <c r="T94" s="83">
        <v>95.33381898337635</v>
      </c>
      <c r="U94" s="83">
        <v>95.33381898337635</v>
      </c>
      <c r="V94" s="83">
        <v>95.33381898337635</v>
      </c>
      <c r="W94" s="83">
        <v>95.33381898337635</v>
      </c>
      <c r="X94" s="83">
        <v>95.33381898337635</v>
      </c>
      <c r="Y94" s="83">
        <v>95.33381898337635</v>
      </c>
      <c r="Z94" s="83">
        <v>95.33381898337635</v>
      </c>
      <c r="AA94" s="169">
        <v>95.33381898337635</v>
      </c>
      <c r="AB94" s="168">
        <v>95.33381898337635</v>
      </c>
      <c r="AC94" s="83">
        <v>95.33381898337635</v>
      </c>
      <c r="AD94" s="83">
        <v>95.33381898337635</v>
      </c>
      <c r="AE94" s="83">
        <v>95.33381898337635</v>
      </c>
      <c r="AF94" s="83">
        <v>95.33381898337635</v>
      </c>
      <c r="AG94" s="83">
        <v>95.33381898337635</v>
      </c>
      <c r="AH94" s="83">
        <v>95.33381898337635</v>
      </c>
      <c r="AI94" s="83">
        <v>95.33381898337637</v>
      </c>
      <c r="AJ94" s="83">
        <v>95.33381898337635</v>
      </c>
      <c r="AK94" s="83">
        <v>95.33381898337637</v>
      </c>
      <c r="AL94" s="83">
        <v>95.33381898337635</v>
      </c>
      <c r="AM94" s="169">
        <v>95.33381898337637</v>
      </c>
      <c r="AN94" s="168">
        <v>95.33381898337637</v>
      </c>
      <c r="AO94" s="83">
        <v>95.33381898337637</v>
      </c>
      <c r="AP94" s="83">
        <v>95.33381898337635</v>
      </c>
      <c r="AQ94" s="83">
        <v>95.33381898337635</v>
      </c>
      <c r="AR94" s="83">
        <v>95.33381898337637</v>
      </c>
      <c r="AS94" s="83">
        <v>96.75047794986781</v>
      </c>
      <c r="AT94" s="83">
        <v>96.75047794986786</v>
      </c>
      <c r="AU94" s="83">
        <v>96.75047794986786</v>
      </c>
      <c r="AV94" s="83">
        <v>96.75047794986781</v>
      </c>
      <c r="AW94" s="83">
        <v>95.33381898337637</v>
      </c>
      <c r="AX94" s="83">
        <v>95.33381898337635</v>
      </c>
      <c r="AY94" s="169">
        <v>95.33381898337635</v>
      </c>
      <c r="AZ94" s="168">
        <v>95.33381898337637</v>
      </c>
      <c r="BA94" s="83">
        <v>95.33381898337636</v>
      </c>
      <c r="BB94" s="83">
        <v>95.33381898337636</v>
      </c>
      <c r="BC94" s="83">
        <v>95.33381898337639</v>
      </c>
      <c r="BD94" s="83">
        <v>96.75047794986781</v>
      </c>
      <c r="BE94" s="83">
        <v>96.75047794986781</v>
      </c>
      <c r="BF94" s="83">
        <v>96.75047794986786</v>
      </c>
      <c r="BG94" s="83">
        <v>96.75047794986786</v>
      </c>
      <c r="BH94" s="83">
        <v>96.75047794986786</v>
      </c>
      <c r="BI94" s="83">
        <v>96.75047794986786</v>
      </c>
      <c r="BJ94" s="83">
        <v>100.00000000000004</v>
      </c>
      <c r="BK94" s="169">
        <v>100.00000000000003</v>
      </c>
      <c r="BL94" s="168">
        <v>100.00000000000003</v>
      </c>
      <c r="BM94" s="83">
        <v>100.00000000000003</v>
      </c>
      <c r="BN94" s="83">
        <v>100.00000000000004</v>
      </c>
      <c r="BO94" s="83">
        <v>100.00000000000004</v>
      </c>
      <c r="BP94" s="83">
        <v>100.00000000000004</v>
      </c>
      <c r="BQ94" s="83">
        <v>100.00000000000003</v>
      </c>
      <c r="BR94" s="83">
        <v>100.00000000000003</v>
      </c>
      <c r="BS94" s="83">
        <v>100.00000000000003</v>
      </c>
      <c r="BT94" s="83">
        <v>100.00000000000003</v>
      </c>
      <c r="BU94" s="83">
        <v>100.00000000000003</v>
      </c>
      <c r="BV94" s="83">
        <v>100.00000000000003</v>
      </c>
      <c r="BW94" s="170">
        <v>100.00000000000003</v>
      </c>
      <c r="BX94" s="168">
        <v>100.00000000000004</v>
      </c>
      <c r="BY94" s="83">
        <v>100.00000000000004</v>
      </c>
      <c r="BZ94" s="83">
        <v>100.00000000000004</v>
      </c>
      <c r="CA94" s="83">
        <v>100.00000000000004</v>
      </c>
      <c r="CB94" s="83">
        <v>100.00000000000004</v>
      </c>
      <c r="CC94" s="83">
        <v>100.00000000000004</v>
      </c>
      <c r="CD94" s="83">
        <v>100.00000000000004</v>
      </c>
      <c r="CE94" s="83">
        <v>100.00000000000004</v>
      </c>
      <c r="CF94" s="83">
        <v>100.00000000000004</v>
      </c>
      <c r="CG94" s="83">
        <v>100.00000000000004</v>
      </c>
      <c r="CH94" s="83">
        <v>100.00000000000004</v>
      </c>
      <c r="CI94" s="83">
        <v>100.00000000000004</v>
      </c>
      <c r="CJ94" s="168">
        <v>100.00000000000004</v>
      </c>
      <c r="CK94" s="83">
        <v>100.00000000000004</v>
      </c>
      <c r="CL94" s="83">
        <v>105.9875691286503</v>
      </c>
      <c r="CM94" s="83">
        <v>105.9875691286503</v>
      </c>
      <c r="CN94" s="83">
        <v>105.9875691286503</v>
      </c>
      <c r="CO94" s="83">
        <v>105.9875691286503</v>
      </c>
      <c r="CP94" s="83">
        <f>VLOOKUP(A94,'[2]Saopstenje indeksi'!$A$4:$D$160,4,0)</f>
        <v>105.9875691286503</v>
      </c>
      <c r="CQ94" s="83">
        <v>105.9875691286503</v>
      </c>
      <c r="CR94" s="83"/>
      <c r="CS94" s="83"/>
      <c r="CT94" s="83"/>
      <c r="CU94" s="83"/>
    </row>
    <row r="95" spans="1:99" ht="15.75" customHeight="1">
      <c r="A95" s="30" t="s">
        <v>83</v>
      </c>
      <c r="B95" s="19" t="s">
        <v>317</v>
      </c>
      <c r="C95" s="36" t="s">
        <v>208</v>
      </c>
      <c r="D95" s="165">
        <v>113.23703154048923</v>
      </c>
      <c r="E95" s="84">
        <v>111.18015697678953</v>
      </c>
      <c r="F95" s="84">
        <v>111.18015697678953</v>
      </c>
      <c r="G95" s="84">
        <v>111.18015697678953</v>
      </c>
      <c r="H95" s="84">
        <v>111.18015697678953</v>
      </c>
      <c r="I95" s="84">
        <v>111.18015697678953</v>
      </c>
      <c r="J95" s="84">
        <v>111.18015697678953</v>
      </c>
      <c r="K95" s="84">
        <v>111.18015697678953</v>
      </c>
      <c r="L95" s="84">
        <v>113.01613618076057</v>
      </c>
      <c r="M95" s="84">
        <v>113.01613618076057</v>
      </c>
      <c r="N95" s="84">
        <v>113.01613618076057</v>
      </c>
      <c r="O95" s="166">
        <v>113.01613618076057</v>
      </c>
      <c r="P95" s="165">
        <v>113.01613618076057</v>
      </c>
      <c r="Q95" s="84">
        <v>113.01613618076057</v>
      </c>
      <c r="R95" s="84">
        <v>113.01613618076057</v>
      </c>
      <c r="S95" s="84">
        <v>113.01613618076057</v>
      </c>
      <c r="T95" s="84">
        <v>113.01613618076057</v>
      </c>
      <c r="U95" s="84">
        <v>113.43430185569284</v>
      </c>
      <c r="V95" s="84">
        <v>113.43430185569284</v>
      </c>
      <c r="W95" s="84">
        <v>113.43430185569284</v>
      </c>
      <c r="X95" s="84">
        <v>113.43430185569284</v>
      </c>
      <c r="Y95" s="84">
        <v>113.43430185569284</v>
      </c>
      <c r="Z95" s="84">
        <v>113.43430185569284</v>
      </c>
      <c r="AA95" s="166">
        <v>113.43430185569284</v>
      </c>
      <c r="AB95" s="165">
        <v>113.43430185569284</v>
      </c>
      <c r="AC95" s="84">
        <v>113.43430185569281</v>
      </c>
      <c r="AD95" s="84">
        <v>113.43430185569281</v>
      </c>
      <c r="AE95" s="84">
        <v>113.43430185569281</v>
      </c>
      <c r="AF95" s="84">
        <v>114.2427700158485</v>
      </c>
      <c r="AG95" s="84">
        <v>114.24277001584848</v>
      </c>
      <c r="AH95" s="84">
        <v>114.24277001584846</v>
      </c>
      <c r="AI95" s="84">
        <v>114.24277001584848</v>
      </c>
      <c r="AJ95" s="84">
        <v>114.24277001584846</v>
      </c>
      <c r="AK95" s="84">
        <v>114.24277001584848</v>
      </c>
      <c r="AL95" s="84">
        <v>114.57292972780732</v>
      </c>
      <c r="AM95" s="166">
        <v>114.57292972780732</v>
      </c>
      <c r="AN95" s="165">
        <v>114.12983783324707</v>
      </c>
      <c r="AO95" s="84">
        <v>112.68212015605779</v>
      </c>
      <c r="AP95" s="84">
        <v>111.22346709067486</v>
      </c>
      <c r="AQ95" s="84">
        <v>106.11294886175986</v>
      </c>
      <c r="AR95" s="84">
        <v>106.11294886175983</v>
      </c>
      <c r="AS95" s="84">
        <v>105.37152258249208</v>
      </c>
      <c r="AT95" s="84">
        <v>105.37152258249209</v>
      </c>
      <c r="AU95" s="84">
        <v>105.07634441201985</v>
      </c>
      <c r="AV95" s="84">
        <v>105.07634441201984</v>
      </c>
      <c r="AW95" s="84">
        <v>102.99706906754669</v>
      </c>
      <c r="AX95" s="84">
        <v>102.99706906754666</v>
      </c>
      <c r="AY95" s="166">
        <v>102.99706906754666</v>
      </c>
      <c r="AZ95" s="165">
        <v>101.96425679880502</v>
      </c>
      <c r="BA95" s="84">
        <v>101.96425679880501</v>
      </c>
      <c r="BB95" s="84">
        <v>101.96425679880501</v>
      </c>
      <c r="BC95" s="84">
        <v>101.96425679880502</v>
      </c>
      <c r="BD95" s="84">
        <v>101.96425679880501</v>
      </c>
      <c r="BE95" s="84">
        <v>101.96425679880501</v>
      </c>
      <c r="BF95" s="84">
        <v>101.96425679880502</v>
      </c>
      <c r="BG95" s="84">
        <v>101.96425679880502</v>
      </c>
      <c r="BH95" s="84">
        <v>101.49259170953502</v>
      </c>
      <c r="BI95" s="84">
        <v>101.49259170953502</v>
      </c>
      <c r="BJ95" s="84">
        <v>101.49259170953502</v>
      </c>
      <c r="BK95" s="166">
        <v>101.49259170953502</v>
      </c>
      <c r="BL95" s="165">
        <v>101.49259170953499</v>
      </c>
      <c r="BM95" s="84">
        <v>101.49259170953499</v>
      </c>
      <c r="BN95" s="84">
        <v>99.44949265596158</v>
      </c>
      <c r="BO95" s="84">
        <v>99.44949265596158</v>
      </c>
      <c r="BP95" s="84">
        <v>99.44949265596158</v>
      </c>
      <c r="BQ95" s="84">
        <v>99.77118074378896</v>
      </c>
      <c r="BR95" s="84">
        <v>99.77118074378893</v>
      </c>
      <c r="BS95" s="84">
        <v>99.82479542509353</v>
      </c>
      <c r="BT95" s="84">
        <v>99.82479542509353</v>
      </c>
      <c r="BU95" s="84">
        <v>99.82479542509348</v>
      </c>
      <c r="BV95" s="84">
        <v>99.82479542509348</v>
      </c>
      <c r="BW95" s="167">
        <v>99.82479542509348</v>
      </c>
      <c r="BX95" s="165">
        <v>99.6146932</v>
      </c>
      <c r="BY95" s="84">
        <v>99.6146932</v>
      </c>
      <c r="BZ95" s="84">
        <v>99.6146932</v>
      </c>
      <c r="CA95" s="84">
        <v>99.6146932</v>
      </c>
      <c r="CB95" s="84">
        <v>99.6146932</v>
      </c>
      <c r="CC95" s="84">
        <v>99.6146932</v>
      </c>
      <c r="CD95" s="84">
        <v>99.6146932</v>
      </c>
      <c r="CE95" s="84">
        <v>99.62236702962394</v>
      </c>
      <c r="CF95" s="84">
        <v>99.62236702962394</v>
      </c>
      <c r="CG95" s="84">
        <v>99.62236702962394</v>
      </c>
      <c r="CH95" s="84">
        <v>101.24301819234434</v>
      </c>
      <c r="CI95" s="84">
        <v>104.04175808488841</v>
      </c>
      <c r="CJ95" s="165">
        <v>105.91174019571966</v>
      </c>
      <c r="CK95" s="84">
        <v>105.91174019571966</v>
      </c>
      <c r="CL95" s="84">
        <v>106.18740633992029</v>
      </c>
      <c r="CM95" s="84">
        <v>106.38431072863501</v>
      </c>
      <c r="CN95" s="84">
        <v>106.38431072863501</v>
      </c>
      <c r="CO95" s="84">
        <v>106.38431072863501</v>
      </c>
      <c r="CP95" s="84">
        <f>VLOOKUP(A95,'[2]Saopstenje indeksi'!$A$4:$D$160,4,0)</f>
        <v>106.38431072863501</v>
      </c>
      <c r="CQ95" s="84">
        <v>106.38431072863501</v>
      </c>
      <c r="CR95" s="84"/>
      <c r="CS95" s="84"/>
      <c r="CT95" s="84"/>
      <c r="CU95" s="84"/>
    </row>
    <row r="96" spans="1:99" ht="15.75" customHeight="1">
      <c r="A96" s="254" t="s">
        <v>719</v>
      </c>
      <c r="B96" s="20" t="s">
        <v>414</v>
      </c>
      <c r="C96" s="37" t="s">
        <v>450</v>
      </c>
      <c r="D96" s="168">
        <v>113.23703154048923</v>
      </c>
      <c r="E96" s="83">
        <v>111.18015697678953</v>
      </c>
      <c r="F96" s="83">
        <v>111.18015697678953</v>
      </c>
      <c r="G96" s="83">
        <v>111.18015697678953</v>
      </c>
      <c r="H96" s="83">
        <v>111.18015697678953</v>
      </c>
      <c r="I96" s="83">
        <v>111.18015697678953</v>
      </c>
      <c r="J96" s="83">
        <v>111.18015697678953</v>
      </c>
      <c r="K96" s="83">
        <v>111.18015697678953</v>
      </c>
      <c r="L96" s="83">
        <v>113.01613618076057</v>
      </c>
      <c r="M96" s="83">
        <v>113.01613618076057</v>
      </c>
      <c r="N96" s="83">
        <v>113.01613618076057</v>
      </c>
      <c r="O96" s="169">
        <v>113.01613618076057</v>
      </c>
      <c r="P96" s="168">
        <v>113.01613618076057</v>
      </c>
      <c r="Q96" s="83">
        <v>113.01613618076057</v>
      </c>
      <c r="R96" s="83">
        <v>113.01613618076057</v>
      </c>
      <c r="S96" s="83">
        <v>113.01613618076057</v>
      </c>
      <c r="T96" s="83">
        <v>113.01613618076057</v>
      </c>
      <c r="U96" s="83">
        <v>113.43430185569284</v>
      </c>
      <c r="V96" s="83">
        <v>113.43430185569284</v>
      </c>
      <c r="W96" s="83">
        <v>113.43430185569284</v>
      </c>
      <c r="X96" s="83">
        <v>113.43430185569284</v>
      </c>
      <c r="Y96" s="83">
        <v>113.43430185569284</v>
      </c>
      <c r="Z96" s="83">
        <v>113.43430185569284</v>
      </c>
      <c r="AA96" s="169">
        <v>113.43430185569284</v>
      </c>
      <c r="AB96" s="168">
        <v>113.43430185569284</v>
      </c>
      <c r="AC96" s="83">
        <v>113.43430185569281</v>
      </c>
      <c r="AD96" s="83">
        <v>113.43430185569281</v>
      </c>
      <c r="AE96" s="83">
        <v>113.43430185569281</v>
      </c>
      <c r="AF96" s="83">
        <v>114.2427700158485</v>
      </c>
      <c r="AG96" s="83">
        <v>114.24277001584848</v>
      </c>
      <c r="AH96" s="83">
        <v>114.24277001584846</v>
      </c>
      <c r="AI96" s="83">
        <v>114.24277001584848</v>
      </c>
      <c r="AJ96" s="83">
        <v>114.24277001584846</v>
      </c>
      <c r="AK96" s="83">
        <v>114.24277001584848</v>
      </c>
      <c r="AL96" s="83">
        <v>114.57292972780732</v>
      </c>
      <c r="AM96" s="169">
        <v>114.57292972780732</v>
      </c>
      <c r="AN96" s="168">
        <v>114.12983783324707</v>
      </c>
      <c r="AO96" s="83">
        <v>112.68212015605779</v>
      </c>
      <c r="AP96" s="83">
        <v>111.22346709067486</v>
      </c>
      <c r="AQ96" s="83">
        <v>106.11294886175986</v>
      </c>
      <c r="AR96" s="83">
        <v>106.11294886175983</v>
      </c>
      <c r="AS96" s="83">
        <v>105.37152258249208</v>
      </c>
      <c r="AT96" s="83">
        <v>105.37152258249209</v>
      </c>
      <c r="AU96" s="83">
        <v>105.07634441201985</v>
      </c>
      <c r="AV96" s="83">
        <v>105.07634441201984</v>
      </c>
      <c r="AW96" s="83">
        <v>102.99706906754669</v>
      </c>
      <c r="AX96" s="83">
        <v>102.99706906754666</v>
      </c>
      <c r="AY96" s="169">
        <v>102.99706906754666</v>
      </c>
      <c r="AZ96" s="168">
        <v>101.96425679880502</v>
      </c>
      <c r="BA96" s="83">
        <v>101.96425679880501</v>
      </c>
      <c r="BB96" s="83">
        <v>101.96425679880501</v>
      </c>
      <c r="BC96" s="83">
        <v>101.96425679880502</v>
      </c>
      <c r="BD96" s="83">
        <v>101.96425679880501</v>
      </c>
      <c r="BE96" s="83">
        <v>101.96425679880501</v>
      </c>
      <c r="BF96" s="83">
        <v>101.96425679880502</v>
      </c>
      <c r="BG96" s="83">
        <v>101.96425679880502</v>
      </c>
      <c r="BH96" s="83">
        <v>101.49259170953502</v>
      </c>
      <c r="BI96" s="83">
        <v>101.49259170953502</v>
      </c>
      <c r="BJ96" s="83">
        <v>101.49259170953502</v>
      </c>
      <c r="BK96" s="169">
        <v>101.49259170953502</v>
      </c>
      <c r="BL96" s="168">
        <v>101.49259170953499</v>
      </c>
      <c r="BM96" s="83">
        <v>101.49259170953499</v>
      </c>
      <c r="BN96" s="83">
        <v>99.44949265596158</v>
      </c>
      <c r="BO96" s="83">
        <v>99.44949265596158</v>
      </c>
      <c r="BP96" s="83">
        <v>99.44949265596158</v>
      </c>
      <c r="BQ96" s="83">
        <v>99.77118074378896</v>
      </c>
      <c r="BR96" s="83">
        <v>99.77118074378893</v>
      </c>
      <c r="BS96" s="83">
        <v>99.82479542509353</v>
      </c>
      <c r="BT96" s="83">
        <v>99.82479542509353</v>
      </c>
      <c r="BU96" s="83">
        <v>99.82479542509348</v>
      </c>
      <c r="BV96" s="83">
        <v>99.82479542509348</v>
      </c>
      <c r="BW96" s="170">
        <v>99.82479542509348</v>
      </c>
      <c r="BX96" s="168">
        <v>99.6146932</v>
      </c>
      <c r="BY96" s="83">
        <v>99.6146932</v>
      </c>
      <c r="BZ96" s="83">
        <v>99.6146932</v>
      </c>
      <c r="CA96" s="83">
        <v>99.6146932</v>
      </c>
      <c r="CB96" s="83">
        <v>99.6146932</v>
      </c>
      <c r="CC96" s="83">
        <v>99.6146932</v>
      </c>
      <c r="CD96" s="83">
        <v>99.6146932</v>
      </c>
      <c r="CE96" s="83">
        <v>99.62236702962394</v>
      </c>
      <c r="CF96" s="83">
        <v>99.62236702962394</v>
      </c>
      <c r="CG96" s="83">
        <v>99.62236702962394</v>
      </c>
      <c r="CH96" s="83">
        <v>101.24301819234434</v>
      </c>
      <c r="CI96" s="83">
        <v>104.04175808488841</v>
      </c>
      <c r="CJ96" s="168">
        <v>105.91174019571966</v>
      </c>
      <c r="CK96" s="83">
        <v>105.91174019571966</v>
      </c>
      <c r="CL96" s="83">
        <v>106.18740633992029</v>
      </c>
      <c r="CM96" s="83">
        <v>106.38431072863501</v>
      </c>
      <c r="CN96" s="83">
        <v>106.38431072863501</v>
      </c>
      <c r="CO96" s="83">
        <v>106.38431072863501</v>
      </c>
      <c r="CP96" s="83">
        <f>VLOOKUP(A96,'[2]Saopstenje indeksi'!$A$4:$D$160,4,0)</f>
        <v>106.38431072863501</v>
      </c>
      <c r="CQ96" s="83">
        <v>106.38431072863501</v>
      </c>
      <c r="CR96" s="83"/>
      <c r="CS96" s="83"/>
      <c r="CT96" s="83"/>
      <c r="CU96" s="83"/>
    </row>
    <row r="97" spans="1:99" ht="15.75" customHeight="1">
      <c r="A97" s="30" t="s">
        <v>84</v>
      </c>
      <c r="B97" s="19" t="s">
        <v>318</v>
      </c>
      <c r="C97" s="36" t="s">
        <v>209</v>
      </c>
      <c r="D97" s="165">
        <v>104.8257175849878</v>
      </c>
      <c r="E97" s="84">
        <v>105.81698191803146</v>
      </c>
      <c r="F97" s="84">
        <v>106.23123909168328</v>
      </c>
      <c r="G97" s="84">
        <v>106.23123909168328</v>
      </c>
      <c r="H97" s="84">
        <v>106.76562248074019</v>
      </c>
      <c r="I97" s="84">
        <v>106.76562248074019</v>
      </c>
      <c r="J97" s="84">
        <v>106.76562248074019</v>
      </c>
      <c r="K97" s="84">
        <v>106.76562248074019</v>
      </c>
      <c r="L97" s="84">
        <v>106.76562248074019</v>
      </c>
      <c r="M97" s="84">
        <v>106.76562248074019</v>
      </c>
      <c r="N97" s="84">
        <v>107.9111002664768</v>
      </c>
      <c r="O97" s="166">
        <v>108.0211666033722</v>
      </c>
      <c r="P97" s="165">
        <v>108.93696706811642</v>
      </c>
      <c r="Q97" s="84">
        <v>109.37038491992266</v>
      </c>
      <c r="R97" s="84">
        <v>109.22841606479155</v>
      </c>
      <c r="S97" s="84">
        <v>108.5394532230736</v>
      </c>
      <c r="T97" s="84">
        <v>108.2721623349987</v>
      </c>
      <c r="U97" s="84">
        <v>109.17862423263756</v>
      </c>
      <c r="V97" s="84">
        <v>108.62628398684599</v>
      </c>
      <c r="W97" s="84">
        <v>108.62628398684599</v>
      </c>
      <c r="X97" s="84">
        <v>107.00831693860076</v>
      </c>
      <c r="Y97" s="84">
        <v>108.5006248483439</v>
      </c>
      <c r="Z97" s="84">
        <v>108.5006248483439</v>
      </c>
      <c r="AA97" s="166">
        <v>108.5006248483439</v>
      </c>
      <c r="AB97" s="165">
        <v>108.5006248483439</v>
      </c>
      <c r="AC97" s="84">
        <v>108.5006248483439</v>
      </c>
      <c r="AD97" s="84">
        <v>108.5006248483439</v>
      </c>
      <c r="AE97" s="84">
        <v>108.5006248483439</v>
      </c>
      <c r="AF97" s="84">
        <v>108.6687057184718</v>
      </c>
      <c r="AG97" s="84">
        <v>108.66836728156714</v>
      </c>
      <c r="AH97" s="84">
        <v>108.66836728156714</v>
      </c>
      <c r="AI97" s="84">
        <v>108.66836728156713</v>
      </c>
      <c r="AJ97" s="84">
        <v>108.66836728156713</v>
      </c>
      <c r="AK97" s="84">
        <v>108.6683672815671</v>
      </c>
      <c r="AL97" s="84">
        <v>108.66565951647165</v>
      </c>
      <c r="AM97" s="166">
        <v>108.66565951647165</v>
      </c>
      <c r="AN97" s="165">
        <v>105.76163907304283</v>
      </c>
      <c r="AO97" s="84">
        <v>102.0934903055364</v>
      </c>
      <c r="AP97" s="84">
        <v>102.0934903055364</v>
      </c>
      <c r="AQ97" s="84">
        <v>102.71562412399166</v>
      </c>
      <c r="AR97" s="84">
        <v>103.88239211926471</v>
      </c>
      <c r="AS97" s="84">
        <v>102.91396352469253</v>
      </c>
      <c r="AT97" s="84">
        <v>103.51207628641066</v>
      </c>
      <c r="AU97" s="84">
        <v>103.431043114232</v>
      </c>
      <c r="AV97" s="84">
        <v>105.71077777154454</v>
      </c>
      <c r="AW97" s="84">
        <v>106.09745182374559</v>
      </c>
      <c r="AX97" s="84">
        <v>105.91804761969861</v>
      </c>
      <c r="AY97" s="166">
        <v>105.98017093580785</v>
      </c>
      <c r="AZ97" s="165">
        <v>104.19205823220304</v>
      </c>
      <c r="BA97" s="84">
        <v>102.61009225675227</v>
      </c>
      <c r="BB97" s="84">
        <v>102.03713479801183</v>
      </c>
      <c r="BC97" s="84">
        <v>102.03713479801189</v>
      </c>
      <c r="BD97" s="84">
        <v>102.38943275829469</v>
      </c>
      <c r="BE97" s="84">
        <v>101.38749488507435</v>
      </c>
      <c r="BF97" s="84">
        <v>100.955053969217</v>
      </c>
      <c r="BG97" s="84">
        <v>100.79258952439926</v>
      </c>
      <c r="BH97" s="84">
        <v>101.13817869492219</v>
      </c>
      <c r="BI97" s="84">
        <v>101.13817869492219</v>
      </c>
      <c r="BJ97" s="84">
        <v>100.64328357903958</v>
      </c>
      <c r="BK97" s="166">
        <v>100.64328357903958</v>
      </c>
      <c r="BL97" s="165">
        <v>100.64328357903958</v>
      </c>
      <c r="BM97" s="84">
        <v>100.64328357903958</v>
      </c>
      <c r="BN97" s="84">
        <v>100.94263684140834</v>
      </c>
      <c r="BO97" s="84">
        <v>100.94263684140834</v>
      </c>
      <c r="BP97" s="84">
        <v>101.27884515909736</v>
      </c>
      <c r="BQ97" s="84">
        <v>99.25345300309422</v>
      </c>
      <c r="BR97" s="84">
        <v>99.34876780133634</v>
      </c>
      <c r="BS97" s="84">
        <v>99.34876780133634</v>
      </c>
      <c r="BT97" s="84">
        <v>98.18773585415663</v>
      </c>
      <c r="BU97" s="84">
        <v>98.34808720374173</v>
      </c>
      <c r="BV97" s="84">
        <v>100.93237154463925</v>
      </c>
      <c r="BW97" s="167">
        <v>100.13013079170233</v>
      </c>
      <c r="BX97" s="165">
        <v>99.78621172384707</v>
      </c>
      <c r="BY97" s="84">
        <v>100.1051258513098</v>
      </c>
      <c r="BZ97" s="84">
        <v>100.07554440543198</v>
      </c>
      <c r="CA97" s="84">
        <v>98.77058926609773</v>
      </c>
      <c r="CB97" s="84">
        <v>98.40082119262532</v>
      </c>
      <c r="CC97" s="84">
        <v>98.11435922120847</v>
      </c>
      <c r="CD97" s="84">
        <v>99.38563792364057</v>
      </c>
      <c r="CE97" s="84">
        <v>99.38563792364057</v>
      </c>
      <c r="CF97" s="84">
        <v>99.38563792364057</v>
      </c>
      <c r="CG97" s="84">
        <v>99.38563792364057</v>
      </c>
      <c r="CH97" s="84">
        <v>99.53354515302954</v>
      </c>
      <c r="CI97" s="84">
        <v>99.53354515302954</v>
      </c>
      <c r="CJ97" s="165">
        <v>99.53354515302954</v>
      </c>
      <c r="CK97" s="84">
        <v>99.63302914256619</v>
      </c>
      <c r="CL97" s="84">
        <v>99.63302914256619</v>
      </c>
      <c r="CM97" s="84">
        <v>99.63302914256619</v>
      </c>
      <c r="CN97" s="84">
        <v>99.3978658275012</v>
      </c>
      <c r="CO97" s="84">
        <v>99.80523609582734</v>
      </c>
      <c r="CP97" s="84">
        <f>VLOOKUP(A97,'[2]Saopstenje indeksi'!$A$4:$D$160,4,0)</f>
        <v>99.91407229712046</v>
      </c>
      <c r="CQ97" s="84">
        <v>99.91407229712046</v>
      </c>
      <c r="CR97" s="84"/>
      <c r="CS97" s="84"/>
      <c r="CT97" s="84"/>
      <c r="CU97" s="84"/>
    </row>
    <row r="98" spans="1:99" ht="15.75" customHeight="1">
      <c r="A98" s="31" t="s">
        <v>85</v>
      </c>
      <c r="B98" s="20" t="s">
        <v>319</v>
      </c>
      <c r="C98" s="37" t="s">
        <v>210</v>
      </c>
      <c r="D98" s="168">
        <v>97.83114613296748</v>
      </c>
      <c r="E98" s="83">
        <v>98.71593152459062</v>
      </c>
      <c r="F98" s="83">
        <v>98.70306484688383</v>
      </c>
      <c r="G98" s="83">
        <v>98.70306484688383</v>
      </c>
      <c r="H98" s="83">
        <v>98.70306484688383</v>
      </c>
      <c r="I98" s="83">
        <v>98.70306484688383</v>
      </c>
      <c r="J98" s="83">
        <v>98.70306484688383</v>
      </c>
      <c r="K98" s="83">
        <v>98.70306484688383</v>
      </c>
      <c r="L98" s="83">
        <v>98.70306484688383</v>
      </c>
      <c r="M98" s="83">
        <v>98.70306484688383</v>
      </c>
      <c r="N98" s="83">
        <v>101.2110280988069</v>
      </c>
      <c r="O98" s="169">
        <v>101.2110280988069</v>
      </c>
      <c r="P98" s="168">
        <v>104.49124103802569</v>
      </c>
      <c r="Q98" s="83">
        <v>104.49124103802569</v>
      </c>
      <c r="R98" s="83">
        <v>104.49124103802569</v>
      </c>
      <c r="S98" s="83">
        <v>104.49124103802569</v>
      </c>
      <c r="T98" s="83">
        <v>104.49124103802569</v>
      </c>
      <c r="U98" s="83">
        <v>105.55226138854108</v>
      </c>
      <c r="V98" s="83">
        <v>105.55226138854108</v>
      </c>
      <c r="W98" s="83">
        <v>105.55226138854108</v>
      </c>
      <c r="X98" s="83">
        <v>101.84640832230154</v>
      </c>
      <c r="Y98" s="83">
        <v>101.84640832230154</v>
      </c>
      <c r="Z98" s="83">
        <v>101.84640832230154</v>
      </c>
      <c r="AA98" s="169">
        <v>101.84640832230154</v>
      </c>
      <c r="AB98" s="168">
        <v>101.84640832230154</v>
      </c>
      <c r="AC98" s="83">
        <v>101.84640832230154</v>
      </c>
      <c r="AD98" s="83">
        <v>101.84640832230154</v>
      </c>
      <c r="AE98" s="83">
        <v>101.84640832230154</v>
      </c>
      <c r="AF98" s="83">
        <v>102.28028315596158</v>
      </c>
      <c r="AG98" s="83">
        <v>102.28028315596158</v>
      </c>
      <c r="AH98" s="83">
        <v>102.28028315596158</v>
      </c>
      <c r="AI98" s="83">
        <v>102.28028315596154</v>
      </c>
      <c r="AJ98" s="83">
        <v>102.28028315596156</v>
      </c>
      <c r="AK98" s="83">
        <v>102.28028315596151</v>
      </c>
      <c r="AL98" s="83">
        <v>102.28028315596156</v>
      </c>
      <c r="AM98" s="169">
        <v>102.28028315596151</v>
      </c>
      <c r="AN98" s="168">
        <v>102.28028315596151</v>
      </c>
      <c r="AO98" s="83">
        <v>102.28028315596151</v>
      </c>
      <c r="AP98" s="83">
        <v>102.28028315596156</v>
      </c>
      <c r="AQ98" s="83">
        <v>99.42262681633053</v>
      </c>
      <c r="AR98" s="83">
        <v>99.4226268163305</v>
      </c>
      <c r="AS98" s="83">
        <v>99.42262681633053</v>
      </c>
      <c r="AT98" s="83">
        <v>98.52361779517848</v>
      </c>
      <c r="AU98" s="83">
        <v>98.52361779517848</v>
      </c>
      <c r="AV98" s="83">
        <v>98.5236177951785</v>
      </c>
      <c r="AW98" s="83">
        <v>98.45083501916628</v>
      </c>
      <c r="AX98" s="83">
        <v>98.4508350191663</v>
      </c>
      <c r="AY98" s="169">
        <v>98.4508350191663</v>
      </c>
      <c r="AZ98" s="168">
        <v>95.92170794167846</v>
      </c>
      <c r="BA98" s="83">
        <v>95.92170794167848</v>
      </c>
      <c r="BB98" s="83">
        <v>95.98224959953893</v>
      </c>
      <c r="BC98" s="83">
        <v>95.98224959953893</v>
      </c>
      <c r="BD98" s="83">
        <v>97.23562231050636</v>
      </c>
      <c r="BE98" s="83">
        <v>97.23562231050636</v>
      </c>
      <c r="BF98" s="83">
        <v>97.23562231050636</v>
      </c>
      <c r="BG98" s="83">
        <v>97.23562231050636</v>
      </c>
      <c r="BH98" s="83">
        <v>97.23562231050636</v>
      </c>
      <c r="BI98" s="83">
        <v>97.23562231050636</v>
      </c>
      <c r="BJ98" s="83">
        <v>97.23562231050636</v>
      </c>
      <c r="BK98" s="169">
        <v>97.23562231050636</v>
      </c>
      <c r="BL98" s="168">
        <v>97.23562231050636</v>
      </c>
      <c r="BM98" s="83">
        <v>97.23562231050636</v>
      </c>
      <c r="BN98" s="83">
        <v>98.36732182529342</v>
      </c>
      <c r="BO98" s="83">
        <v>98.36732182529342</v>
      </c>
      <c r="BP98" s="83">
        <v>99.49902134008053</v>
      </c>
      <c r="BQ98" s="83">
        <v>100.63072085486759</v>
      </c>
      <c r="BR98" s="83">
        <v>100.63072085486759</v>
      </c>
      <c r="BS98" s="83">
        <v>100.63072085486759</v>
      </c>
      <c r="BT98" s="83">
        <v>100.63072085486759</v>
      </c>
      <c r="BU98" s="83">
        <v>102.25740232294984</v>
      </c>
      <c r="BV98" s="83">
        <v>102.25740232294984</v>
      </c>
      <c r="BW98" s="170">
        <v>102.25740232294984</v>
      </c>
      <c r="BX98" s="168">
        <v>101.12870115</v>
      </c>
      <c r="BY98" s="83">
        <v>100.9116077777864</v>
      </c>
      <c r="BZ98" s="83">
        <v>100.9116077777864</v>
      </c>
      <c r="CA98" s="83">
        <v>100.9116077777864</v>
      </c>
      <c r="CB98" s="83">
        <v>100.9116077777864</v>
      </c>
      <c r="CC98" s="83">
        <v>100.9116077777864</v>
      </c>
      <c r="CD98" s="83">
        <v>100.9116077777864</v>
      </c>
      <c r="CE98" s="83">
        <v>100.9116077777864</v>
      </c>
      <c r="CF98" s="83">
        <v>100.9116077777864</v>
      </c>
      <c r="CG98" s="83">
        <v>100.9116077777864</v>
      </c>
      <c r="CH98" s="83">
        <v>100.9116077777864</v>
      </c>
      <c r="CI98" s="83">
        <v>100.9116077777864</v>
      </c>
      <c r="CJ98" s="168">
        <v>100.9116077777864</v>
      </c>
      <c r="CK98" s="83">
        <v>100.9116077777864</v>
      </c>
      <c r="CL98" s="83">
        <v>100.9116077777864</v>
      </c>
      <c r="CM98" s="83">
        <v>100.9116077777864</v>
      </c>
      <c r="CN98" s="83">
        <v>100.9116077777864</v>
      </c>
      <c r="CO98" s="83">
        <v>101.73933591484565</v>
      </c>
      <c r="CP98" s="83">
        <f>VLOOKUP(A98,'[2]Saopstenje indeksi'!$A$4:$D$160,4,0)</f>
        <v>102.04455854758375</v>
      </c>
      <c r="CQ98" s="83">
        <v>102.04455854758375</v>
      </c>
      <c r="CR98" s="83"/>
      <c r="CS98" s="83"/>
      <c r="CT98" s="83"/>
      <c r="CU98" s="83"/>
    </row>
    <row r="99" spans="1:99" ht="15.75" customHeight="1">
      <c r="A99" s="31" t="s">
        <v>86</v>
      </c>
      <c r="B99" s="20" t="s">
        <v>320</v>
      </c>
      <c r="C99" s="37" t="s">
        <v>211</v>
      </c>
      <c r="D99" s="168">
        <v>123.79215184525873</v>
      </c>
      <c r="E99" s="83">
        <v>126.43151141721648</v>
      </c>
      <c r="F99" s="83">
        <v>126.43151141721648</v>
      </c>
      <c r="G99" s="83">
        <v>126.43151141721648</v>
      </c>
      <c r="H99" s="83">
        <v>126.43151141721648</v>
      </c>
      <c r="I99" s="83">
        <v>126.43151141721648</v>
      </c>
      <c r="J99" s="83">
        <v>126.43151141721648</v>
      </c>
      <c r="K99" s="83">
        <v>126.43151141721648</v>
      </c>
      <c r="L99" s="83">
        <v>126.43151141721648</v>
      </c>
      <c r="M99" s="83">
        <v>126.43151141721648</v>
      </c>
      <c r="N99" s="83">
        <v>126.43151141721648</v>
      </c>
      <c r="O99" s="169">
        <v>126.43151141721648</v>
      </c>
      <c r="P99" s="168">
        <v>127.55351343391297</v>
      </c>
      <c r="Q99" s="83">
        <v>127.55351343391297</v>
      </c>
      <c r="R99" s="83">
        <v>125.12700929821816</v>
      </c>
      <c r="S99" s="83">
        <v>125.12700929821816</v>
      </c>
      <c r="T99" s="83">
        <v>123.99716390440825</v>
      </c>
      <c r="U99" s="83">
        <v>125.21350009110692</v>
      </c>
      <c r="V99" s="83">
        <v>125.21350009110692</v>
      </c>
      <c r="W99" s="83">
        <v>125.21350009110692</v>
      </c>
      <c r="X99" s="83">
        <v>125.21350009110692</v>
      </c>
      <c r="Y99" s="83">
        <v>125.21350009110692</v>
      </c>
      <c r="Z99" s="83">
        <v>125.21350009110692</v>
      </c>
      <c r="AA99" s="169">
        <v>125.21350009110692</v>
      </c>
      <c r="AB99" s="168">
        <v>125.21350009110692</v>
      </c>
      <c r="AC99" s="83">
        <v>125.21350009110692</v>
      </c>
      <c r="AD99" s="83">
        <v>125.21350009110694</v>
      </c>
      <c r="AE99" s="83">
        <v>125.21350009110701</v>
      </c>
      <c r="AF99" s="83">
        <v>125.21350009110701</v>
      </c>
      <c r="AG99" s="83">
        <v>125.21207022357142</v>
      </c>
      <c r="AH99" s="83">
        <v>125.21207022357143</v>
      </c>
      <c r="AI99" s="83">
        <v>125.21207022357146</v>
      </c>
      <c r="AJ99" s="83">
        <v>125.21207022357146</v>
      </c>
      <c r="AK99" s="83">
        <v>125.21207022357146</v>
      </c>
      <c r="AL99" s="83">
        <v>125.20063023816941</v>
      </c>
      <c r="AM99" s="169">
        <v>125.20063023816945</v>
      </c>
      <c r="AN99" s="168">
        <v>115.16290926837114</v>
      </c>
      <c r="AO99" s="83">
        <v>103.18026544596934</v>
      </c>
      <c r="AP99" s="83">
        <v>103.18026544596934</v>
      </c>
      <c r="AQ99" s="83">
        <v>107.17447790105979</v>
      </c>
      <c r="AR99" s="83">
        <v>107.17447790105979</v>
      </c>
      <c r="AS99" s="83">
        <v>103.86335339843188</v>
      </c>
      <c r="AT99" s="83">
        <v>105.53879871262114</v>
      </c>
      <c r="AU99" s="83">
        <v>105.29093941095044</v>
      </c>
      <c r="AV99" s="83">
        <v>112.25312590106552</v>
      </c>
      <c r="AW99" s="83">
        <v>113.36106285687961</v>
      </c>
      <c r="AX99" s="83">
        <v>113.83602894315447</v>
      </c>
      <c r="AY99" s="169">
        <v>113.83602894315447</v>
      </c>
      <c r="AZ99" s="168">
        <v>109.012224937392</v>
      </c>
      <c r="BA99" s="83">
        <v>109.012224937392</v>
      </c>
      <c r="BB99" s="83">
        <v>107.20485312128119</v>
      </c>
      <c r="BC99" s="83">
        <v>107.2048531212812</v>
      </c>
      <c r="BD99" s="83">
        <v>107.5334300520791</v>
      </c>
      <c r="BE99" s="83">
        <v>104.38332843319948</v>
      </c>
      <c r="BF99" s="83">
        <v>104.38332843319948</v>
      </c>
      <c r="BG99" s="83">
        <v>103.87335212128824</v>
      </c>
      <c r="BH99" s="83">
        <v>104.95815742017996</v>
      </c>
      <c r="BI99" s="83">
        <v>104.95815742017996</v>
      </c>
      <c r="BJ99" s="83">
        <v>103.40468037316268</v>
      </c>
      <c r="BK99" s="169">
        <v>103.40468037316268</v>
      </c>
      <c r="BL99" s="168">
        <v>103.40468037316268</v>
      </c>
      <c r="BM99" s="83">
        <v>103.40468037316268</v>
      </c>
      <c r="BN99" s="83">
        <v>103.40468037316268</v>
      </c>
      <c r="BO99" s="83">
        <v>103.40468037316268</v>
      </c>
      <c r="BP99" s="83">
        <v>103.40468037316268</v>
      </c>
      <c r="BQ99" s="83">
        <v>99.58770022568595</v>
      </c>
      <c r="BR99" s="83">
        <v>99.58770022568595</v>
      </c>
      <c r="BS99" s="83">
        <v>99.58770022568595</v>
      </c>
      <c r="BT99" s="83">
        <v>96.00903705617011</v>
      </c>
      <c r="BU99" s="83">
        <v>96.00903705617011</v>
      </c>
      <c r="BV99" s="83">
        <v>97.59190319642718</v>
      </c>
      <c r="BW99" s="170">
        <v>94.60352014836147</v>
      </c>
      <c r="BX99" s="168">
        <v>95.78563459050952</v>
      </c>
      <c r="BY99" s="83">
        <v>96.78816525301363</v>
      </c>
      <c r="BZ99" s="83">
        <v>96.70188603587006</v>
      </c>
      <c r="CA99" s="83">
        <v>94.64946360178853</v>
      </c>
      <c r="CB99" s="83">
        <v>93.57097338749392</v>
      </c>
      <c r="CC99" s="83">
        <v>93.08368190534871</v>
      </c>
      <c r="CD99" s="83">
        <v>92.8129986264726</v>
      </c>
      <c r="CE99" s="83">
        <v>92.8129986264726</v>
      </c>
      <c r="CF99" s="83">
        <v>92.8129986264726</v>
      </c>
      <c r="CG99" s="83">
        <v>92.8129986264726</v>
      </c>
      <c r="CH99" s="83">
        <v>93.24439471219044</v>
      </c>
      <c r="CI99" s="83">
        <v>93.24439471219044</v>
      </c>
      <c r="CJ99" s="168">
        <v>93.24439471219044</v>
      </c>
      <c r="CK99" s="83">
        <v>93.6092962736297</v>
      </c>
      <c r="CL99" s="83">
        <v>93.6092962736297</v>
      </c>
      <c r="CM99" s="83">
        <v>93.6092962736297</v>
      </c>
      <c r="CN99" s="83">
        <v>93.6092962736297</v>
      </c>
      <c r="CO99" s="83">
        <v>94.52155017722778</v>
      </c>
      <c r="CP99" s="83">
        <f>VLOOKUP(A99,'[2]Saopstenje indeksi'!$A$4:$D$160,4,0)</f>
        <v>94.7372482200867</v>
      </c>
      <c r="CQ99" s="83">
        <v>94.7372482200867</v>
      </c>
      <c r="CR99" s="83"/>
      <c r="CS99" s="83"/>
      <c r="CT99" s="83"/>
      <c r="CU99" s="83"/>
    </row>
    <row r="100" spans="1:99" ht="15.75" customHeight="1">
      <c r="A100" s="31" t="s">
        <v>87</v>
      </c>
      <c r="B100" s="20" t="s">
        <v>321</v>
      </c>
      <c r="C100" s="37" t="s">
        <v>212</v>
      </c>
      <c r="D100" s="168">
        <v>100.46580997220612</v>
      </c>
      <c r="E100" s="83">
        <v>100.39899168159056</v>
      </c>
      <c r="F100" s="83">
        <v>101.7339764302414</v>
      </c>
      <c r="G100" s="83">
        <v>101.7339764302414</v>
      </c>
      <c r="H100" s="83">
        <v>103.43199164807399</v>
      </c>
      <c r="I100" s="83">
        <v>103.43199164807399</v>
      </c>
      <c r="J100" s="83">
        <v>103.43199164807399</v>
      </c>
      <c r="K100" s="83">
        <v>103.43199164807399</v>
      </c>
      <c r="L100" s="83">
        <v>103.43199164807399</v>
      </c>
      <c r="M100" s="83">
        <v>103.43199164807399</v>
      </c>
      <c r="N100" s="83">
        <v>103.43199164807399</v>
      </c>
      <c r="O100" s="169">
        <v>103.78172990500103</v>
      </c>
      <c r="P100" s="168">
        <v>101.14742436325311</v>
      </c>
      <c r="Q100" s="83">
        <v>102.47543111668402</v>
      </c>
      <c r="R100" s="83">
        <v>103.79095891300464</v>
      </c>
      <c r="S100" s="83">
        <v>101.63056160346906</v>
      </c>
      <c r="T100" s="83">
        <v>101.63056160346906</v>
      </c>
      <c r="U100" s="83">
        <v>102.09639112383941</v>
      </c>
      <c r="V100" s="83">
        <v>100.39190526553512</v>
      </c>
      <c r="W100" s="83">
        <v>100.39190526553512</v>
      </c>
      <c r="X100" s="83">
        <v>100.39190526553512</v>
      </c>
      <c r="Y100" s="83">
        <v>105.01202833017575</v>
      </c>
      <c r="Z100" s="83">
        <v>105.01202833017575</v>
      </c>
      <c r="AA100" s="169">
        <v>105.01202833017575</v>
      </c>
      <c r="AB100" s="168">
        <v>105.01202833017575</v>
      </c>
      <c r="AC100" s="83">
        <v>105.01202833017575</v>
      </c>
      <c r="AD100" s="83">
        <v>105.01202833017575</v>
      </c>
      <c r="AE100" s="83">
        <v>105.01202833017575</v>
      </c>
      <c r="AF100" s="83">
        <v>105.01202833017575</v>
      </c>
      <c r="AG100" s="83">
        <v>105.01202833017575</v>
      </c>
      <c r="AH100" s="83">
        <v>105.01202833017575</v>
      </c>
      <c r="AI100" s="83">
        <v>105.01202833017575</v>
      </c>
      <c r="AJ100" s="83">
        <v>105.01202833017575</v>
      </c>
      <c r="AK100" s="83">
        <v>105.01202833017575</v>
      </c>
      <c r="AL100" s="83">
        <v>105.01202833017575</v>
      </c>
      <c r="AM100" s="169">
        <v>105.01202833017575</v>
      </c>
      <c r="AN100" s="168">
        <v>105.01202833017575</v>
      </c>
      <c r="AO100" s="83">
        <v>105.01202833017575</v>
      </c>
      <c r="AP100" s="83">
        <v>105.01202833017575</v>
      </c>
      <c r="AQ100" s="83">
        <v>103.70494255105751</v>
      </c>
      <c r="AR100" s="83">
        <v>106.43545361715152</v>
      </c>
      <c r="AS100" s="83">
        <v>106.43545361715152</v>
      </c>
      <c r="AT100" s="83">
        <v>106.43545361715152</v>
      </c>
      <c r="AU100" s="83">
        <v>106.43545361715152</v>
      </c>
      <c r="AV100" s="83">
        <v>106.43545361715152</v>
      </c>
      <c r="AW100" s="83">
        <v>106.43545361715152</v>
      </c>
      <c r="AX100" s="83">
        <v>106.43545361715152</v>
      </c>
      <c r="AY100" s="169">
        <v>106.43545361715152</v>
      </c>
      <c r="AZ100" s="168">
        <v>106.43545361715152</v>
      </c>
      <c r="BA100" s="83">
        <v>101.1286670932765</v>
      </c>
      <c r="BB100" s="83">
        <v>101.1286670932765</v>
      </c>
      <c r="BC100" s="83">
        <v>101.1286670932765</v>
      </c>
      <c r="BD100" s="83">
        <v>101.1286670932765</v>
      </c>
      <c r="BE100" s="83">
        <v>101.1286670932765</v>
      </c>
      <c r="BF100" s="83">
        <v>99.8086886510556</v>
      </c>
      <c r="BG100" s="83">
        <v>99.8086886510556</v>
      </c>
      <c r="BH100" s="83">
        <v>99.8086886510556</v>
      </c>
      <c r="BI100" s="83">
        <v>99.8086886510556</v>
      </c>
      <c r="BJ100" s="83">
        <v>99.8086886510556</v>
      </c>
      <c r="BK100" s="169">
        <v>99.8086886510556</v>
      </c>
      <c r="BL100" s="168">
        <v>99.8086886510556</v>
      </c>
      <c r="BM100" s="83">
        <v>99.8086886510556</v>
      </c>
      <c r="BN100" s="83">
        <v>100.47705040541537</v>
      </c>
      <c r="BO100" s="83">
        <v>100.47705040541537</v>
      </c>
      <c r="BP100" s="83">
        <v>101.14541215977508</v>
      </c>
      <c r="BQ100" s="83">
        <v>98.4719651423361</v>
      </c>
      <c r="BR100" s="83">
        <v>98.4719651423361</v>
      </c>
      <c r="BS100" s="83">
        <v>98.4719651423361</v>
      </c>
      <c r="BT100" s="83">
        <v>98.4719651423361</v>
      </c>
      <c r="BU100" s="83">
        <v>98.4719651423361</v>
      </c>
      <c r="BV100" s="83">
        <v>101.95909937626162</v>
      </c>
      <c r="BW100" s="170">
        <v>103.96418463934086</v>
      </c>
      <c r="BX100" s="168">
        <v>103.0832547479825</v>
      </c>
      <c r="BY100" s="83">
        <v>103.0832547479825</v>
      </c>
      <c r="BZ100" s="83">
        <v>103.08325474798248</v>
      </c>
      <c r="CA100" s="83">
        <v>100.39325245040354</v>
      </c>
      <c r="CB100" s="83">
        <v>100.39325245040354</v>
      </c>
      <c r="CC100" s="83">
        <v>100.39325245040354</v>
      </c>
      <c r="CD100" s="83">
        <v>105.71209470952094</v>
      </c>
      <c r="CE100" s="83">
        <v>105.71209470952094</v>
      </c>
      <c r="CF100" s="83">
        <v>105.71209470952094</v>
      </c>
      <c r="CG100" s="83">
        <v>105.71209470952094</v>
      </c>
      <c r="CH100" s="83">
        <v>105.71209470952094</v>
      </c>
      <c r="CI100" s="83">
        <v>105.71209470952094</v>
      </c>
      <c r="CJ100" s="168">
        <v>105.71209470952094</v>
      </c>
      <c r="CK100" s="83">
        <v>105.71209470952094</v>
      </c>
      <c r="CL100" s="83">
        <v>105.71209470952094</v>
      </c>
      <c r="CM100" s="83">
        <v>105.71209470952094</v>
      </c>
      <c r="CN100" s="83">
        <v>105.71209470952094</v>
      </c>
      <c r="CO100" s="83">
        <v>105.71209470952094</v>
      </c>
      <c r="CP100" s="83">
        <f>VLOOKUP(A100,'[2]Saopstenje indeksi'!$A$4:$D$160,4,0)</f>
        <v>105.71209470952094</v>
      </c>
      <c r="CQ100" s="83">
        <v>105.71209470952094</v>
      </c>
      <c r="CR100" s="83"/>
      <c r="CS100" s="83"/>
      <c r="CT100" s="83"/>
      <c r="CU100" s="83"/>
    </row>
    <row r="101" spans="1:99" ht="15.75" customHeight="1">
      <c r="A101" s="31" t="s">
        <v>720</v>
      </c>
      <c r="B101" s="20" t="s">
        <v>724</v>
      </c>
      <c r="C101" s="37" t="s">
        <v>725</v>
      </c>
      <c r="D101" s="168">
        <v>97.26122529170638</v>
      </c>
      <c r="E101" s="83">
        <v>97.26122529170638</v>
      </c>
      <c r="F101" s="83">
        <v>97.26122529170638</v>
      </c>
      <c r="G101" s="83">
        <v>97.26122529170638</v>
      </c>
      <c r="H101" s="83">
        <v>97.26122529170638</v>
      </c>
      <c r="I101" s="83">
        <v>97.26122529170638</v>
      </c>
      <c r="J101" s="83">
        <v>97.26122529170638</v>
      </c>
      <c r="K101" s="83">
        <v>97.26122529170638</v>
      </c>
      <c r="L101" s="83">
        <v>97.26122529170638</v>
      </c>
      <c r="M101" s="83">
        <v>97.26122529170638</v>
      </c>
      <c r="N101" s="83">
        <v>97.26122529170638</v>
      </c>
      <c r="O101" s="169">
        <v>97.26122529170638</v>
      </c>
      <c r="P101" s="168">
        <v>97.26122529170638</v>
      </c>
      <c r="Q101" s="83">
        <v>97.26122529170638</v>
      </c>
      <c r="R101" s="83">
        <v>97.26122529170638</v>
      </c>
      <c r="S101" s="83">
        <v>97.26122529170638</v>
      </c>
      <c r="T101" s="83">
        <v>97.26122529170638</v>
      </c>
      <c r="U101" s="83">
        <v>97.26122529170638</v>
      </c>
      <c r="V101" s="83">
        <v>97.26122529170638</v>
      </c>
      <c r="W101" s="83">
        <v>97.26122529170638</v>
      </c>
      <c r="X101" s="83">
        <v>97.26122529170638</v>
      </c>
      <c r="Y101" s="83">
        <v>97.26122529170638</v>
      </c>
      <c r="Z101" s="83">
        <v>97.26122529170638</v>
      </c>
      <c r="AA101" s="169">
        <v>97.26122529170638</v>
      </c>
      <c r="AB101" s="168">
        <v>97.26122529170638</v>
      </c>
      <c r="AC101" s="83">
        <v>97.26122529170638</v>
      </c>
      <c r="AD101" s="83">
        <v>97.26122529170638</v>
      </c>
      <c r="AE101" s="83">
        <v>97.26122529170642</v>
      </c>
      <c r="AF101" s="83">
        <v>97.26122529170638</v>
      </c>
      <c r="AG101" s="83">
        <v>97.26122529170638</v>
      </c>
      <c r="AH101" s="83">
        <v>97.26122529170642</v>
      </c>
      <c r="AI101" s="83">
        <v>97.26122529170642</v>
      </c>
      <c r="AJ101" s="83">
        <v>97.26122529170638</v>
      </c>
      <c r="AK101" s="83">
        <v>97.26122529170642</v>
      </c>
      <c r="AL101" s="83">
        <v>97.26122529170638</v>
      </c>
      <c r="AM101" s="169">
        <v>97.26122529170642</v>
      </c>
      <c r="AN101" s="168">
        <v>97.26122529170642</v>
      </c>
      <c r="AO101" s="83">
        <v>97.26122529170642</v>
      </c>
      <c r="AP101" s="83">
        <v>97.26122529170642</v>
      </c>
      <c r="AQ101" s="83">
        <v>97.26122529170638</v>
      </c>
      <c r="AR101" s="83">
        <v>98.31623809771233</v>
      </c>
      <c r="AS101" s="83">
        <v>98.71920704485522</v>
      </c>
      <c r="AT101" s="83">
        <v>99.2564989743791</v>
      </c>
      <c r="AU101" s="83">
        <v>99.2564989743791</v>
      </c>
      <c r="AV101" s="83">
        <v>99.2564989743791</v>
      </c>
      <c r="AW101" s="83">
        <v>99.43917823041721</v>
      </c>
      <c r="AX101" s="83">
        <v>98.14967759955995</v>
      </c>
      <c r="AY101" s="169">
        <v>98.39145896784571</v>
      </c>
      <c r="AZ101" s="168">
        <v>98.39145896784567</v>
      </c>
      <c r="BA101" s="83">
        <v>99.00631030577313</v>
      </c>
      <c r="BB101" s="83">
        <v>98.99376231928481</v>
      </c>
      <c r="BC101" s="83">
        <v>98.99376231928481</v>
      </c>
      <c r="BD101" s="83">
        <v>99.47685979908495</v>
      </c>
      <c r="BE101" s="83">
        <v>99.4831337923291</v>
      </c>
      <c r="BF101" s="83">
        <v>99.4831337923291</v>
      </c>
      <c r="BG101" s="83">
        <v>99.4831337923291</v>
      </c>
      <c r="BH101" s="83">
        <v>99.4831337923291</v>
      </c>
      <c r="BI101" s="83">
        <v>99.4831337923291</v>
      </c>
      <c r="BJ101" s="83">
        <v>99.4831337923291</v>
      </c>
      <c r="BK101" s="169">
        <v>99.4831337923291</v>
      </c>
      <c r="BL101" s="168">
        <v>99.4831337923291</v>
      </c>
      <c r="BM101" s="83">
        <v>99.4831337923291</v>
      </c>
      <c r="BN101" s="83">
        <v>99.33012689182208</v>
      </c>
      <c r="BO101" s="83">
        <v>99.33012689182208</v>
      </c>
      <c r="BP101" s="83">
        <v>99.33012689182208</v>
      </c>
      <c r="BQ101" s="83">
        <v>99.33012689182212</v>
      </c>
      <c r="BR101" s="83">
        <v>99.72583439313333</v>
      </c>
      <c r="BS101" s="83">
        <v>99.72583439313333</v>
      </c>
      <c r="BT101" s="83">
        <v>99.72583439313333</v>
      </c>
      <c r="BU101" s="83">
        <v>99.72583439313333</v>
      </c>
      <c r="BV101" s="83">
        <v>103.45667503593377</v>
      </c>
      <c r="BW101" s="170">
        <v>101.35321223958643</v>
      </c>
      <c r="BX101" s="168">
        <v>101.08256979166913</v>
      </c>
      <c r="BY101" s="83">
        <v>101.08256979166913</v>
      </c>
      <c r="BZ101" s="83">
        <v>101.08256979166913</v>
      </c>
      <c r="CA101" s="83">
        <v>101.39913579271811</v>
      </c>
      <c r="CB101" s="83">
        <v>101.39913579271811</v>
      </c>
      <c r="CC101" s="83">
        <v>100.98126867133345</v>
      </c>
      <c r="CD101" s="83">
        <v>100.96860603129147</v>
      </c>
      <c r="CE101" s="83">
        <v>100.96860603129147</v>
      </c>
      <c r="CF101" s="83">
        <v>100.96860603129147</v>
      </c>
      <c r="CG101" s="83">
        <v>100.96860603129147</v>
      </c>
      <c r="CH101" s="83">
        <v>100.96860603129147</v>
      </c>
      <c r="CI101" s="83">
        <v>100.96860603129147</v>
      </c>
      <c r="CJ101" s="168">
        <v>100.96860603129147</v>
      </c>
      <c r="CK101" s="83">
        <v>100.87891812094261</v>
      </c>
      <c r="CL101" s="83">
        <v>100.87891812094261</v>
      </c>
      <c r="CM101" s="83">
        <v>100.87891812094261</v>
      </c>
      <c r="CN101" s="83">
        <v>100.05584651821522</v>
      </c>
      <c r="CO101" s="83">
        <v>100.05584651821522</v>
      </c>
      <c r="CP101" s="83">
        <f>VLOOKUP(A101,'[2]Saopstenje indeksi'!$A$4:$D$160,4,0)</f>
        <v>100.05584651821522</v>
      </c>
      <c r="CQ101" s="83">
        <v>100.05584651821522</v>
      </c>
      <c r="CR101" s="83"/>
      <c r="CS101" s="83"/>
      <c r="CT101" s="83"/>
      <c r="CU101" s="83"/>
    </row>
    <row r="102" spans="1:99" ht="15.75" customHeight="1">
      <c r="A102" s="30" t="s">
        <v>88</v>
      </c>
      <c r="B102" s="19" t="s">
        <v>322</v>
      </c>
      <c r="C102" s="36" t="s">
        <v>213</v>
      </c>
      <c r="D102" s="165">
        <v>92.70999144174272</v>
      </c>
      <c r="E102" s="84">
        <v>93.30653160949876</v>
      </c>
      <c r="F102" s="84">
        <v>93.30653160949876</v>
      </c>
      <c r="G102" s="84">
        <v>93.30653160949876</v>
      </c>
      <c r="H102" s="84">
        <v>93.30653160949876</v>
      </c>
      <c r="I102" s="84">
        <v>93.30653160949876</v>
      </c>
      <c r="J102" s="84">
        <v>95.24604453486185</v>
      </c>
      <c r="K102" s="84">
        <v>95.24604453486185</v>
      </c>
      <c r="L102" s="84">
        <v>95.24604453486185</v>
      </c>
      <c r="M102" s="84">
        <v>95.24604453486185</v>
      </c>
      <c r="N102" s="84">
        <v>96.13279539911369</v>
      </c>
      <c r="O102" s="166">
        <v>96.13279539911369</v>
      </c>
      <c r="P102" s="165">
        <v>96.29220394351358</v>
      </c>
      <c r="Q102" s="84">
        <v>97.91483730038817</v>
      </c>
      <c r="R102" s="84">
        <v>98.00632754098464</v>
      </c>
      <c r="S102" s="84">
        <v>98.00632754098464</v>
      </c>
      <c r="T102" s="84">
        <v>98.00632754098464</v>
      </c>
      <c r="U102" s="84">
        <v>98.00632754098464</v>
      </c>
      <c r="V102" s="84">
        <v>98.988335895372</v>
      </c>
      <c r="W102" s="84">
        <v>98.988335895372</v>
      </c>
      <c r="X102" s="84">
        <v>98.22690185210362</v>
      </c>
      <c r="Y102" s="84">
        <v>98.28244189865836</v>
      </c>
      <c r="Z102" s="84">
        <v>98.28244189865836</v>
      </c>
      <c r="AA102" s="166">
        <v>98.28244189865836</v>
      </c>
      <c r="AB102" s="165">
        <v>98.3875698483281</v>
      </c>
      <c r="AC102" s="84">
        <v>98.3875698483281</v>
      </c>
      <c r="AD102" s="84">
        <v>98.40124193544635</v>
      </c>
      <c r="AE102" s="84">
        <v>98.40124193544635</v>
      </c>
      <c r="AF102" s="84">
        <v>98.40124193544635</v>
      </c>
      <c r="AG102" s="84">
        <v>98.40124193544635</v>
      </c>
      <c r="AH102" s="84">
        <v>105.62778637314096</v>
      </c>
      <c r="AI102" s="84">
        <v>105.65310830616575</v>
      </c>
      <c r="AJ102" s="84">
        <v>105.65310830616575</v>
      </c>
      <c r="AK102" s="84">
        <v>105.65310830616575</v>
      </c>
      <c r="AL102" s="84">
        <v>105.65310830616575</v>
      </c>
      <c r="AM102" s="166">
        <v>105.65310830616575</v>
      </c>
      <c r="AN102" s="165">
        <v>105.65310830616575</v>
      </c>
      <c r="AO102" s="84">
        <v>105.65310830616575</v>
      </c>
      <c r="AP102" s="84">
        <v>105.65310830616575</v>
      </c>
      <c r="AQ102" s="84">
        <v>105.65310830616575</v>
      </c>
      <c r="AR102" s="84">
        <v>105.65310830616575</v>
      </c>
      <c r="AS102" s="84">
        <v>105.65310830616575</v>
      </c>
      <c r="AT102" s="84">
        <v>107.08867541442395</v>
      </c>
      <c r="AU102" s="84">
        <v>107.08867541442395</v>
      </c>
      <c r="AV102" s="84">
        <v>107.08867541442395</v>
      </c>
      <c r="AW102" s="84">
        <v>107.08867541442395</v>
      </c>
      <c r="AX102" s="84">
        <v>107.08867541442395</v>
      </c>
      <c r="AY102" s="166">
        <v>107.08867541442395</v>
      </c>
      <c r="AZ102" s="165">
        <v>99.33691208545169</v>
      </c>
      <c r="BA102" s="84">
        <v>99.33691208545169</v>
      </c>
      <c r="BB102" s="84">
        <v>99.33691208545169</v>
      </c>
      <c r="BC102" s="84">
        <v>99.33691208545169</v>
      </c>
      <c r="BD102" s="84">
        <v>99.33691208545169</v>
      </c>
      <c r="BE102" s="84">
        <v>99.33691208545169</v>
      </c>
      <c r="BF102" s="84">
        <v>99.33691208545169</v>
      </c>
      <c r="BG102" s="84">
        <v>99.33691208545169</v>
      </c>
      <c r="BH102" s="84">
        <v>99.33691208545169</v>
      </c>
      <c r="BI102" s="84">
        <v>99.65799832225592</v>
      </c>
      <c r="BJ102" s="84">
        <v>99.65799832225592</v>
      </c>
      <c r="BK102" s="166">
        <v>99.65799832225592</v>
      </c>
      <c r="BL102" s="165">
        <v>99.65799832225592</v>
      </c>
      <c r="BM102" s="84">
        <v>99.65799832225592</v>
      </c>
      <c r="BN102" s="84">
        <v>99.65799832225592</v>
      </c>
      <c r="BO102" s="84">
        <v>99.65799832225592</v>
      </c>
      <c r="BP102" s="84">
        <v>99.65799832225592</v>
      </c>
      <c r="BQ102" s="84">
        <v>100.24428691267435</v>
      </c>
      <c r="BR102" s="84">
        <v>100.24428691267435</v>
      </c>
      <c r="BS102" s="84">
        <v>100.24428691267435</v>
      </c>
      <c r="BT102" s="84">
        <v>100.24428691267435</v>
      </c>
      <c r="BU102" s="84">
        <v>100.24428691267435</v>
      </c>
      <c r="BV102" s="84">
        <v>100.24428691267435</v>
      </c>
      <c r="BW102" s="167">
        <v>100.24428691267435</v>
      </c>
      <c r="BX102" s="165">
        <v>100.26044108544569</v>
      </c>
      <c r="BY102" s="84">
        <v>100.76945485935873</v>
      </c>
      <c r="BZ102" s="84">
        <v>100.76945485935873</v>
      </c>
      <c r="CA102" s="84">
        <v>100.76945485935873</v>
      </c>
      <c r="CB102" s="84">
        <v>100.26044108544569</v>
      </c>
      <c r="CC102" s="84">
        <v>100.26044108544569</v>
      </c>
      <c r="CD102" s="84">
        <v>100.26044108544569</v>
      </c>
      <c r="CE102" s="84">
        <v>100.26044108544569</v>
      </c>
      <c r="CF102" s="84">
        <v>100.26044108544569</v>
      </c>
      <c r="CG102" s="84">
        <v>100.26044108544569</v>
      </c>
      <c r="CH102" s="84">
        <v>100.26044108544569</v>
      </c>
      <c r="CI102" s="84">
        <v>100.26044108544569</v>
      </c>
      <c r="CJ102" s="165">
        <v>100.26044108544569</v>
      </c>
      <c r="CK102" s="84">
        <v>100.26044108544569</v>
      </c>
      <c r="CL102" s="84">
        <v>100.26044108544569</v>
      </c>
      <c r="CM102" s="84">
        <v>100.26044108544569</v>
      </c>
      <c r="CN102" s="84">
        <v>100.26044108544569</v>
      </c>
      <c r="CO102" s="84">
        <v>100.26044108544569</v>
      </c>
      <c r="CP102" s="84">
        <f>VLOOKUP(A102,'[2]Saopstenje indeksi'!$A$4:$D$160,4,0)</f>
        <v>100.26044108544569</v>
      </c>
      <c r="CQ102" s="84">
        <v>100.26044108544569</v>
      </c>
      <c r="CR102" s="84"/>
      <c r="CS102" s="84"/>
      <c r="CT102" s="84"/>
      <c r="CU102" s="84"/>
    </row>
    <row r="103" spans="1:99" ht="15.75" customHeight="1">
      <c r="A103" s="31" t="s">
        <v>89</v>
      </c>
      <c r="B103" s="20" t="s">
        <v>323</v>
      </c>
      <c r="C103" s="37" t="s">
        <v>214</v>
      </c>
      <c r="D103" s="168">
        <v>112.24991190360281</v>
      </c>
      <c r="E103" s="83">
        <v>112.24991190360281</v>
      </c>
      <c r="F103" s="83">
        <v>112.24991190360281</v>
      </c>
      <c r="G103" s="83">
        <v>112.24991190360281</v>
      </c>
      <c r="H103" s="83">
        <v>112.24991190360281</v>
      </c>
      <c r="I103" s="83">
        <v>112.24991190360281</v>
      </c>
      <c r="J103" s="83">
        <v>112.24991190360281</v>
      </c>
      <c r="K103" s="83">
        <v>112.24991190360281</v>
      </c>
      <c r="L103" s="83">
        <v>112.24991190360281</v>
      </c>
      <c r="M103" s="83">
        <v>112.24991190360281</v>
      </c>
      <c r="N103" s="83">
        <v>112.24991190360281</v>
      </c>
      <c r="O103" s="169">
        <v>112.24991190360281</v>
      </c>
      <c r="P103" s="168">
        <v>112.24991190360282</v>
      </c>
      <c r="Q103" s="83">
        <v>99.99999999999989</v>
      </c>
      <c r="R103" s="83">
        <v>99.99999999999989</v>
      </c>
      <c r="S103" s="83">
        <v>99.99999999999989</v>
      </c>
      <c r="T103" s="83">
        <v>99.99999999999989</v>
      </c>
      <c r="U103" s="83">
        <v>99.99999999999989</v>
      </c>
      <c r="V103" s="83">
        <v>99.99999999999989</v>
      </c>
      <c r="W103" s="83">
        <v>99.99999999999989</v>
      </c>
      <c r="X103" s="83">
        <v>99.99999999999989</v>
      </c>
      <c r="Y103" s="83">
        <v>99.99999999999989</v>
      </c>
      <c r="Z103" s="83">
        <v>99.99999999999989</v>
      </c>
      <c r="AA103" s="169">
        <v>99.99999999999989</v>
      </c>
      <c r="AB103" s="168">
        <v>99.99999999999989</v>
      </c>
      <c r="AC103" s="83">
        <v>99.99999999999989</v>
      </c>
      <c r="AD103" s="83">
        <v>99.99999999999989</v>
      </c>
      <c r="AE103" s="83">
        <v>99.99999999999989</v>
      </c>
      <c r="AF103" s="83">
        <v>99.99999999999989</v>
      </c>
      <c r="AG103" s="83">
        <v>99.99999999999989</v>
      </c>
      <c r="AH103" s="83">
        <v>99.99999999999989</v>
      </c>
      <c r="AI103" s="83">
        <v>99.99999999999989</v>
      </c>
      <c r="AJ103" s="83">
        <v>99.9999999999999</v>
      </c>
      <c r="AK103" s="83">
        <v>99.9999999999999</v>
      </c>
      <c r="AL103" s="83">
        <v>99.99999999999993</v>
      </c>
      <c r="AM103" s="169">
        <v>99.99999999999993</v>
      </c>
      <c r="AN103" s="168">
        <v>99.99999999999993</v>
      </c>
      <c r="AO103" s="83">
        <v>99.99999999999993</v>
      </c>
      <c r="AP103" s="83">
        <v>99.99999999999996</v>
      </c>
      <c r="AQ103" s="83">
        <v>99.99999999999996</v>
      </c>
      <c r="AR103" s="83">
        <v>99.99999999999996</v>
      </c>
      <c r="AS103" s="83">
        <v>99.99999999999997</v>
      </c>
      <c r="AT103" s="83">
        <v>99.99999999999997</v>
      </c>
      <c r="AU103" s="83">
        <v>99.99999999999997</v>
      </c>
      <c r="AV103" s="83">
        <v>99.99999999999999</v>
      </c>
      <c r="AW103" s="83">
        <v>99.99999999999999</v>
      </c>
      <c r="AX103" s="83">
        <v>100</v>
      </c>
      <c r="AY103" s="169">
        <v>100</v>
      </c>
      <c r="AZ103" s="168">
        <v>99.99999999999999</v>
      </c>
      <c r="BA103" s="83">
        <v>100</v>
      </c>
      <c r="BB103" s="83">
        <v>100</v>
      </c>
      <c r="BC103" s="83">
        <v>99.99999999999999</v>
      </c>
      <c r="BD103" s="83">
        <v>100</v>
      </c>
      <c r="BE103" s="83">
        <v>100</v>
      </c>
      <c r="BF103" s="83">
        <v>99.99999999999999</v>
      </c>
      <c r="BG103" s="83">
        <v>99.99999999999999</v>
      </c>
      <c r="BH103" s="83">
        <v>99.99999999999999</v>
      </c>
      <c r="BI103" s="83">
        <v>99.99999999999999</v>
      </c>
      <c r="BJ103" s="83">
        <v>99.99999999999999</v>
      </c>
      <c r="BK103" s="169">
        <v>100</v>
      </c>
      <c r="BL103" s="168">
        <v>100</v>
      </c>
      <c r="BM103" s="83">
        <v>100</v>
      </c>
      <c r="BN103" s="83">
        <v>100</v>
      </c>
      <c r="BO103" s="83">
        <v>100</v>
      </c>
      <c r="BP103" s="83">
        <v>100</v>
      </c>
      <c r="BQ103" s="83">
        <v>100</v>
      </c>
      <c r="BR103" s="83">
        <v>100</v>
      </c>
      <c r="BS103" s="83">
        <v>100</v>
      </c>
      <c r="BT103" s="83">
        <v>100</v>
      </c>
      <c r="BU103" s="83">
        <v>100</v>
      </c>
      <c r="BV103" s="83">
        <v>100</v>
      </c>
      <c r="BW103" s="170">
        <v>100</v>
      </c>
      <c r="BX103" s="168">
        <v>100.00000000000003</v>
      </c>
      <c r="BY103" s="83">
        <v>100.00000000000003</v>
      </c>
      <c r="BZ103" s="83">
        <v>100.00000000000003</v>
      </c>
      <c r="CA103" s="83">
        <v>100.00000000000003</v>
      </c>
      <c r="CB103" s="83">
        <v>100.00000000000003</v>
      </c>
      <c r="CC103" s="83">
        <v>100.00000000000003</v>
      </c>
      <c r="CD103" s="83">
        <v>100.00000000000003</v>
      </c>
      <c r="CE103" s="83">
        <v>100.00000000000003</v>
      </c>
      <c r="CF103" s="83">
        <v>100.00000000000003</v>
      </c>
      <c r="CG103" s="83">
        <v>100.00000000000003</v>
      </c>
      <c r="CH103" s="83">
        <v>100.00000000000003</v>
      </c>
      <c r="CI103" s="83">
        <v>100.00000000000003</v>
      </c>
      <c r="CJ103" s="168">
        <v>100.00000000000003</v>
      </c>
      <c r="CK103" s="83">
        <v>100.00000000000003</v>
      </c>
      <c r="CL103" s="83">
        <v>100.00000000000003</v>
      </c>
      <c r="CM103" s="83">
        <v>100.00000000000003</v>
      </c>
      <c r="CN103" s="83">
        <v>100.00000000000003</v>
      </c>
      <c r="CO103" s="83">
        <v>100.00000000000003</v>
      </c>
      <c r="CP103" s="83">
        <f>VLOOKUP(A103,'[2]Saopstenje indeksi'!$A$4:$D$160,4,0)</f>
        <v>100.00000000000003</v>
      </c>
      <c r="CQ103" s="83">
        <v>100.00000000000003</v>
      </c>
      <c r="CR103" s="83"/>
      <c r="CS103" s="83"/>
      <c r="CT103" s="83"/>
      <c r="CU103" s="83"/>
    </row>
    <row r="104" spans="1:99" ht="15.75" customHeight="1">
      <c r="A104" s="31" t="s">
        <v>90</v>
      </c>
      <c r="B104" s="20" t="s">
        <v>464</v>
      </c>
      <c r="C104" s="37" t="s">
        <v>215</v>
      </c>
      <c r="D104" s="168">
        <v>90.90357636302639</v>
      </c>
      <c r="E104" s="83">
        <v>91.53818566907633</v>
      </c>
      <c r="F104" s="83">
        <v>91.53818566907633</v>
      </c>
      <c r="G104" s="83">
        <v>91.53818566907633</v>
      </c>
      <c r="H104" s="83">
        <v>91.53818566907633</v>
      </c>
      <c r="I104" s="83">
        <v>91.53818566907633</v>
      </c>
      <c r="J104" s="83">
        <v>93.60147162728684</v>
      </c>
      <c r="K104" s="83">
        <v>93.60147162728684</v>
      </c>
      <c r="L104" s="83">
        <v>93.60147162728684</v>
      </c>
      <c r="M104" s="83">
        <v>93.60147162728684</v>
      </c>
      <c r="N104" s="83">
        <v>94.54481187664318</v>
      </c>
      <c r="O104" s="169">
        <v>94.54481187664318</v>
      </c>
      <c r="P104" s="168">
        <v>94.71465181882093</v>
      </c>
      <c r="Q104" s="83">
        <v>97.30506216091074</v>
      </c>
      <c r="R104" s="83">
        <v>97.40355934250876</v>
      </c>
      <c r="S104" s="83">
        <v>97.40355934250876</v>
      </c>
      <c r="T104" s="83">
        <v>97.40355934250876</v>
      </c>
      <c r="U104" s="83">
        <v>97.40355934250876</v>
      </c>
      <c r="V104" s="83">
        <v>98.46085877789326</v>
      </c>
      <c r="W104" s="83">
        <v>98.46085877789326</v>
      </c>
      <c r="X104" s="83">
        <v>97.6403674555047</v>
      </c>
      <c r="Y104" s="83">
        <v>97.70017656064294</v>
      </c>
      <c r="Z104" s="83">
        <v>97.70017656064294</v>
      </c>
      <c r="AA104" s="169">
        <v>97.70017656064294</v>
      </c>
      <c r="AB104" s="168">
        <v>97.81339045011887</v>
      </c>
      <c r="AC104" s="83">
        <v>97.81339045011886</v>
      </c>
      <c r="AD104" s="83">
        <v>97.82945407534855</v>
      </c>
      <c r="AE104" s="83">
        <v>97.82945407534854</v>
      </c>
      <c r="AF104" s="83">
        <v>97.82945407534854</v>
      </c>
      <c r="AG104" s="83">
        <v>97.82945407534852</v>
      </c>
      <c r="AH104" s="83">
        <v>106.32028894944779</v>
      </c>
      <c r="AI104" s="83">
        <v>106.35041106656138</v>
      </c>
      <c r="AJ104" s="83">
        <v>106.35041106656135</v>
      </c>
      <c r="AK104" s="83">
        <v>106.35041106656134</v>
      </c>
      <c r="AL104" s="83">
        <v>106.35041106656134</v>
      </c>
      <c r="AM104" s="169">
        <v>106.3504110665613</v>
      </c>
      <c r="AN104" s="168">
        <v>106.3504110665613</v>
      </c>
      <c r="AO104" s="83">
        <v>106.3504110665613</v>
      </c>
      <c r="AP104" s="83">
        <v>106.3504110665613</v>
      </c>
      <c r="AQ104" s="83">
        <v>106.3504110665613</v>
      </c>
      <c r="AR104" s="83">
        <v>106.3504110665613</v>
      </c>
      <c r="AS104" s="83">
        <v>106.3504110665613</v>
      </c>
      <c r="AT104" s="83">
        <v>107.96060044046285</v>
      </c>
      <c r="AU104" s="83">
        <v>107.96060044046285</v>
      </c>
      <c r="AV104" s="83">
        <v>107.96060044046285</v>
      </c>
      <c r="AW104" s="83">
        <v>107.96060044046285</v>
      </c>
      <c r="AX104" s="83">
        <v>107.96060044046285</v>
      </c>
      <c r="AY104" s="169">
        <v>107.96060044046285</v>
      </c>
      <c r="AZ104" s="168">
        <v>99.25861590526854</v>
      </c>
      <c r="BA104" s="83">
        <v>99.25861590526854</v>
      </c>
      <c r="BB104" s="83">
        <v>99.25861590526854</v>
      </c>
      <c r="BC104" s="83">
        <v>99.25861590526854</v>
      </c>
      <c r="BD104" s="83">
        <v>99.25861590526854</v>
      </c>
      <c r="BE104" s="83">
        <v>99.25861590526854</v>
      </c>
      <c r="BF104" s="83">
        <v>99.25861590526854</v>
      </c>
      <c r="BG104" s="83">
        <v>99.25861590526854</v>
      </c>
      <c r="BH104" s="83">
        <v>99.25861590526854</v>
      </c>
      <c r="BI104" s="83">
        <v>99.61906130956658</v>
      </c>
      <c r="BJ104" s="83">
        <v>99.61906130956658</v>
      </c>
      <c r="BK104" s="169">
        <v>99.61906130956658</v>
      </c>
      <c r="BL104" s="168">
        <v>99.61906130956658</v>
      </c>
      <c r="BM104" s="83">
        <v>99.61906130956658</v>
      </c>
      <c r="BN104" s="83">
        <v>99.61906130956658</v>
      </c>
      <c r="BO104" s="83">
        <v>99.61906130956658</v>
      </c>
      <c r="BP104" s="83">
        <v>99.61906130956658</v>
      </c>
      <c r="BQ104" s="83">
        <v>100.27209906459527</v>
      </c>
      <c r="BR104" s="83">
        <v>100.27209906459527</v>
      </c>
      <c r="BS104" s="83">
        <v>100.27209906459527</v>
      </c>
      <c r="BT104" s="83">
        <v>100.27209906459527</v>
      </c>
      <c r="BU104" s="83">
        <v>100.27209906459527</v>
      </c>
      <c r="BV104" s="83">
        <v>100.27209906459527</v>
      </c>
      <c r="BW104" s="170">
        <v>100.27209906459527</v>
      </c>
      <c r="BX104" s="168">
        <v>100.29220219342687</v>
      </c>
      <c r="BY104" s="83">
        <v>100.86329081781712</v>
      </c>
      <c r="BZ104" s="83">
        <v>100.86329081781712</v>
      </c>
      <c r="CA104" s="83">
        <v>100.86329081781712</v>
      </c>
      <c r="CB104" s="83">
        <v>100.29220219342687</v>
      </c>
      <c r="CC104" s="83">
        <v>100.29220219342687</v>
      </c>
      <c r="CD104" s="83">
        <v>100.29220219342687</v>
      </c>
      <c r="CE104" s="83">
        <v>100.29220219342687</v>
      </c>
      <c r="CF104" s="83">
        <v>100.29220219342687</v>
      </c>
      <c r="CG104" s="83">
        <v>100.29220219342687</v>
      </c>
      <c r="CH104" s="83">
        <v>100.29220219342687</v>
      </c>
      <c r="CI104" s="83">
        <v>100.29220219342687</v>
      </c>
      <c r="CJ104" s="168">
        <v>100.29220219342687</v>
      </c>
      <c r="CK104" s="83">
        <v>100.29220219342687</v>
      </c>
      <c r="CL104" s="83">
        <v>100.29220219342687</v>
      </c>
      <c r="CM104" s="83">
        <v>100.29220219342687</v>
      </c>
      <c r="CN104" s="83">
        <v>100.29220219342687</v>
      </c>
      <c r="CO104" s="83">
        <v>100.29220219342687</v>
      </c>
      <c r="CP104" s="83">
        <f>VLOOKUP(A104,'[2]Saopstenje indeksi'!$A$4:$D$160,4,0)</f>
        <v>100.29220219342687</v>
      </c>
      <c r="CQ104" s="83">
        <v>100.29220219342687</v>
      </c>
      <c r="CR104" s="83"/>
      <c r="CS104" s="83"/>
      <c r="CT104" s="83"/>
      <c r="CU104" s="83"/>
    </row>
    <row r="105" spans="1:99" ht="15.75" customHeight="1">
      <c r="A105" s="30" t="s">
        <v>91</v>
      </c>
      <c r="B105" s="19" t="s">
        <v>324</v>
      </c>
      <c r="C105" s="36" t="s">
        <v>216</v>
      </c>
      <c r="D105" s="165">
        <v>99.8616767469616</v>
      </c>
      <c r="E105" s="84">
        <v>99.85555829525138</v>
      </c>
      <c r="F105" s="84">
        <v>99.76588099238269</v>
      </c>
      <c r="G105" s="84">
        <v>99.76588099238269</v>
      </c>
      <c r="H105" s="84">
        <v>99.7269207283395</v>
      </c>
      <c r="I105" s="84">
        <v>99.61376599496374</v>
      </c>
      <c r="J105" s="84">
        <v>99.610775485955</v>
      </c>
      <c r="K105" s="84">
        <v>99.03785838901655</v>
      </c>
      <c r="L105" s="84">
        <v>98.64541750193676</v>
      </c>
      <c r="M105" s="84">
        <v>98.58218941551897</v>
      </c>
      <c r="N105" s="84">
        <v>99.27198454772783</v>
      </c>
      <c r="O105" s="166">
        <v>98.86381797411129</v>
      </c>
      <c r="P105" s="165">
        <v>94.160140400342</v>
      </c>
      <c r="Q105" s="84">
        <v>93.21843601284068</v>
      </c>
      <c r="R105" s="84">
        <v>93.21843601284068</v>
      </c>
      <c r="S105" s="84">
        <v>93.21843601284068</v>
      </c>
      <c r="T105" s="84">
        <v>92.93914472710131</v>
      </c>
      <c r="U105" s="84">
        <v>92.74708204344378</v>
      </c>
      <c r="V105" s="84">
        <v>92.74708204344378</v>
      </c>
      <c r="W105" s="84">
        <v>93.55393653528562</v>
      </c>
      <c r="X105" s="84">
        <v>93.60811550371247</v>
      </c>
      <c r="Y105" s="84">
        <v>93.60811550371247</v>
      </c>
      <c r="Z105" s="84">
        <v>93.62888987886399</v>
      </c>
      <c r="AA105" s="166">
        <v>93.62888987886399</v>
      </c>
      <c r="AB105" s="165">
        <v>93.62888987886399</v>
      </c>
      <c r="AC105" s="84">
        <v>93.26271349603758</v>
      </c>
      <c r="AD105" s="84">
        <v>92.75749377680924</v>
      </c>
      <c r="AE105" s="84">
        <v>92.75749377680926</v>
      </c>
      <c r="AF105" s="84">
        <v>98.39909228966228</v>
      </c>
      <c r="AG105" s="84">
        <v>101.94754731869706</v>
      </c>
      <c r="AH105" s="84">
        <v>101.94754731869709</v>
      </c>
      <c r="AI105" s="84">
        <v>101.94754731869709</v>
      </c>
      <c r="AJ105" s="84">
        <v>102.2468925486119</v>
      </c>
      <c r="AK105" s="84">
        <v>101.80674807440934</v>
      </c>
      <c r="AL105" s="84">
        <v>101.82891189688725</v>
      </c>
      <c r="AM105" s="166">
        <v>101.82891189688728</v>
      </c>
      <c r="AN105" s="165">
        <v>102.36246440280775</v>
      </c>
      <c r="AO105" s="84">
        <v>102.39266311419722</v>
      </c>
      <c r="AP105" s="84">
        <v>102.39266311419722</v>
      </c>
      <c r="AQ105" s="84">
        <v>102.22051668880235</v>
      </c>
      <c r="AR105" s="84">
        <v>102.00948946877375</v>
      </c>
      <c r="AS105" s="84">
        <v>102.03113973993085</v>
      </c>
      <c r="AT105" s="84">
        <v>102.43598897396242</v>
      </c>
      <c r="AU105" s="84">
        <v>97.02194042281455</v>
      </c>
      <c r="AV105" s="84">
        <v>97.11810492092337</v>
      </c>
      <c r="AW105" s="84">
        <v>97.21633794467347</v>
      </c>
      <c r="AX105" s="84">
        <v>96.57839070412096</v>
      </c>
      <c r="AY105" s="166">
        <v>96.57839070412096</v>
      </c>
      <c r="AZ105" s="165">
        <v>96.57839070412096</v>
      </c>
      <c r="BA105" s="84">
        <v>96.57839070412096</v>
      </c>
      <c r="BB105" s="84">
        <v>96.46779714821088</v>
      </c>
      <c r="BC105" s="84">
        <v>96.42373126422432</v>
      </c>
      <c r="BD105" s="84">
        <v>96.28850513099097</v>
      </c>
      <c r="BE105" s="84">
        <v>96.15327899775762</v>
      </c>
      <c r="BF105" s="84">
        <v>96.41427825662906</v>
      </c>
      <c r="BG105" s="84">
        <v>99.68965611899614</v>
      </c>
      <c r="BH105" s="84">
        <v>99.68965611899614</v>
      </c>
      <c r="BI105" s="84">
        <v>99.52588675052701</v>
      </c>
      <c r="BJ105" s="84">
        <v>99.77762685896973</v>
      </c>
      <c r="BK105" s="166">
        <v>99.77762685896973</v>
      </c>
      <c r="BL105" s="165">
        <v>99.77762685896973</v>
      </c>
      <c r="BM105" s="84">
        <v>99.77762685896973</v>
      </c>
      <c r="BN105" s="84">
        <v>99.90654371798364</v>
      </c>
      <c r="BO105" s="84">
        <v>99.89562243338499</v>
      </c>
      <c r="BP105" s="84">
        <v>99.89562243338499</v>
      </c>
      <c r="BQ105" s="84">
        <v>100.19005772677001</v>
      </c>
      <c r="BR105" s="84">
        <v>100.19745931177249</v>
      </c>
      <c r="BS105" s="84">
        <v>99.88998817913647</v>
      </c>
      <c r="BT105" s="84">
        <v>100.0068719470993</v>
      </c>
      <c r="BU105" s="84">
        <v>100.06331454816528</v>
      </c>
      <c r="BV105" s="84">
        <v>100.06331454816528</v>
      </c>
      <c r="BW105" s="167">
        <v>100.33595143619807</v>
      </c>
      <c r="BX105" s="165">
        <v>100.09145828467057</v>
      </c>
      <c r="BY105" s="84">
        <v>100.02733606055189</v>
      </c>
      <c r="BZ105" s="84">
        <v>99.88381521174615</v>
      </c>
      <c r="CA105" s="84">
        <v>99.99934347625533</v>
      </c>
      <c r="CB105" s="84">
        <v>99.76349724146701</v>
      </c>
      <c r="CC105" s="84">
        <v>99.76349724146701</v>
      </c>
      <c r="CD105" s="84">
        <v>100.68767692789415</v>
      </c>
      <c r="CE105" s="84">
        <v>100.96455082362114</v>
      </c>
      <c r="CF105" s="84">
        <v>100.94247069303565</v>
      </c>
      <c r="CG105" s="84">
        <v>100.94247069303565</v>
      </c>
      <c r="CH105" s="84">
        <v>100.91045450368668</v>
      </c>
      <c r="CI105" s="84">
        <v>100.85525417722293</v>
      </c>
      <c r="CJ105" s="165">
        <v>100.82765401399105</v>
      </c>
      <c r="CK105" s="84">
        <v>100.82765401399105</v>
      </c>
      <c r="CL105" s="84">
        <v>100.85652034949203</v>
      </c>
      <c r="CM105" s="84">
        <v>100.85652034949203</v>
      </c>
      <c r="CN105" s="84">
        <v>100.91834471513145</v>
      </c>
      <c r="CO105" s="84">
        <v>101.02622126307672</v>
      </c>
      <c r="CP105" s="84">
        <f>VLOOKUP(A105,'[2]Saopstenje indeksi'!$A$4:$D$160,4,0)</f>
        <v>101.04167735448658</v>
      </c>
      <c r="CQ105" s="84">
        <v>101.10350172012598</v>
      </c>
      <c r="CR105" s="84"/>
      <c r="CS105" s="84"/>
      <c r="CT105" s="84"/>
      <c r="CU105" s="84"/>
    </row>
    <row r="106" spans="1:99" ht="15.75" customHeight="1">
      <c r="A106" s="31" t="s">
        <v>92</v>
      </c>
      <c r="B106" s="20" t="s">
        <v>451</v>
      </c>
      <c r="C106" s="37" t="s">
        <v>490</v>
      </c>
      <c r="D106" s="168">
        <v>122.52999288449513</v>
      </c>
      <c r="E106" s="83">
        <v>122.52999288449513</v>
      </c>
      <c r="F106" s="83">
        <v>122.52999288449513</v>
      </c>
      <c r="G106" s="83">
        <v>122.52999288449513</v>
      </c>
      <c r="H106" s="83">
        <v>122.52999288449513</v>
      </c>
      <c r="I106" s="83">
        <v>122.22456456559831</v>
      </c>
      <c r="J106" s="83">
        <v>122.22456456559839</v>
      </c>
      <c r="K106" s="83">
        <v>120.36078145983167</v>
      </c>
      <c r="L106" s="83">
        <v>119.0841138594756</v>
      </c>
      <c r="M106" s="83">
        <v>118.93135964139748</v>
      </c>
      <c r="N106" s="83">
        <v>121.26616826798389</v>
      </c>
      <c r="O106" s="169">
        <v>120.71486634253546</v>
      </c>
      <c r="P106" s="168">
        <v>108.57287968221723</v>
      </c>
      <c r="Q106" s="83">
        <v>106.31446804225138</v>
      </c>
      <c r="R106" s="83">
        <v>106.31446804225138</v>
      </c>
      <c r="S106" s="83">
        <v>106.31446804225138</v>
      </c>
      <c r="T106" s="83">
        <v>105.46655483675688</v>
      </c>
      <c r="U106" s="83">
        <v>104.75988433321646</v>
      </c>
      <c r="V106" s="83">
        <v>104.75988433321646</v>
      </c>
      <c r="W106" s="83">
        <v>107.09870399713961</v>
      </c>
      <c r="X106" s="83">
        <v>107.26380751859945</v>
      </c>
      <c r="Y106" s="83">
        <v>107.26380751859945</v>
      </c>
      <c r="Z106" s="83">
        <v>107.26380751859945</v>
      </c>
      <c r="AA106" s="169">
        <v>107.26380751859945</v>
      </c>
      <c r="AB106" s="168">
        <v>107.26380751859945</v>
      </c>
      <c r="AC106" s="83">
        <v>107.26380751859948</v>
      </c>
      <c r="AD106" s="83">
        <v>105.71702622783327</v>
      </c>
      <c r="AE106" s="83">
        <v>105.7170262278333</v>
      </c>
      <c r="AF106" s="83">
        <v>105.7170262278333</v>
      </c>
      <c r="AG106" s="83">
        <v>108.26735120415971</v>
      </c>
      <c r="AH106" s="83">
        <v>108.26735120415974</v>
      </c>
      <c r="AI106" s="83">
        <v>108.26735120415975</v>
      </c>
      <c r="AJ106" s="83">
        <v>109.1135970063316</v>
      </c>
      <c r="AK106" s="83">
        <v>108.11098100675811</v>
      </c>
      <c r="AL106" s="83">
        <v>108.17363393321418</v>
      </c>
      <c r="AM106" s="169">
        <v>108.17363393321419</v>
      </c>
      <c r="AN106" s="168">
        <v>109.72974910898054</v>
      </c>
      <c r="AO106" s="83">
        <v>109.95541709234149</v>
      </c>
      <c r="AP106" s="83">
        <v>109.95541709234149</v>
      </c>
      <c r="AQ106" s="83">
        <v>109.04897060894709</v>
      </c>
      <c r="AR106" s="83">
        <v>108.43090264428656</v>
      </c>
      <c r="AS106" s="83">
        <v>108.49408416822641</v>
      </c>
      <c r="AT106" s="83">
        <v>109.67598462343821</v>
      </c>
      <c r="AU106" s="83">
        <v>91.26791905923892</v>
      </c>
      <c r="AV106" s="83">
        <v>91.51627652491197</v>
      </c>
      <c r="AW106" s="83">
        <v>91.51627652491199</v>
      </c>
      <c r="AX106" s="83">
        <v>91.51627652491202</v>
      </c>
      <c r="AY106" s="169">
        <v>91.51627652491202</v>
      </c>
      <c r="AZ106" s="168">
        <v>91.51627652491202</v>
      </c>
      <c r="BA106" s="83">
        <v>91.51627652491202</v>
      </c>
      <c r="BB106" s="83">
        <v>91.51627652491202</v>
      </c>
      <c r="BC106" s="83">
        <v>91.51627652491202</v>
      </c>
      <c r="BD106" s="83">
        <v>91.13836237171893</v>
      </c>
      <c r="BE106" s="83">
        <v>90.7604482185258</v>
      </c>
      <c r="BF106" s="83">
        <v>91.4898583668602</v>
      </c>
      <c r="BG106" s="83">
        <v>100.59342839556776</v>
      </c>
      <c r="BH106" s="83">
        <v>100.59342839556776</v>
      </c>
      <c r="BI106" s="83">
        <v>100.13574495284752</v>
      </c>
      <c r="BJ106" s="83">
        <v>100.13574495284752</v>
      </c>
      <c r="BK106" s="169">
        <v>100.13574495284752</v>
      </c>
      <c r="BL106" s="168">
        <v>100.13574495284755</v>
      </c>
      <c r="BM106" s="83">
        <v>100.13574495284755</v>
      </c>
      <c r="BN106" s="83">
        <v>100.13574495284759</v>
      </c>
      <c r="BO106" s="83">
        <v>100.10565344535567</v>
      </c>
      <c r="BP106" s="83">
        <v>100.10565344535567</v>
      </c>
      <c r="BQ106" s="83">
        <v>100.7338840502782</v>
      </c>
      <c r="BR106" s="83">
        <v>100.73388405027823</v>
      </c>
      <c r="BS106" s="83">
        <v>99.58273803003787</v>
      </c>
      <c r="BT106" s="83">
        <v>99.58273803003787</v>
      </c>
      <c r="BU106" s="83">
        <v>99.58273803003787</v>
      </c>
      <c r="BV106" s="83">
        <v>99.58273803003787</v>
      </c>
      <c r="BW106" s="170">
        <v>99.58273803003787</v>
      </c>
      <c r="BX106" s="168">
        <v>98.98964565175584</v>
      </c>
      <c r="BY106" s="83">
        <v>98.61343033584794</v>
      </c>
      <c r="BZ106" s="83">
        <v>98.22983824903987</v>
      </c>
      <c r="CA106" s="83">
        <v>98.52490908504609</v>
      </c>
      <c r="CB106" s="83">
        <v>97.9347674130337</v>
      </c>
      <c r="CC106" s="83">
        <v>97.9347674130337</v>
      </c>
      <c r="CD106" s="83">
        <v>100.99207867896142</v>
      </c>
      <c r="CE106" s="83">
        <v>100.99207867896142</v>
      </c>
      <c r="CF106" s="83">
        <v>100.93306451176018</v>
      </c>
      <c r="CG106" s="83">
        <v>100.93306451176018</v>
      </c>
      <c r="CH106" s="83">
        <v>100.84749396931838</v>
      </c>
      <c r="CI106" s="83">
        <v>100.69995855131528</v>
      </c>
      <c r="CJ106" s="168">
        <v>100.62619084231373</v>
      </c>
      <c r="CK106" s="83">
        <v>100.62619084231373</v>
      </c>
      <c r="CL106" s="83">
        <v>100.69995855131528</v>
      </c>
      <c r="CM106" s="83">
        <v>100.69995855131528</v>
      </c>
      <c r="CN106" s="83">
        <v>100.86519821947876</v>
      </c>
      <c r="CO106" s="83">
        <v>100.95371947028062</v>
      </c>
      <c r="CP106" s="83">
        <f>VLOOKUP(A106,'[2]Saopstenje indeksi'!$A$4:$D$160,4,0)</f>
        <v>100.99502938732148</v>
      </c>
      <c r="CQ106" s="83">
        <v>101.16026905548496</v>
      </c>
      <c r="CR106" s="83"/>
      <c r="CS106" s="83"/>
      <c r="CT106" s="83"/>
      <c r="CU106" s="83"/>
    </row>
    <row r="107" spans="1:99" ht="15.75" customHeight="1">
      <c r="A107" s="31" t="s">
        <v>93</v>
      </c>
      <c r="B107" s="20" t="s">
        <v>325</v>
      </c>
      <c r="C107" s="37" t="s">
        <v>217</v>
      </c>
      <c r="D107" s="168">
        <v>87.19469018606692</v>
      </c>
      <c r="E107" s="83">
        <v>87.19469018606692</v>
      </c>
      <c r="F107" s="83">
        <v>87.19469018606692</v>
      </c>
      <c r="G107" s="83">
        <v>87.19469018606692</v>
      </c>
      <c r="H107" s="83">
        <v>87.19469018606692</v>
      </c>
      <c r="I107" s="83">
        <v>87.19469018606692</v>
      </c>
      <c r="J107" s="83">
        <v>87.19469018606692</v>
      </c>
      <c r="K107" s="83">
        <v>87.19469018606692</v>
      </c>
      <c r="L107" s="83">
        <v>87.19469018606692</v>
      </c>
      <c r="M107" s="83">
        <v>87.19469018606692</v>
      </c>
      <c r="N107" s="83">
        <v>87.19469018606692</v>
      </c>
      <c r="O107" s="169">
        <v>87.19469018606692</v>
      </c>
      <c r="P107" s="168">
        <v>86.27627633772451</v>
      </c>
      <c r="Q107" s="83">
        <v>86.27627633772451</v>
      </c>
      <c r="R107" s="83">
        <v>86.27627633772451</v>
      </c>
      <c r="S107" s="83">
        <v>86.27627633772451</v>
      </c>
      <c r="T107" s="83">
        <v>86.27627633772451</v>
      </c>
      <c r="U107" s="83">
        <v>86.27627633772451</v>
      </c>
      <c r="V107" s="83">
        <v>86.27627633772451</v>
      </c>
      <c r="W107" s="83">
        <v>86.27627633772451</v>
      </c>
      <c r="X107" s="83">
        <v>86.27627633772451</v>
      </c>
      <c r="Y107" s="83">
        <v>86.27627633772451</v>
      </c>
      <c r="Z107" s="83">
        <v>86.27627633772451</v>
      </c>
      <c r="AA107" s="169">
        <v>86.27627633772451</v>
      </c>
      <c r="AB107" s="168">
        <v>86.27627633772451</v>
      </c>
      <c r="AC107" s="83">
        <v>85.64486514038182</v>
      </c>
      <c r="AD107" s="83">
        <v>85.64486514038182</v>
      </c>
      <c r="AE107" s="83">
        <v>85.64486514038182</v>
      </c>
      <c r="AF107" s="83">
        <v>95.39240299598268</v>
      </c>
      <c r="AG107" s="83">
        <v>100.00676000800468</v>
      </c>
      <c r="AH107" s="83">
        <v>100.00676000800468</v>
      </c>
      <c r="AI107" s="83">
        <v>100.00676000800468</v>
      </c>
      <c r="AJ107" s="83">
        <v>100.00676000800468</v>
      </c>
      <c r="AK107" s="83">
        <v>100.00676000800468</v>
      </c>
      <c r="AL107" s="83">
        <v>100.00676000800468</v>
      </c>
      <c r="AM107" s="169">
        <v>100.00676000800468</v>
      </c>
      <c r="AN107" s="168">
        <v>100.00676000800468</v>
      </c>
      <c r="AO107" s="83">
        <v>100.00676000800468</v>
      </c>
      <c r="AP107" s="83">
        <v>100.00676000800468</v>
      </c>
      <c r="AQ107" s="83">
        <v>100.00676000800468</v>
      </c>
      <c r="AR107" s="83">
        <v>100.00676000800468</v>
      </c>
      <c r="AS107" s="83">
        <v>100.00676000800468</v>
      </c>
      <c r="AT107" s="83">
        <v>100.00676000800468</v>
      </c>
      <c r="AU107" s="83">
        <v>101.34877027075655</v>
      </c>
      <c r="AV107" s="83">
        <v>101.34877027075655</v>
      </c>
      <c r="AW107" s="83">
        <v>101.3558221580011</v>
      </c>
      <c r="AX107" s="83">
        <v>100.0515133453826</v>
      </c>
      <c r="AY107" s="169">
        <v>100.0515133453826</v>
      </c>
      <c r="AZ107" s="168">
        <v>100.0515133453826</v>
      </c>
      <c r="BA107" s="83">
        <v>100.0515133453826</v>
      </c>
      <c r="BB107" s="83">
        <v>99.83463423215039</v>
      </c>
      <c r="BC107" s="83">
        <v>99.9238990726918</v>
      </c>
      <c r="BD107" s="83">
        <v>99.9238990726918</v>
      </c>
      <c r="BE107" s="83">
        <v>99.9238990726918</v>
      </c>
      <c r="BF107" s="83">
        <v>99.9238990726918</v>
      </c>
      <c r="BG107" s="83">
        <v>99.9238990726918</v>
      </c>
      <c r="BH107" s="83">
        <v>99.9238990726918</v>
      </c>
      <c r="BI107" s="83">
        <v>99.9238990726918</v>
      </c>
      <c r="BJ107" s="83">
        <v>99.9238990726918</v>
      </c>
      <c r="BK107" s="169">
        <v>99.9238990726918</v>
      </c>
      <c r="BL107" s="168">
        <v>99.9238990726918</v>
      </c>
      <c r="BM107" s="83">
        <v>99.9238990726918</v>
      </c>
      <c r="BN107" s="83">
        <v>99.9238990726918</v>
      </c>
      <c r="BO107" s="83">
        <v>99.9238990726918</v>
      </c>
      <c r="BP107" s="83">
        <v>99.9238990726918</v>
      </c>
      <c r="BQ107" s="83">
        <v>100.05435780522014</v>
      </c>
      <c r="BR107" s="83">
        <v>100.05435780522014</v>
      </c>
      <c r="BS107" s="83">
        <v>100.05435780522014</v>
      </c>
      <c r="BT107" s="83">
        <v>100.05435780522014</v>
      </c>
      <c r="BU107" s="83">
        <v>100.05435780522014</v>
      </c>
      <c r="BV107" s="83">
        <v>100.05435780522014</v>
      </c>
      <c r="BW107" s="170">
        <v>100.05435780522014</v>
      </c>
      <c r="BX107" s="168">
        <v>100.05248093150685</v>
      </c>
      <c r="BY107" s="83">
        <v>100.05248093150685</v>
      </c>
      <c r="BZ107" s="83">
        <v>100.05248093150685</v>
      </c>
      <c r="CA107" s="83">
        <v>100.05248093150685</v>
      </c>
      <c r="CB107" s="83">
        <v>100.05248093150685</v>
      </c>
      <c r="CC107" s="83">
        <v>100.05248093150685</v>
      </c>
      <c r="CD107" s="83">
        <v>100.05248093150685</v>
      </c>
      <c r="CE107" s="83">
        <v>100.05248093150685</v>
      </c>
      <c r="CF107" s="83">
        <v>100.05248093150685</v>
      </c>
      <c r="CG107" s="83">
        <v>100.05248093150685</v>
      </c>
      <c r="CH107" s="83">
        <v>100.05248093150685</v>
      </c>
      <c r="CI107" s="83">
        <v>100.05248093150685</v>
      </c>
      <c r="CJ107" s="168">
        <v>100.05248093150685</v>
      </c>
      <c r="CK107" s="83">
        <v>100.05248093150685</v>
      </c>
      <c r="CL107" s="83">
        <v>100.05248093150685</v>
      </c>
      <c r="CM107" s="83">
        <v>100.05248093150685</v>
      </c>
      <c r="CN107" s="83">
        <v>100.05248093150685</v>
      </c>
      <c r="CO107" s="83">
        <v>100.05248093150685</v>
      </c>
      <c r="CP107" s="83">
        <f>VLOOKUP(A107,'[2]Saopstenje indeksi'!$A$4:$D$160,4,0)</f>
        <v>100.05248093150685</v>
      </c>
      <c r="CQ107" s="83">
        <v>100.05248093150685</v>
      </c>
      <c r="CR107" s="83"/>
      <c r="CS107" s="83"/>
      <c r="CT107" s="83"/>
      <c r="CU107" s="83"/>
    </row>
    <row r="108" spans="1:99" ht="15.75" customHeight="1">
      <c r="A108" s="254" t="s">
        <v>721</v>
      </c>
      <c r="B108" s="20" t="s">
        <v>447</v>
      </c>
      <c r="C108" s="37" t="s">
        <v>448</v>
      </c>
      <c r="D108" s="168">
        <v>105.04957896717838</v>
      </c>
      <c r="E108" s="83">
        <v>104.97884639974208</v>
      </c>
      <c r="F108" s="83">
        <v>103.94212891416285</v>
      </c>
      <c r="G108" s="83">
        <v>103.94212891416285</v>
      </c>
      <c r="H108" s="83">
        <v>103.49172746714912</v>
      </c>
      <c r="I108" s="83">
        <v>103.26898281390098</v>
      </c>
      <c r="J108" s="83">
        <v>103.2344109336036</v>
      </c>
      <c r="K108" s="83">
        <v>103.2344109336036</v>
      </c>
      <c r="L108" s="83">
        <v>103.2344109336036</v>
      </c>
      <c r="M108" s="83">
        <v>103.04629509137561</v>
      </c>
      <c r="N108" s="83">
        <v>102.72360908534355</v>
      </c>
      <c r="O108" s="169">
        <v>99.96411812812194</v>
      </c>
      <c r="P108" s="168">
        <v>95.33737887191391</v>
      </c>
      <c r="Q108" s="83">
        <v>93.01931162913813</v>
      </c>
      <c r="R108" s="83">
        <v>93.01931162913813</v>
      </c>
      <c r="S108" s="83">
        <v>93.01931162913813</v>
      </c>
      <c r="T108" s="83">
        <v>93.01931162913813</v>
      </c>
      <c r="U108" s="83">
        <v>93.4852481014145</v>
      </c>
      <c r="V108" s="83">
        <v>93.4852481014145</v>
      </c>
      <c r="W108" s="83">
        <v>93.81022266442359</v>
      </c>
      <c r="X108" s="83">
        <v>93.81022266442359</v>
      </c>
      <c r="Y108" s="83">
        <v>93.81022266442359</v>
      </c>
      <c r="Z108" s="83">
        <v>94.04168350041459</v>
      </c>
      <c r="AA108" s="169">
        <v>94.04168350041459</v>
      </c>
      <c r="AB108" s="168">
        <v>94.04168350041459</v>
      </c>
      <c r="AC108" s="83">
        <v>94.04168350041459</v>
      </c>
      <c r="AD108" s="83">
        <v>94.04168350041459</v>
      </c>
      <c r="AE108" s="83">
        <v>94.04168350041459</v>
      </c>
      <c r="AF108" s="83">
        <v>94.04168350041459</v>
      </c>
      <c r="AG108" s="83">
        <v>95.24361461650592</v>
      </c>
      <c r="AH108" s="83">
        <v>95.24361461650592</v>
      </c>
      <c r="AI108" s="83">
        <v>95.24361461650592</v>
      </c>
      <c r="AJ108" s="83">
        <v>95.24361461650592</v>
      </c>
      <c r="AK108" s="83">
        <v>94.34052432646493</v>
      </c>
      <c r="AL108" s="83">
        <v>94.34052432646493</v>
      </c>
      <c r="AM108" s="169">
        <v>94.34052432646493</v>
      </c>
      <c r="AN108" s="168">
        <v>94.34052432646493</v>
      </c>
      <c r="AO108" s="83">
        <v>94.0000828616033</v>
      </c>
      <c r="AP108" s="83">
        <v>94.0000828616033</v>
      </c>
      <c r="AQ108" s="83">
        <v>94.98728204726403</v>
      </c>
      <c r="AR108" s="83">
        <v>94.98728204726403</v>
      </c>
      <c r="AS108" s="83">
        <v>94.98728204726403</v>
      </c>
      <c r="AT108" s="83">
        <v>94.98728204726403</v>
      </c>
      <c r="AU108" s="83">
        <v>96.07285825974961</v>
      </c>
      <c r="AV108" s="83">
        <v>96.07285825974961</v>
      </c>
      <c r="AW108" s="83">
        <v>96.81805898637484</v>
      </c>
      <c r="AX108" s="83">
        <v>96.81805898637484</v>
      </c>
      <c r="AY108" s="169">
        <v>96.81805898637484</v>
      </c>
      <c r="AZ108" s="168">
        <v>96.81805898637484</v>
      </c>
      <c r="BA108" s="83">
        <v>96.81805898637484</v>
      </c>
      <c r="BB108" s="83">
        <v>96.81805898637484</v>
      </c>
      <c r="BC108" s="83">
        <v>96.14110142676967</v>
      </c>
      <c r="BD108" s="83">
        <v>96.14110142676967</v>
      </c>
      <c r="BE108" s="83">
        <v>96.14110142676967</v>
      </c>
      <c r="BF108" s="83">
        <v>96.14110142676967</v>
      </c>
      <c r="BG108" s="83">
        <v>96.27649293869068</v>
      </c>
      <c r="BH108" s="83">
        <v>96.27649293869068</v>
      </c>
      <c r="BI108" s="83">
        <v>96.27649293869068</v>
      </c>
      <c r="BJ108" s="83">
        <v>98.17879385057059</v>
      </c>
      <c r="BK108" s="169">
        <v>98.17879385057059</v>
      </c>
      <c r="BL108" s="168">
        <v>98.17879385057059</v>
      </c>
      <c r="BM108" s="83">
        <v>98.17879385057059</v>
      </c>
      <c r="BN108" s="83">
        <v>99.18692627708857</v>
      </c>
      <c r="BO108" s="83">
        <v>99.18692627708857</v>
      </c>
      <c r="BP108" s="83">
        <v>99.18692627708857</v>
      </c>
      <c r="BQ108" s="83">
        <v>99.18692627708857</v>
      </c>
      <c r="BR108" s="83">
        <v>99.24480682045359</v>
      </c>
      <c r="BS108" s="83">
        <v>100.1075187914644</v>
      </c>
      <c r="BT108" s="83">
        <v>101.02155220430316</v>
      </c>
      <c r="BU108" s="83">
        <v>101.46293447817251</v>
      </c>
      <c r="BV108" s="83">
        <v>101.46293447817251</v>
      </c>
      <c r="BW108" s="170">
        <v>103.59496041793854</v>
      </c>
      <c r="BX108" s="168">
        <v>103.430671</v>
      </c>
      <c r="BY108" s="83">
        <v>104.0236118120786</v>
      </c>
      <c r="BZ108" s="83">
        <v>104.0236118120786</v>
      </c>
      <c r="CA108" s="83">
        <v>104.06328333326321</v>
      </c>
      <c r="CB108" s="83">
        <v>103.94688309362104</v>
      </c>
      <c r="CC108" s="83">
        <v>103.94688309362104</v>
      </c>
      <c r="CD108" s="83">
        <v>102.24700384513491</v>
      </c>
      <c r="CE108" s="83">
        <v>104.38913345944373</v>
      </c>
      <c r="CF108" s="83">
        <v>104.38913345944373</v>
      </c>
      <c r="CG108" s="83">
        <v>104.38913345944373</v>
      </c>
      <c r="CH108" s="83">
        <v>104.38913345944373</v>
      </c>
      <c r="CI108" s="83">
        <v>104.38913345944373</v>
      </c>
      <c r="CJ108" s="168">
        <v>104.38913345944373</v>
      </c>
      <c r="CK108" s="83">
        <v>104.38913345944373</v>
      </c>
      <c r="CL108" s="83">
        <v>104.39892963436796</v>
      </c>
      <c r="CM108" s="83">
        <v>104.39892963436796</v>
      </c>
      <c r="CN108" s="83">
        <v>104.39892963436796</v>
      </c>
      <c r="CO108" s="83">
        <v>104.97730772667612</v>
      </c>
      <c r="CP108" s="83">
        <f>VLOOKUP(A108,'[2]Saopstenje indeksi'!$A$4:$D$160,4,0)</f>
        <v>104.97730772667612</v>
      </c>
      <c r="CQ108" s="83">
        <v>104.97730772667612</v>
      </c>
      <c r="CR108" s="83"/>
      <c r="CS108" s="83"/>
      <c r="CT108" s="83"/>
      <c r="CU108" s="83"/>
    </row>
    <row r="109" spans="1:99" ht="15.75" customHeight="1">
      <c r="A109" s="251" t="s">
        <v>889</v>
      </c>
      <c r="B109" s="19" t="s">
        <v>946</v>
      </c>
      <c r="C109" s="36" t="s">
        <v>948</v>
      </c>
      <c r="D109" s="165" t="s">
        <v>950</v>
      </c>
      <c r="E109" s="84" t="s">
        <v>950</v>
      </c>
      <c r="F109" s="84" t="s">
        <v>950</v>
      </c>
      <c r="G109" s="84" t="s">
        <v>950</v>
      </c>
      <c r="H109" s="84" t="s">
        <v>950</v>
      </c>
      <c r="I109" s="84" t="s">
        <v>950</v>
      </c>
      <c r="J109" s="84" t="s">
        <v>950</v>
      </c>
      <c r="K109" s="84" t="s">
        <v>950</v>
      </c>
      <c r="L109" s="84" t="s">
        <v>950</v>
      </c>
      <c r="M109" s="84" t="s">
        <v>950</v>
      </c>
      <c r="N109" s="84" t="s">
        <v>950</v>
      </c>
      <c r="O109" s="166" t="s">
        <v>950</v>
      </c>
      <c r="P109" s="165" t="s">
        <v>950</v>
      </c>
      <c r="Q109" s="84" t="s">
        <v>950</v>
      </c>
      <c r="R109" s="84" t="s">
        <v>950</v>
      </c>
      <c r="S109" s="84" t="s">
        <v>950</v>
      </c>
      <c r="T109" s="84" t="s">
        <v>950</v>
      </c>
      <c r="U109" s="84" t="s">
        <v>950</v>
      </c>
      <c r="V109" s="84" t="s">
        <v>950</v>
      </c>
      <c r="W109" s="84" t="s">
        <v>950</v>
      </c>
      <c r="X109" s="84" t="s">
        <v>950</v>
      </c>
      <c r="Y109" s="84" t="s">
        <v>950</v>
      </c>
      <c r="Z109" s="84" t="s">
        <v>950</v>
      </c>
      <c r="AA109" s="166" t="s">
        <v>950</v>
      </c>
      <c r="AB109" s="165" t="s">
        <v>950</v>
      </c>
      <c r="AC109" s="84" t="s">
        <v>950</v>
      </c>
      <c r="AD109" s="84" t="s">
        <v>950</v>
      </c>
      <c r="AE109" s="84" t="s">
        <v>950</v>
      </c>
      <c r="AF109" s="84" t="s">
        <v>950</v>
      </c>
      <c r="AG109" s="84" t="s">
        <v>950</v>
      </c>
      <c r="AH109" s="84" t="s">
        <v>950</v>
      </c>
      <c r="AI109" s="84" t="s">
        <v>950</v>
      </c>
      <c r="AJ109" s="84" t="s">
        <v>950</v>
      </c>
      <c r="AK109" s="84" t="s">
        <v>950</v>
      </c>
      <c r="AL109" s="84" t="s">
        <v>950</v>
      </c>
      <c r="AM109" s="166" t="s">
        <v>950</v>
      </c>
      <c r="AN109" s="165" t="s">
        <v>950</v>
      </c>
      <c r="AO109" s="84" t="s">
        <v>950</v>
      </c>
      <c r="AP109" s="84" t="s">
        <v>950</v>
      </c>
      <c r="AQ109" s="84" t="s">
        <v>950</v>
      </c>
      <c r="AR109" s="84" t="s">
        <v>950</v>
      </c>
      <c r="AS109" s="84" t="s">
        <v>950</v>
      </c>
      <c r="AT109" s="84" t="s">
        <v>950</v>
      </c>
      <c r="AU109" s="84" t="s">
        <v>950</v>
      </c>
      <c r="AV109" s="84" t="s">
        <v>950</v>
      </c>
      <c r="AW109" s="84" t="s">
        <v>950</v>
      </c>
      <c r="AX109" s="84" t="s">
        <v>950</v>
      </c>
      <c r="AY109" s="166" t="s">
        <v>950</v>
      </c>
      <c r="AZ109" s="165" t="s">
        <v>950</v>
      </c>
      <c r="BA109" s="84" t="s">
        <v>950</v>
      </c>
      <c r="BB109" s="84" t="s">
        <v>950</v>
      </c>
      <c r="BC109" s="84" t="s">
        <v>950</v>
      </c>
      <c r="BD109" s="84" t="s">
        <v>950</v>
      </c>
      <c r="BE109" s="84" t="s">
        <v>950</v>
      </c>
      <c r="BF109" s="84" t="s">
        <v>950</v>
      </c>
      <c r="BG109" s="84" t="s">
        <v>950</v>
      </c>
      <c r="BH109" s="84" t="s">
        <v>950</v>
      </c>
      <c r="BI109" s="84" t="s">
        <v>950</v>
      </c>
      <c r="BJ109" s="84" t="s">
        <v>950</v>
      </c>
      <c r="BK109" s="166" t="s">
        <v>950</v>
      </c>
      <c r="BL109" s="165" t="s">
        <v>950</v>
      </c>
      <c r="BM109" s="84" t="s">
        <v>950</v>
      </c>
      <c r="BN109" s="84" t="s">
        <v>950</v>
      </c>
      <c r="BO109" s="84" t="s">
        <v>950</v>
      </c>
      <c r="BP109" s="84" t="s">
        <v>950</v>
      </c>
      <c r="BQ109" s="84" t="s">
        <v>950</v>
      </c>
      <c r="BR109" s="84" t="s">
        <v>950</v>
      </c>
      <c r="BS109" s="84" t="s">
        <v>950</v>
      </c>
      <c r="BT109" s="84" t="s">
        <v>950</v>
      </c>
      <c r="BU109" s="84" t="s">
        <v>950</v>
      </c>
      <c r="BV109" s="84" t="s">
        <v>950</v>
      </c>
      <c r="BW109" s="167" t="s">
        <v>950</v>
      </c>
      <c r="BX109" s="165">
        <v>100</v>
      </c>
      <c r="BY109" s="84">
        <v>100</v>
      </c>
      <c r="BZ109" s="84">
        <v>100</v>
      </c>
      <c r="CA109" s="84">
        <v>100</v>
      </c>
      <c r="CB109" s="84">
        <v>100</v>
      </c>
      <c r="CC109" s="84">
        <v>100</v>
      </c>
      <c r="CD109" s="84">
        <v>100</v>
      </c>
      <c r="CE109" s="84">
        <v>100</v>
      </c>
      <c r="CF109" s="84">
        <v>100</v>
      </c>
      <c r="CG109" s="84">
        <v>100</v>
      </c>
      <c r="CH109" s="84">
        <v>100</v>
      </c>
      <c r="CI109" s="84">
        <v>100</v>
      </c>
      <c r="CJ109" s="165">
        <v>100</v>
      </c>
      <c r="CK109" s="84">
        <v>96.30286199592204</v>
      </c>
      <c r="CL109" s="84">
        <v>96.30286199592204</v>
      </c>
      <c r="CM109" s="84">
        <v>96.30286199592204</v>
      </c>
      <c r="CN109" s="84">
        <v>96.30286199592204</v>
      </c>
      <c r="CO109" s="84">
        <v>96.30286199592204</v>
      </c>
      <c r="CP109" s="84">
        <f>VLOOKUP(A109,'[2]Saopstenje indeksi'!$A$4:$D$160,4,0)</f>
        <v>96.30286199592204</v>
      </c>
      <c r="CQ109" s="84">
        <v>96.30286199592204</v>
      </c>
      <c r="CR109" s="84"/>
      <c r="CS109" s="84"/>
      <c r="CT109" s="84"/>
      <c r="CU109" s="84"/>
    </row>
    <row r="110" spans="1:99" ht="15.75" customHeight="1">
      <c r="A110" s="252" t="s">
        <v>892</v>
      </c>
      <c r="B110" s="20" t="s">
        <v>947</v>
      </c>
      <c r="C110" s="37" t="s">
        <v>949</v>
      </c>
      <c r="D110" s="168" t="s">
        <v>950</v>
      </c>
      <c r="E110" s="83" t="s">
        <v>950</v>
      </c>
      <c r="F110" s="83" t="s">
        <v>950</v>
      </c>
      <c r="G110" s="83" t="s">
        <v>950</v>
      </c>
      <c r="H110" s="83" t="s">
        <v>950</v>
      </c>
      <c r="I110" s="83" t="s">
        <v>950</v>
      </c>
      <c r="J110" s="83" t="s">
        <v>950</v>
      </c>
      <c r="K110" s="83" t="s">
        <v>950</v>
      </c>
      <c r="L110" s="83" t="s">
        <v>950</v>
      </c>
      <c r="M110" s="83" t="s">
        <v>950</v>
      </c>
      <c r="N110" s="83" t="s">
        <v>950</v>
      </c>
      <c r="O110" s="169" t="s">
        <v>950</v>
      </c>
      <c r="P110" s="168" t="s">
        <v>950</v>
      </c>
      <c r="Q110" s="83" t="s">
        <v>950</v>
      </c>
      <c r="R110" s="83" t="s">
        <v>950</v>
      </c>
      <c r="S110" s="83" t="s">
        <v>950</v>
      </c>
      <c r="T110" s="83" t="s">
        <v>950</v>
      </c>
      <c r="U110" s="83" t="s">
        <v>950</v>
      </c>
      <c r="V110" s="83" t="s">
        <v>950</v>
      </c>
      <c r="W110" s="83" t="s">
        <v>950</v>
      </c>
      <c r="X110" s="83" t="s">
        <v>950</v>
      </c>
      <c r="Y110" s="83" t="s">
        <v>950</v>
      </c>
      <c r="Z110" s="83" t="s">
        <v>950</v>
      </c>
      <c r="AA110" s="169" t="s">
        <v>950</v>
      </c>
      <c r="AB110" s="168" t="s">
        <v>950</v>
      </c>
      <c r="AC110" s="83" t="s">
        <v>950</v>
      </c>
      <c r="AD110" s="83" t="s">
        <v>950</v>
      </c>
      <c r="AE110" s="83" t="s">
        <v>950</v>
      </c>
      <c r="AF110" s="83" t="s">
        <v>950</v>
      </c>
      <c r="AG110" s="83" t="s">
        <v>950</v>
      </c>
      <c r="AH110" s="83" t="s">
        <v>950</v>
      </c>
      <c r="AI110" s="83" t="s">
        <v>950</v>
      </c>
      <c r="AJ110" s="83" t="s">
        <v>950</v>
      </c>
      <c r="AK110" s="83" t="s">
        <v>950</v>
      </c>
      <c r="AL110" s="83" t="s">
        <v>950</v>
      </c>
      <c r="AM110" s="169" t="s">
        <v>950</v>
      </c>
      <c r="AN110" s="168" t="s">
        <v>950</v>
      </c>
      <c r="AO110" s="83" t="s">
        <v>950</v>
      </c>
      <c r="AP110" s="83" t="s">
        <v>950</v>
      </c>
      <c r="AQ110" s="83" t="s">
        <v>950</v>
      </c>
      <c r="AR110" s="83" t="s">
        <v>950</v>
      </c>
      <c r="AS110" s="83" t="s">
        <v>950</v>
      </c>
      <c r="AT110" s="83" t="s">
        <v>950</v>
      </c>
      <c r="AU110" s="83" t="s">
        <v>950</v>
      </c>
      <c r="AV110" s="83" t="s">
        <v>950</v>
      </c>
      <c r="AW110" s="83" t="s">
        <v>950</v>
      </c>
      <c r="AX110" s="83" t="s">
        <v>950</v>
      </c>
      <c r="AY110" s="169" t="s">
        <v>950</v>
      </c>
      <c r="AZ110" s="168" t="s">
        <v>950</v>
      </c>
      <c r="BA110" s="83" t="s">
        <v>950</v>
      </c>
      <c r="BB110" s="83" t="s">
        <v>950</v>
      </c>
      <c r="BC110" s="83" t="s">
        <v>950</v>
      </c>
      <c r="BD110" s="83" t="s">
        <v>950</v>
      </c>
      <c r="BE110" s="83" t="s">
        <v>950</v>
      </c>
      <c r="BF110" s="83" t="s">
        <v>950</v>
      </c>
      <c r="BG110" s="83" t="s">
        <v>950</v>
      </c>
      <c r="BH110" s="83" t="s">
        <v>950</v>
      </c>
      <c r="BI110" s="83" t="s">
        <v>950</v>
      </c>
      <c r="BJ110" s="83" t="s">
        <v>950</v>
      </c>
      <c r="BK110" s="169" t="s">
        <v>950</v>
      </c>
      <c r="BL110" s="168" t="s">
        <v>950</v>
      </c>
      <c r="BM110" s="83" t="s">
        <v>950</v>
      </c>
      <c r="BN110" s="83" t="s">
        <v>950</v>
      </c>
      <c r="BO110" s="83" t="s">
        <v>950</v>
      </c>
      <c r="BP110" s="83" t="s">
        <v>950</v>
      </c>
      <c r="BQ110" s="83" t="s">
        <v>950</v>
      </c>
      <c r="BR110" s="83" t="s">
        <v>950</v>
      </c>
      <c r="BS110" s="83" t="s">
        <v>950</v>
      </c>
      <c r="BT110" s="83" t="s">
        <v>950</v>
      </c>
      <c r="BU110" s="83" t="s">
        <v>950</v>
      </c>
      <c r="BV110" s="83" t="s">
        <v>950</v>
      </c>
      <c r="BW110" s="170" t="s">
        <v>950</v>
      </c>
      <c r="BX110" s="168">
        <v>100</v>
      </c>
      <c r="BY110" s="83">
        <v>100</v>
      </c>
      <c r="BZ110" s="83">
        <v>100</v>
      </c>
      <c r="CA110" s="83">
        <v>100</v>
      </c>
      <c r="CB110" s="83">
        <v>100</v>
      </c>
      <c r="CC110" s="83">
        <v>100</v>
      </c>
      <c r="CD110" s="83">
        <v>100</v>
      </c>
      <c r="CE110" s="83">
        <v>100</v>
      </c>
      <c r="CF110" s="83">
        <v>100</v>
      </c>
      <c r="CG110" s="83">
        <v>100</v>
      </c>
      <c r="CH110" s="83">
        <v>100</v>
      </c>
      <c r="CI110" s="83">
        <v>100</v>
      </c>
      <c r="CJ110" s="168">
        <v>100</v>
      </c>
      <c r="CK110" s="83">
        <v>96.30286199592204</v>
      </c>
      <c r="CL110" s="83">
        <v>96.30286199592204</v>
      </c>
      <c r="CM110" s="83">
        <v>96.30286199592204</v>
      </c>
      <c r="CN110" s="83">
        <v>96.30286199592204</v>
      </c>
      <c r="CO110" s="83">
        <v>96.30286199592204</v>
      </c>
      <c r="CP110" s="83">
        <f>VLOOKUP(A110,'[2]Saopstenje indeksi'!$A$4:$D$160,4,0)</f>
        <v>96.30286199592204</v>
      </c>
      <c r="CQ110" s="83">
        <v>96.30286199592204</v>
      </c>
      <c r="CR110" s="83"/>
      <c r="CS110" s="83"/>
      <c r="CT110" s="83"/>
      <c r="CU110" s="83"/>
    </row>
    <row r="111" spans="1:99" ht="15.75" customHeight="1">
      <c r="A111" s="30" t="s">
        <v>94</v>
      </c>
      <c r="B111" s="19" t="s">
        <v>494</v>
      </c>
      <c r="C111" s="36" t="s">
        <v>218</v>
      </c>
      <c r="D111" s="165">
        <v>100.4055126754574</v>
      </c>
      <c r="E111" s="84">
        <v>100.4055126754574</v>
      </c>
      <c r="F111" s="84">
        <v>100.4055126754574</v>
      </c>
      <c r="G111" s="84">
        <v>100.4055126754574</v>
      </c>
      <c r="H111" s="84">
        <v>100.4055126754574</v>
      </c>
      <c r="I111" s="84">
        <v>100.36626158120015</v>
      </c>
      <c r="J111" s="84">
        <v>100.36626158120015</v>
      </c>
      <c r="K111" s="84">
        <v>100.36626158120015</v>
      </c>
      <c r="L111" s="84">
        <v>100.36626158120015</v>
      </c>
      <c r="M111" s="84">
        <v>100.36626158120015</v>
      </c>
      <c r="N111" s="84">
        <v>100.64974210337625</v>
      </c>
      <c r="O111" s="166">
        <v>100.44389568861544</v>
      </c>
      <c r="P111" s="165">
        <v>100.15144364505912</v>
      </c>
      <c r="Q111" s="84">
        <v>100.15144364505912</v>
      </c>
      <c r="R111" s="84">
        <v>100.15144364505912</v>
      </c>
      <c r="S111" s="84">
        <v>100.15144364505912</v>
      </c>
      <c r="T111" s="84">
        <v>100.03083756324828</v>
      </c>
      <c r="U111" s="84">
        <v>100.03083756324828</v>
      </c>
      <c r="V111" s="84">
        <v>100.03083756324828</v>
      </c>
      <c r="W111" s="84">
        <v>99.80721781409402</v>
      </c>
      <c r="X111" s="84">
        <v>99.80721781409402</v>
      </c>
      <c r="Y111" s="84">
        <v>99.80721781409402</v>
      </c>
      <c r="Z111" s="84">
        <v>99.80721781409402</v>
      </c>
      <c r="AA111" s="166">
        <v>99.80721781409402</v>
      </c>
      <c r="AB111" s="165">
        <v>99.80721781409402</v>
      </c>
      <c r="AC111" s="84">
        <v>99.80721781409405</v>
      </c>
      <c r="AD111" s="84">
        <v>99.80721781409405</v>
      </c>
      <c r="AE111" s="84">
        <v>99.80721781409407</v>
      </c>
      <c r="AF111" s="84">
        <v>99.80721781409409</v>
      </c>
      <c r="AG111" s="84">
        <v>99.80721781409409</v>
      </c>
      <c r="AH111" s="84">
        <v>99.80721781409409</v>
      </c>
      <c r="AI111" s="84">
        <v>99.80721781409409</v>
      </c>
      <c r="AJ111" s="84">
        <v>99.80721781409409</v>
      </c>
      <c r="AK111" s="84">
        <v>99.80721781409409</v>
      </c>
      <c r="AL111" s="84">
        <v>99.80721781409409</v>
      </c>
      <c r="AM111" s="166">
        <v>99.80721781409409</v>
      </c>
      <c r="AN111" s="165">
        <v>99.80721781409409</v>
      </c>
      <c r="AO111" s="84">
        <v>99.80721781409409</v>
      </c>
      <c r="AP111" s="84">
        <v>99.80721781409409</v>
      </c>
      <c r="AQ111" s="84">
        <v>99.99999999999991</v>
      </c>
      <c r="AR111" s="84">
        <v>99.99999999999994</v>
      </c>
      <c r="AS111" s="84">
        <v>99.99999999999996</v>
      </c>
      <c r="AT111" s="84">
        <v>99.99999999999997</v>
      </c>
      <c r="AU111" s="84">
        <v>99.99999999999999</v>
      </c>
      <c r="AV111" s="84">
        <v>99.99999999999999</v>
      </c>
      <c r="AW111" s="84">
        <v>99.99999999999999</v>
      </c>
      <c r="AX111" s="84">
        <v>99.99999999999999</v>
      </c>
      <c r="AY111" s="166">
        <v>99.99999999999999</v>
      </c>
      <c r="AZ111" s="165">
        <v>99.99999999999999</v>
      </c>
      <c r="BA111" s="84">
        <v>99.99999999999999</v>
      </c>
      <c r="BB111" s="84">
        <v>99.99999999999999</v>
      </c>
      <c r="BC111" s="84">
        <v>99.99999999999999</v>
      </c>
      <c r="BD111" s="84">
        <v>99.99999999999999</v>
      </c>
      <c r="BE111" s="84">
        <v>99.99999999999999</v>
      </c>
      <c r="BF111" s="84">
        <v>99.99999999999999</v>
      </c>
      <c r="BG111" s="84">
        <v>99.99999999999999</v>
      </c>
      <c r="BH111" s="84">
        <v>99.99999999999999</v>
      </c>
      <c r="BI111" s="84">
        <v>99.99999999999999</v>
      </c>
      <c r="BJ111" s="84">
        <v>99.99999999999999</v>
      </c>
      <c r="BK111" s="166">
        <v>99.99999999999999</v>
      </c>
      <c r="BL111" s="165">
        <v>99.99999999999999</v>
      </c>
      <c r="BM111" s="84">
        <v>99.99999999999999</v>
      </c>
      <c r="BN111" s="84">
        <v>99.99999999999999</v>
      </c>
      <c r="BO111" s="84">
        <v>99.99999999999999</v>
      </c>
      <c r="BP111" s="84">
        <v>99.99999999999999</v>
      </c>
      <c r="BQ111" s="84">
        <v>99.99999999999999</v>
      </c>
      <c r="BR111" s="84">
        <v>99.99999999999999</v>
      </c>
      <c r="BS111" s="84">
        <v>99.99999999999999</v>
      </c>
      <c r="BT111" s="84">
        <v>99.99999999999999</v>
      </c>
      <c r="BU111" s="84">
        <v>99.99999999999999</v>
      </c>
      <c r="BV111" s="84">
        <v>99.99999999999999</v>
      </c>
      <c r="BW111" s="167">
        <v>99.99999999999999</v>
      </c>
      <c r="BX111" s="165">
        <v>99.99999999999999</v>
      </c>
      <c r="BY111" s="84">
        <v>99.99999999999999</v>
      </c>
      <c r="BZ111" s="84">
        <v>99.99999999999999</v>
      </c>
      <c r="CA111" s="84">
        <v>99.99999999999999</v>
      </c>
      <c r="CB111" s="84">
        <v>99.99999999999999</v>
      </c>
      <c r="CC111" s="84">
        <v>99.99999999999999</v>
      </c>
      <c r="CD111" s="84">
        <v>99.99999999999999</v>
      </c>
      <c r="CE111" s="84">
        <v>100.02439669942855</v>
      </c>
      <c r="CF111" s="84">
        <v>100.02439669942855</v>
      </c>
      <c r="CG111" s="84">
        <v>100.02439669942855</v>
      </c>
      <c r="CH111" s="84">
        <v>100.02439669942855</v>
      </c>
      <c r="CI111" s="84">
        <v>100.02439669942855</v>
      </c>
      <c r="CJ111" s="165">
        <v>100.02439669942855</v>
      </c>
      <c r="CK111" s="84">
        <v>100.02439669942855</v>
      </c>
      <c r="CL111" s="84">
        <v>100.02439669942855</v>
      </c>
      <c r="CM111" s="84">
        <v>100.02439669942855</v>
      </c>
      <c r="CN111" s="84">
        <v>100.02439669942855</v>
      </c>
      <c r="CO111" s="84">
        <v>100.02439669942855</v>
      </c>
      <c r="CP111" s="84">
        <f>VLOOKUP(A111,'[2]Saopstenje indeksi'!$A$4:$D$160,4,0)</f>
        <v>100.02439669942855</v>
      </c>
      <c r="CQ111" s="84">
        <v>100.02439669942855</v>
      </c>
      <c r="CR111" s="84"/>
      <c r="CS111" s="84"/>
      <c r="CT111" s="84"/>
      <c r="CU111" s="84"/>
    </row>
    <row r="112" spans="1:99" ht="15.75" customHeight="1">
      <c r="A112" s="30" t="s">
        <v>95</v>
      </c>
      <c r="B112" s="19" t="s">
        <v>326</v>
      </c>
      <c r="C112" s="36" t="s">
        <v>219</v>
      </c>
      <c r="D112" s="165">
        <v>100.4055126754574</v>
      </c>
      <c r="E112" s="84">
        <v>100.4055126754574</v>
      </c>
      <c r="F112" s="84">
        <v>100.4055126754574</v>
      </c>
      <c r="G112" s="84">
        <v>100.4055126754574</v>
      </c>
      <c r="H112" s="84">
        <v>100.4055126754574</v>
      </c>
      <c r="I112" s="84">
        <v>100.36626158120015</v>
      </c>
      <c r="J112" s="84">
        <v>100.36626158120015</v>
      </c>
      <c r="K112" s="84">
        <v>100.36626158120015</v>
      </c>
      <c r="L112" s="84">
        <v>100.36626158120015</v>
      </c>
      <c r="M112" s="84">
        <v>100.36626158120015</v>
      </c>
      <c r="N112" s="84">
        <v>100.64974210337625</v>
      </c>
      <c r="O112" s="166">
        <v>100.44389568861544</v>
      </c>
      <c r="P112" s="165">
        <v>100.15144364505912</v>
      </c>
      <c r="Q112" s="84">
        <v>100.15144364505912</v>
      </c>
      <c r="R112" s="84">
        <v>100.15144364505912</v>
      </c>
      <c r="S112" s="84">
        <v>100.15144364505912</v>
      </c>
      <c r="T112" s="84">
        <v>100.03083756324828</v>
      </c>
      <c r="U112" s="84">
        <v>100.03083756324828</v>
      </c>
      <c r="V112" s="84">
        <v>100.03083756324828</v>
      </c>
      <c r="W112" s="84">
        <v>99.80721781409402</v>
      </c>
      <c r="X112" s="84">
        <v>99.80721781409402</v>
      </c>
      <c r="Y112" s="84">
        <v>99.80721781409402</v>
      </c>
      <c r="Z112" s="84">
        <v>99.80721781409402</v>
      </c>
      <c r="AA112" s="166">
        <v>99.80721781409402</v>
      </c>
      <c r="AB112" s="165">
        <v>99.80721781409402</v>
      </c>
      <c r="AC112" s="84">
        <v>99.80721781409405</v>
      </c>
      <c r="AD112" s="84">
        <v>99.80721781409405</v>
      </c>
      <c r="AE112" s="84">
        <v>99.80721781409407</v>
      </c>
      <c r="AF112" s="84">
        <v>99.80721781409409</v>
      </c>
      <c r="AG112" s="84">
        <v>99.80721781409409</v>
      </c>
      <c r="AH112" s="84">
        <v>99.80721781409409</v>
      </c>
      <c r="AI112" s="84">
        <v>99.80721781409409</v>
      </c>
      <c r="AJ112" s="84">
        <v>99.80721781409409</v>
      </c>
      <c r="AK112" s="84">
        <v>99.80721781409409</v>
      </c>
      <c r="AL112" s="84">
        <v>99.80721781409409</v>
      </c>
      <c r="AM112" s="166">
        <v>99.80721781409409</v>
      </c>
      <c r="AN112" s="165">
        <v>99.80721781409409</v>
      </c>
      <c r="AO112" s="84">
        <v>99.80721781409409</v>
      </c>
      <c r="AP112" s="84">
        <v>99.80721781409409</v>
      </c>
      <c r="AQ112" s="84">
        <v>99.99999999999991</v>
      </c>
      <c r="AR112" s="84">
        <v>99.99999999999994</v>
      </c>
      <c r="AS112" s="84">
        <v>99.99999999999996</v>
      </c>
      <c r="AT112" s="84">
        <v>99.99999999999997</v>
      </c>
      <c r="AU112" s="84">
        <v>99.99999999999999</v>
      </c>
      <c r="AV112" s="84">
        <v>99.99999999999999</v>
      </c>
      <c r="AW112" s="84">
        <v>99.99999999999999</v>
      </c>
      <c r="AX112" s="84">
        <v>99.99999999999999</v>
      </c>
      <c r="AY112" s="166">
        <v>99.99999999999999</v>
      </c>
      <c r="AZ112" s="165">
        <v>99.99999999999999</v>
      </c>
      <c r="BA112" s="84">
        <v>99.99999999999999</v>
      </c>
      <c r="BB112" s="84">
        <v>99.99999999999999</v>
      </c>
      <c r="BC112" s="84">
        <v>99.99999999999999</v>
      </c>
      <c r="BD112" s="84">
        <v>99.99999999999999</v>
      </c>
      <c r="BE112" s="84">
        <v>99.99999999999999</v>
      </c>
      <c r="BF112" s="84">
        <v>99.99999999999999</v>
      </c>
      <c r="BG112" s="84">
        <v>99.99999999999999</v>
      </c>
      <c r="BH112" s="84">
        <v>99.99999999999999</v>
      </c>
      <c r="BI112" s="84">
        <v>99.99999999999999</v>
      </c>
      <c r="BJ112" s="84">
        <v>99.99999999999999</v>
      </c>
      <c r="BK112" s="166">
        <v>99.99999999999999</v>
      </c>
      <c r="BL112" s="165">
        <v>99.99999999999999</v>
      </c>
      <c r="BM112" s="84">
        <v>99.99999999999999</v>
      </c>
      <c r="BN112" s="84">
        <v>99.99999999999999</v>
      </c>
      <c r="BO112" s="84">
        <v>99.99999999999999</v>
      </c>
      <c r="BP112" s="84">
        <v>99.99999999999999</v>
      </c>
      <c r="BQ112" s="84">
        <v>99.99999999999999</v>
      </c>
      <c r="BR112" s="84">
        <v>99.99999999999999</v>
      </c>
      <c r="BS112" s="84">
        <v>99.99999999999999</v>
      </c>
      <c r="BT112" s="84">
        <v>99.99999999999999</v>
      </c>
      <c r="BU112" s="84">
        <v>99.99999999999999</v>
      </c>
      <c r="BV112" s="84">
        <v>99.99999999999999</v>
      </c>
      <c r="BW112" s="167">
        <v>99.99999999999999</v>
      </c>
      <c r="BX112" s="165">
        <v>99.99999999999999</v>
      </c>
      <c r="BY112" s="84">
        <v>99.99999999999999</v>
      </c>
      <c r="BZ112" s="84">
        <v>99.99999999999999</v>
      </c>
      <c r="CA112" s="84">
        <v>99.99999999999999</v>
      </c>
      <c r="CB112" s="84">
        <v>99.99999999999999</v>
      </c>
      <c r="CC112" s="84">
        <v>99.99999999999999</v>
      </c>
      <c r="CD112" s="84">
        <v>99.99999999999999</v>
      </c>
      <c r="CE112" s="84">
        <v>100.02439669942855</v>
      </c>
      <c r="CF112" s="84">
        <v>100.02439669942855</v>
      </c>
      <c r="CG112" s="84">
        <v>100.02439669942855</v>
      </c>
      <c r="CH112" s="84">
        <v>100.02439669942855</v>
      </c>
      <c r="CI112" s="84">
        <v>100.02439669942855</v>
      </c>
      <c r="CJ112" s="165">
        <v>100.02439669942855</v>
      </c>
      <c r="CK112" s="84">
        <v>100.02439669942855</v>
      </c>
      <c r="CL112" s="84">
        <v>100.02439669942855</v>
      </c>
      <c r="CM112" s="84">
        <v>100.02439669942855</v>
      </c>
      <c r="CN112" s="84">
        <v>100.02439669942855</v>
      </c>
      <c r="CO112" s="84">
        <v>100.02439669942855</v>
      </c>
      <c r="CP112" s="84">
        <f>VLOOKUP(A112,'[2]Saopstenje indeksi'!$A$4:$D$160,4,0)</f>
        <v>100.02439669942855</v>
      </c>
      <c r="CQ112" s="84">
        <v>100.02439669942855</v>
      </c>
      <c r="CR112" s="84"/>
      <c r="CS112" s="84"/>
      <c r="CT112" s="84"/>
      <c r="CU112" s="84"/>
    </row>
    <row r="113" spans="1:99" ht="15.75" customHeight="1">
      <c r="A113" s="31" t="s">
        <v>96</v>
      </c>
      <c r="B113" s="20" t="s">
        <v>415</v>
      </c>
      <c r="C113" s="37" t="s">
        <v>449</v>
      </c>
      <c r="D113" s="168">
        <v>100.4055126754574</v>
      </c>
      <c r="E113" s="83">
        <v>100.4055126754574</v>
      </c>
      <c r="F113" s="83">
        <v>100.4055126754574</v>
      </c>
      <c r="G113" s="83">
        <v>100.4055126754574</v>
      </c>
      <c r="H113" s="83">
        <v>100.4055126754574</v>
      </c>
      <c r="I113" s="83">
        <v>100.36626158120015</v>
      </c>
      <c r="J113" s="83">
        <v>100.36626158120015</v>
      </c>
      <c r="K113" s="83">
        <v>100.36626158120015</v>
      </c>
      <c r="L113" s="83">
        <v>100.36626158120015</v>
      </c>
      <c r="M113" s="83">
        <v>100.36626158120015</v>
      </c>
      <c r="N113" s="83">
        <v>100.64974210337625</v>
      </c>
      <c r="O113" s="169">
        <v>100.44389568861544</v>
      </c>
      <c r="P113" s="168">
        <v>100.15144364505912</v>
      </c>
      <c r="Q113" s="83">
        <v>100.15144364505912</v>
      </c>
      <c r="R113" s="83">
        <v>100.15144364505912</v>
      </c>
      <c r="S113" s="83">
        <v>100.15144364505912</v>
      </c>
      <c r="T113" s="83">
        <v>100.03083756324828</v>
      </c>
      <c r="U113" s="83">
        <v>100.03083756324828</v>
      </c>
      <c r="V113" s="83">
        <v>100.03083756324828</v>
      </c>
      <c r="W113" s="83">
        <v>99.80721781409402</v>
      </c>
      <c r="X113" s="83">
        <v>99.80721781409402</v>
      </c>
      <c r="Y113" s="83">
        <v>99.80721781409402</v>
      </c>
      <c r="Z113" s="83">
        <v>99.80721781409402</v>
      </c>
      <c r="AA113" s="169">
        <v>99.80721781409402</v>
      </c>
      <c r="AB113" s="168">
        <v>99.80721781409402</v>
      </c>
      <c r="AC113" s="83">
        <v>99.80721781409405</v>
      </c>
      <c r="AD113" s="83">
        <v>99.80721781409405</v>
      </c>
      <c r="AE113" s="83">
        <v>99.80721781409407</v>
      </c>
      <c r="AF113" s="83">
        <v>99.80721781409409</v>
      </c>
      <c r="AG113" s="83">
        <v>99.80721781409409</v>
      </c>
      <c r="AH113" s="83">
        <v>99.80721781409409</v>
      </c>
      <c r="AI113" s="83">
        <v>99.80721781409409</v>
      </c>
      <c r="AJ113" s="83">
        <v>99.80721781409409</v>
      </c>
      <c r="AK113" s="83">
        <v>99.80721781409409</v>
      </c>
      <c r="AL113" s="83">
        <v>99.80721781409409</v>
      </c>
      <c r="AM113" s="169">
        <v>99.80721781409409</v>
      </c>
      <c r="AN113" s="168">
        <v>99.80721781409409</v>
      </c>
      <c r="AO113" s="83">
        <v>99.80721781409409</v>
      </c>
      <c r="AP113" s="83">
        <v>99.80721781409409</v>
      </c>
      <c r="AQ113" s="83">
        <v>99.99999999999991</v>
      </c>
      <c r="AR113" s="83">
        <v>99.99999999999994</v>
      </c>
      <c r="AS113" s="83">
        <v>99.99999999999996</v>
      </c>
      <c r="AT113" s="83">
        <v>99.99999999999997</v>
      </c>
      <c r="AU113" s="83">
        <v>99.99999999999999</v>
      </c>
      <c r="AV113" s="83">
        <v>99.99999999999999</v>
      </c>
      <c r="AW113" s="83">
        <v>99.99999999999999</v>
      </c>
      <c r="AX113" s="83">
        <v>99.99999999999999</v>
      </c>
      <c r="AY113" s="169">
        <v>99.99999999999999</v>
      </c>
      <c r="AZ113" s="168">
        <v>99.99999999999999</v>
      </c>
      <c r="BA113" s="83">
        <v>99.99999999999999</v>
      </c>
      <c r="BB113" s="83">
        <v>99.99999999999999</v>
      </c>
      <c r="BC113" s="83">
        <v>99.99999999999999</v>
      </c>
      <c r="BD113" s="83">
        <v>99.99999999999999</v>
      </c>
      <c r="BE113" s="83">
        <v>99.99999999999999</v>
      </c>
      <c r="BF113" s="83">
        <v>99.99999999999999</v>
      </c>
      <c r="BG113" s="83">
        <v>99.99999999999999</v>
      </c>
      <c r="BH113" s="83">
        <v>99.99999999999999</v>
      </c>
      <c r="BI113" s="83">
        <v>99.99999999999999</v>
      </c>
      <c r="BJ113" s="83">
        <v>99.99999999999999</v>
      </c>
      <c r="BK113" s="169">
        <v>99.99999999999999</v>
      </c>
      <c r="BL113" s="168">
        <v>99.99999999999999</v>
      </c>
      <c r="BM113" s="83">
        <v>99.99999999999999</v>
      </c>
      <c r="BN113" s="83">
        <v>99.99999999999999</v>
      </c>
      <c r="BO113" s="83">
        <v>99.99999999999999</v>
      </c>
      <c r="BP113" s="83">
        <v>99.99999999999999</v>
      </c>
      <c r="BQ113" s="83">
        <v>99.99999999999999</v>
      </c>
      <c r="BR113" s="83">
        <v>99.99999999999999</v>
      </c>
      <c r="BS113" s="83">
        <v>99.99999999999999</v>
      </c>
      <c r="BT113" s="83">
        <v>99.99999999999999</v>
      </c>
      <c r="BU113" s="83">
        <v>99.99999999999999</v>
      </c>
      <c r="BV113" s="83">
        <v>99.99999999999999</v>
      </c>
      <c r="BW113" s="170">
        <v>99.99999999999999</v>
      </c>
      <c r="BX113" s="168">
        <v>99.99999999999999</v>
      </c>
      <c r="BY113" s="83">
        <v>99.99999999999999</v>
      </c>
      <c r="BZ113" s="83">
        <v>99.99999999999999</v>
      </c>
      <c r="CA113" s="83">
        <v>99.99999999999999</v>
      </c>
      <c r="CB113" s="83">
        <v>99.99999999999999</v>
      </c>
      <c r="CC113" s="83">
        <v>99.99999999999999</v>
      </c>
      <c r="CD113" s="83">
        <v>99.99999999999999</v>
      </c>
      <c r="CE113" s="83">
        <v>100.02439669942855</v>
      </c>
      <c r="CF113" s="83">
        <v>100.02439669942855</v>
      </c>
      <c r="CG113" s="83">
        <v>100.02439669942855</v>
      </c>
      <c r="CH113" s="83">
        <v>100.02439669942855</v>
      </c>
      <c r="CI113" s="83">
        <v>100.02439669942855</v>
      </c>
      <c r="CJ113" s="168">
        <v>100.02439669942855</v>
      </c>
      <c r="CK113" s="83">
        <v>100.02439669942855</v>
      </c>
      <c r="CL113" s="83">
        <v>100.02439669942855</v>
      </c>
      <c r="CM113" s="83">
        <v>100.02439669942855</v>
      </c>
      <c r="CN113" s="83">
        <v>100.02439669942855</v>
      </c>
      <c r="CO113" s="83">
        <v>100.02439669942855</v>
      </c>
      <c r="CP113" s="83">
        <f>VLOOKUP(A113,'[2]Saopstenje indeksi'!$A$4:$D$160,4,0)</f>
        <v>100.02439669942855</v>
      </c>
      <c r="CQ113" s="83">
        <v>100.02439669942855</v>
      </c>
      <c r="CR113" s="83"/>
      <c r="CS113" s="83"/>
      <c r="CT113" s="83"/>
      <c r="CU113" s="83"/>
    </row>
    <row r="114" spans="1:99" ht="15.75" customHeight="1">
      <c r="A114" s="30" t="s">
        <v>97</v>
      </c>
      <c r="B114" s="19" t="s">
        <v>327</v>
      </c>
      <c r="C114" s="36" t="s">
        <v>220</v>
      </c>
      <c r="D114" s="165">
        <v>90.9352663189706</v>
      </c>
      <c r="E114" s="84">
        <v>90.96296620111501</v>
      </c>
      <c r="F114" s="84">
        <v>90.96296620111501</v>
      </c>
      <c r="G114" s="84">
        <v>90.96296620111501</v>
      </c>
      <c r="H114" s="84">
        <v>91.00661428915964</v>
      </c>
      <c r="I114" s="84">
        <v>91.01678363674068</v>
      </c>
      <c r="J114" s="84">
        <v>91.16066612391737</v>
      </c>
      <c r="K114" s="84">
        <v>91.16823618143425</v>
      </c>
      <c r="L114" s="84">
        <v>91.16823618143425</v>
      </c>
      <c r="M114" s="84">
        <v>91.31980855043842</v>
      </c>
      <c r="N114" s="84">
        <v>91.35179498906915</v>
      </c>
      <c r="O114" s="166">
        <v>91.2211891919697</v>
      </c>
      <c r="P114" s="165">
        <v>94.26609786060283</v>
      </c>
      <c r="Q114" s="84">
        <v>94.3050795678238</v>
      </c>
      <c r="R114" s="84">
        <v>94.51453901572093</v>
      </c>
      <c r="S114" s="84">
        <v>94.54767162649325</v>
      </c>
      <c r="T114" s="84">
        <v>94.6183969930624</v>
      </c>
      <c r="U114" s="84">
        <v>95.07355918508986</v>
      </c>
      <c r="V114" s="84">
        <v>95.0366939824747</v>
      </c>
      <c r="W114" s="84">
        <v>95.02046027080165</v>
      </c>
      <c r="X114" s="84">
        <v>93.92588029502224</v>
      </c>
      <c r="Y114" s="84">
        <v>93.92588029502224</v>
      </c>
      <c r="Z114" s="84">
        <v>94.01811061610015</v>
      </c>
      <c r="AA114" s="166">
        <v>94.01811061610015</v>
      </c>
      <c r="AB114" s="165">
        <v>93.87332817415745</v>
      </c>
      <c r="AC114" s="84">
        <v>93.86607270179293</v>
      </c>
      <c r="AD114" s="84">
        <v>93.86607270179293</v>
      </c>
      <c r="AE114" s="84">
        <v>94.0881551299029</v>
      </c>
      <c r="AF114" s="84">
        <v>97.51097008112185</v>
      </c>
      <c r="AG114" s="84">
        <v>100.97878894189496</v>
      </c>
      <c r="AH114" s="84">
        <v>104.90692151489871</v>
      </c>
      <c r="AI114" s="84">
        <v>105.4530677753019</v>
      </c>
      <c r="AJ114" s="84">
        <v>100.20103951989765</v>
      </c>
      <c r="AK114" s="84">
        <v>97.4513633716143</v>
      </c>
      <c r="AL114" s="84">
        <v>96.05118440180847</v>
      </c>
      <c r="AM114" s="166">
        <v>95.91673538389979</v>
      </c>
      <c r="AN114" s="165">
        <v>95.55189660171979</v>
      </c>
      <c r="AO114" s="84">
        <v>95.51830662853509</v>
      </c>
      <c r="AP114" s="84">
        <v>95.65619582130482</v>
      </c>
      <c r="AQ114" s="84">
        <v>95.67045265732126</v>
      </c>
      <c r="AR114" s="84">
        <v>96.48003846015887</v>
      </c>
      <c r="AS114" s="84">
        <v>97.84105532843334</v>
      </c>
      <c r="AT114" s="84">
        <v>100.7208934638774</v>
      </c>
      <c r="AU114" s="84">
        <v>100.38428295389411</v>
      </c>
      <c r="AV114" s="84">
        <v>98.47665248737674</v>
      </c>
      <c r="AW114" s="84">
        <v>96.73292244277395</v>
      </c>
      <c r="AX114" s="84">
        <v>96.12887416004078</v>
      </c>
      <c r="AY114" s="166">
        <v>95.97796816271888</v>
      </c>
      <c r="AZ114" s="165">
        <v>96.78262881454357</v>
      </c>
      <c r="BA114" s="84">
        <v>96.78882427418081</v>
      </c>
      <c r="BB114" s="84">
        <v>96.23993822734815</v>
      </c>
      <c r="BC114" s="84">
        <v>96.2400191510689</v>
      </c>
      <c r="BD114" s="84">
        <v>97.15831166902697</v>
      </c>
      <c r="BE114" s="84">
        <v>99.44315147986642</v>
      </c>
      <c r="BF114" s="84">
        <v>101.59134839616775</v>
      </c>
      <c r="BG114" s="84">
        <v>101.54282636683544</v>
      </c>
      <c r="BH114" s="84">
        <v>97.91565086762468</v>
      </c>
      <c r="BI114" s="84">
        <v>96.17530153094323</v>
      </c>
      <c r="BJ114" s="84">
        <v>95.5922976625413</v>
      </c>
      <c r="BK114" s="166">
        <v>96.07790920197098</v>
      </c>
      <c r="BL114" s="165">
        <v>96.03075973533439</v>
      </c>
      <c r="BM114" s="84">
        <v>95.86046690158466</v>
      </c>
      <c r="BN114" s="84">
        <v>95.67709184000755</v>
      </c>
      <c r="BO114" s="84">
        <v>95.70797826850415</v>
      </c>
      <c r="BP114" s="84">
        <v>96.98725171684413</v>
      </c>
      <c r="BQ114" s="84">
        <v>103.5971839901298</v>
      </c>
      <c r="BR114" s="84">
        <v>106.81916188711776</v>
      </c>
      <c r="BS114" s="84">
        <v>106.30885859815609</v>
      </c>
      <c r="BT114" s="84">
        <v>103.99664067858542</v>
      </c>
      <c r="BU114" s="84">
        <v>100.12956063194018</v>
      </c>
      <c r="BV114" s="84">
        <v>99.5757366680717</v>
      </c>
      <c r="BW114" s="167">
        <v>99.30930908372414</v>
      </c>
      <c r="BX114" s="165">
        <v>98.95922085660835</v>
      </c>
      <c r="BY114" s="84">
        <v>98.91855920320221</v>
      </c>
      <c r="BZ114" s="84">
        <v>98.78764331317568</v>
      </c>
      <c r="CA114" s="84">
        <v>98.94805729721722</v>
      </c>
      <c r="CB114" s="84">
        <v>100.47691817035307</v>
      </c>
      <c r="CC114" s="84">
        <v>104.00192104939389</v>
      </c>
      <c r="CD114" s="84">
        <v>107.28166800071266</v>
      </c>
      <c r="CE114" s="84">
        <v>107.21420189417495</v>
      </c>
      <c r="CF114" s="84">
        <v>105.32892043077095</v>
      </c>
      <c r="CG114" s="84">
        <v>102.42101883311797</v>
      </c>
      <c r="CH114" s="84">
        <v>102.43076520877494</v>
      </c>
      <c r="CI114" s="84">
        <v>102.03237810415796</v>
      </c>
      <c r="CJ114" s="165">
        <v>102.04824669108832</v>
      </c>
      <c r="CK114" s="84">
        <v>102.04824669108832</v>
      </c>
      <c r="CL114" s="84">
        <v>102.06846886111258</v>
      </c>
      <c r="CM114" s="84">
        <v>102.06846886111258</v>
      </c>
      <c r="CN114" s="84">
        <v>105.24752087650377</v>
      </c>
      <c r="CO114" s="84">
        <v>108.65244307508574</v>
      </c>
      <c r="CP114" s="84">
        <f>VLOOKUP(A114,'[2]Saopstenje indeksi'!$A$4:$D$160,4,0)</f>
        <v>114.97806955538813</v>
      </c>
      <c r="CQ114" s="84">
        <v>113.78080898310064</v>
      </c>
      <c r="CR114" s="84"/>
      <c r="CS114" s="84"/>
      <c r="CT114" s="84"/>
      <c r="CU114" s="84"/>
    </row>
    <row r="115" spans="1:99" ht="15.75" customHeight="1">
      <c r="A115" s="30" t="s">
        <v>98</v>
      </c>
      <c r="B115" s="19" t="s">
        <v>942</v>
      </c>
      <c r="C115" s="36" t="s">
        <v>221</v>
      </c>
      <c r="D115" s="165">
        <v>94.47712422597372</v>
      </c>
      <c r="E115" s="84">
        <v>94.50798249401508</v>
      </c>
      <c r="F115" s="84">
        <v>94.50798249401508</v>
      </c>
      <c r="G115" s="84">
        <v>94.50798249401508</v>
      </c>
      <c r="H115" s="84">
        <v>94.55660740849487</v>
      </c>
      <c r="I115" s="84">
        <v>94.56793628173071</v>
      </c>
      <c r="J115" s="84">
        <v>94.7282244855795</v>
      </c>
      <c r="K115" s="84">
        <v>94.73665769344396</v>
      </c>
      <c r="L115" s="84">
        <v>94.73665769344396</v>
      </c>
      <c r="M115" s="84">
        <v>94.7824725775031</v>
      </c>
      <c r="N115" s="84">
        <v>94.81810616221688</v>
      </c>
      <c r="O115" s="166">
        <v>94.6726084783771</v>
      </c>
      <c r="P115" s="165">
        <v>98.06171729490887</v>
      </c>
      <c r="Q115" s="84">
        <v>98.10520709876567</v>
      </c>
      <c r="R115" s="84">
        <v>98.33889679095198</v>
      </c>
      <c r="S115" s="84">
        <v>98.3758681145631</v>
      </c>
      <c r="T115" s="84">
        <v>98.45478965903733</v>
      </c>
      <c r="U115" s="84">
        <v>98.80576041516632</v>
      </c>
      <c r="V115" s="84">
        <v>98.82392216855054</v>
      </c>
      <c r="W115" s="84">
        <v>98.80581830684719</v>
      </c>
      <c r="X115" s="84">
        <v>97.52465356718085</v>
      </c>
      <c r="Y115" s="84">
        <v>97.52465356718085</v>
      </c>
      <c r="Z115" s="84">
        <v>97.62735712575574</v>
      </c>
      <c r="AA115" s="166">
        <v>97.62735712575574</v>
      </c>
      <c r="AB115" s="165">
        <v>97.46612241621507</v>
      </c>
      <c r="AC115" s="84">
        <v>97.45529807046856</v>
      </c>
      <c r="AD115" s="84">
        <v>97.45529807046856</v>
      </c>
      <c r="AE115" s="84">
        <v>97.66546867891044</v>
      </c>
      <c r="AF115" s="84">
        <v>98.1330513802456</v>
      </c>
      <c r="AG115" s="84">
        <v>98.40762290596864</v>
      </c>
      <c r="AH115" s="84">
        <v>99.02925652022004</v>
      </c>
      <c r="AI115" s="84">
        <v>99.77201538713847</v>
      </c>
      <c r="AJ115" s="84">
        <v>99.82916284829808</v>
      </c>
      <c r="AK115" s="84">
        <v>99.82916284829808</v>
      </c>
      <c r="AL115" s="84">
        <v>99.24929570380911</v>
      </c>
      <c r="AM115" s="166">
        <v>99.26434062654432</v>
      </c>
      <c r="AN115" s="165">
        <v>99.26434062654432</v>
      </c>
      <c r="AO115" s="84">
        <v>99.26434062654432</v>
      </c>
      <c r="AP115" s="84">
        <v>99.26434062654432</v>
      </c>
      <c r="AQ115" s="84">
        <v>99.26434062654432</v>
      </c>
      <c r="AR115" s="84">
        <v>99.07873965910011</v>
      </c>
      <c r="AS115" s="84">
        <v>97.9914908400058</v>
      </c>
      <c r="AT115" s="84">
        <v>98.37860623042728</v>
      </c>
      <c r="AU115" s="84">
        <v>98.55976936938869</v>
      </c>
      <c r="AV115" s="84">
        <v>98.55976936938869</v>
      </c>
      <c r="AW115" s="84">
        <v>98.55976936938869</v>
      </c>
      <c r="AX115" s="84">
        <v>98.55976936938869</v>
      </c>
      <c r="AY115" s="166">
        <v>98.52761820283195</v>
      </c>
      <c r="AZ115" s="165">
        <v>98.69453693743054</v>
      </c>
      <c r="BA115" s="84">
        <v>98.69453693743054</v>
      </c>
      <c r="BB115" s="84">
        <v>98.70367892137047</v>
      </c>
      <c r="BC115" s="84">
        <v>98.70367892137047</v>
      </c>
      <c r="BD115" s="84">
        <v>98.71046385190115</v>
      </c>
      <c r="BE115" s="84">
        <v>99.19619620045934</v>
      </c>
      <c r="BF115" s="84">
        <v>99.24850805733632</v>
      </c>
      <c r="BG115" s="84">
        <v>99.24850805733632</v>
      </c>
      <c r="BH115" s="84">
        <v>98.90545847606643</v>
      </c>
      <c r="BI115" s="84">
        <v>98.76813521434329</v>
      </c>
      <c r="BJ115" s="84">
        <v>98.80356914124233</v>
      </c>
      <c r="BK115" s="166">
        <v>98.80356914124233</v>
      </c>
      <c r="BL115" s="165">
        <v>98.63545396947465</v>
      </c>
      <c r="BM115" s="84">
        <v>98.50802747481119</v>
      </c>
      <c r="BN115" s="84">
        <v>98.55299107017291</v>
      </c>
      <c r="BO115" s="84">
        <v>98.51904842241352</v>
      </c>
      <c r="BP115" s="84">
        <v>99.3826711189941</v>
      </c>
      <c r="BQ115" s="84">
        <v>100.90712852229792</v>
      </c>
      <c r="BR115" s="84">
        <v>100.90712852229792</v>
      </c>
      <c r="BS115" s="84">
        <v>100.90712852229792</v>
      </c>
      <c r="BT115" s="84">
        <v>100.87842013289313</v>
      </c>
      <c r="BU115" s="84">
        <v>100.87842013289313</v>
      </c>
      <c r="BV115" s="84">
        <v>101.00189206344659</v>
      </c>
      <c r="BW115" s="167">
        <v>100.92169004800675</v>
      </c>
      <c r="BX115" s="165">
        <v>100.90694535802182</v>
      </c>
      <c r="BY115" s="84">
        <v>100.86890242752719</v>
      </c>
      <c r="BZ115" s="84">
        <v>100.59001329202658</v>
      </c>
      <c r="CA115" s="84">
        <v>100.42408734561673</v>
      </c>
      <c r="CB115" s="84">
        <v>100.42408734561673</v>
      </c>
      <c r="CC115" s="84">
        <v>100.43908914802147</v>
      </c>
      <c r="CD115" s="84">
        <v>101.33024054522497</v>
      </c>
      <c r="CE115" s="84">
        <v>101.45139508801941</v>
      </c>
      <c r="CF115" s="84">
        <v>101.45139508801941</v>
      </c>
      <c r="CG115" s="84">
        <v>101.45139508801941</v>
      </c>
      <c r="CH115" s="84">
        <v>101.60603009363</v>
      </c>
      <c r="CI115" s="84">
        <v>101.498060626419</v>
      </c>
      <c r="CJ115" s="165">
        <v>101.46034223500477</v>
      </c>
      <c r="CK115" s="84">
        <v>101.46034223500477</v>
      </c>
      <c r="CL115" s="84">
        <v>101.48716231643525</v>
      </c>
      <c r="CM115" s="84">
        <v>101.48716231643525</v>
      </c>
      <c r="CN115" s="84">
        <v>102.06177260896786</v>
      </c>
      <c r="CO115" s="84">
        <v>102.531705023316</v>
      </c>
      <c r="CP115" s="84">
        <f>VLOOKUP(A115,'[2]Saopstenje indeksi'!$A$4:$D$160,4,0)</f>
        <v>104.54503496135123</v>
      </c>
      <c r="CQ115" s="84">
        <v>104.61341227641394</v>
      </c>
      <c r="CR115" s="84"/>
      <c r="CS115" s="84"/>
      <c r="CT115" s="84"/>
      <c r="CU115" s="84"/>
    </row>
    <row r="116" spans="1:99" ht="15.75" customHeight="1">
      <c r="A116" s="31" t="s">
        <v>99</v>
      </c>
      <c r="B116" s="20" t="s">
        <v>329</v>
      </c>
      <c r="C116" s="37" t="s">
        <v>222</v>
      </c>
      <c r="D116" s="168">
        <v>94.47712422597372</v>
      </c>
      <c r="E116" s="83">
        <v>94.50798249401508</v>
      </c>
      <c r="F116" s="83">
        <v>94.50798249401508</v>
      </c>
      <c r="G116" s="83">
        <v>94.50798249401508</v>
      </c>
      <c r="H116" s="83">
        <v>94.55660740849487</v>
      </c>
      <c r="I116" s="83">
        <v>94.56793628173071</v>
      </c>
      <c r="J116" s="83">
        <v>94.7282244855795</v>
      </c>
      <c r="K116" s="83">
        <v>94.73665769344396</v>
      </c>
      <c r="L116" s="83">
        <v>94.73665769344396</v>
      </c>
      <c r="M116" s="83">
        <v>94.7824725775031</v>
      </c>
      <c r="N116" s="83">
        <v>94.81810616221688</v>
      </c>
      <c r="O116" s="169">
        <v>94.6726084783771</v>
      </c>
      <c r="P116" s="168">
        <v>98.06171729490887</v>
      </c>
      <c r="Q116" s="83">
        <v>98.10520709876567</v>
      </c>
      <c r="R116" s="83">
        <v>98.33889679095198</v>
      </c>
      <c r="S116" s="83">
        <v>98.3758681145631</v>
      </c>
      <c r="T116" s="83">
        <v>98.45478965903733</v>
      </c>
      <c r="U116" s="83">
        <v>98.80576041516632</v>
      </c>
      <c r="V116" s="83">
        <v>98.82392216855054</v>
      </c>
      <c r="W116" s="83">
        <v>98.80581830684719</v>
      </c>
      <c r="X116" s="83">
        <v>97.52465356718085</v>
      </c>
      <c r="Y116" s="83">
        <v>97.52465356718085</v>
      </c>
      <c r="Z116" s="83">
        <v>97.62735712575574</v>
      </c>
      <c r="AA116" s="169">
        <v>97.62735712575574</v>
      </c>
      <c r="AB116" s="168">
        <v>97.46612241621507</v>
      </c>
      <c r="AC116" s="83">
        <v>97.45529807046856</v>
      </c>
      <c r="AD116" s="83">
        <v>97.45529807046856</v>
      </c>
      <c r="AE116" s="83">
        <v>97.66546867891044</v>
      </c>
      <c r="AF116" s="83">
        <v>98.1330513802456</v>
      </c>
      <c r="AG116" s="83">
        <v>98.40762290596864</v>
      </c>
      <c r="AH116" s="83">
        <v>99.02925652022004</v>
      </c>
      <c r="AI116" s="83">
        <v>99.77201538713847</v>
      </c>
      <c r="AJ116" s="83">
        <v>99.82916284829808</v>
      </c>
      <c r="AK116" s="83">
        <v>99.82916284829808</v>
      </c>
      <c r="AL116" s="83">
        <v>99.24929570380911</v>
      </c>
      <c r="AM116" s="169">
        <v>99.26434062654432</v>
      </c>
      <c r="AN116" s="168">
        <v>99.26434062654432</v>
      </c>
      <c r="AO116" s="83">
        <v>99.26434062654432</v>
      </c>
      <c r="AP116" s="83">
        <v>99.26434062654432</v>
      </c>
      <c r="AQ116" s="83">
        <v>99.26434062654432</v>
      </c>
      <c r="AR116" s="83">
        <v>99.07873965910011</v>
      </c>
      <c r="AS116" s="83">
        <v>97.9914908400058</v>
      </c>
      <c r="AT116" s="83">
        <v>98.37860623042728</v>
      </c>
      <c r="AU116" s="83">
        <v>98.55976936938869</v>
      </c>
      <c r="AV116" s="83">
        <v>98.55976936938869</v>
      </c>
      <c r="AW116" s="83">
        <v>98.55976936938869</v>
      </c>
      <c r="AX116" s="83">
        <v>98.55976936938869</v>
      </c>
      <c r="AY116" s="169">
        <v>98.52761820283195</v>
      </c>
      <c r="AZ116" s="168">
        <v>98.69453693743054</v>
      </c>
      <c r="BA116" s="83">
        <v>98.69453693743054</v>
      </c>
      <c r="BB116" s="83">
        <v>98.70367892137047</v>
      </c>
      <c r="BC116" s="83">
        <v>98.70367892137047</v>
      </c>
      <c r="BD116" s="83">
        <v>98.71046385190115</v>
      </c>
      <c r="BE116" s="83">
        <v>99.19619620045934</v>
      </c>
      <c r="BF116" s="83">
        <v>99.24850805733632</v>
      </c>
      <c r="BG116" s="83">
        <v>99.24850805733632</v>
      </c>
      <c r="BH116" s="83">
        <v>98.90545847606643</v>
      </c>
      <c r="BI116" s="83">
        <v>98.76813521434329</v>
      </c>
      <c r="BJ116" s="83">
        <v>98.80356914124233</v>
      </c>
      <c r="BK116" s="169">
        <v>98.80356914124233</v>
      </c>
      <c r="BL116" s="168">
        <v>98.63545396947465</v>
      </c>
      <c r="BM116" s="83">
        <v>98.50802747481119</v>
      </c>
      <c r="BN116" s="83">
        <v>98.55299107017291</v>
      </c>
      <c r="BO116" s="83">
        <v>98.51904842241352</v>
      </c>
      <c r="BP116" s="83">
        <v>99.3826711189941</v>
      </c>
      <c r="BQ116" s="83">
        <v>100.90712852229792</v>
      </c>
      <c r="BR116" s="83">
        <v>100.90712852229792</v>
      </c>
      <c r="BS116" s="83">
        <v>100.90712852229792</v>
      </c>
      <c r="BT116" s="83">
        <v>100.87842013289313</v>
      </c>
      <c r="BU116" s="83">
        <v>100.87842013289313</v>
      </c>
      <c r="BV116" s="83">
        <v>101.00189206344659</v>
      </c>
      <c r="BW116" s="170">
        <v>100.92169004800675</v>
      </c>
      <c r="BX116" s="168">
        <v>100.90694535802182</v>
      </c>
      <c r="BY116" s="83">
        <v>100.86890242752719</v>
      </c>
      <c r="BZ116" s="83">
        <v>100.59001329202658</v>
      </c>
      <c r="CA116" s="83">
        <v>100.42408734561673</v>
      </c>
      <c r="CB116" s="83">
        <v>100.42408734561673</v>
      </c>
      <c r="CC116" s="83">
        <v>100.43908914802147</v>
      </c>
      <c r="CD116" s="83">
        <v>101.33024054522497</v>
      </c>
      <c r="CE116" s="83">
        <v>101.45139508801941</v>
      </c>
      <c r="CF116" s="83">
        <v>101.45139508801941</v>
      </c>
      <c r="CG116" s="83">
        <v>101.45139508801941</v>
      </c>
      <c r="CH116" s="83">
        <v>101.60603009363</v>
      </c>
      <c r="CI116" s="83">
        <v>101.498060626419</v>
      </c>
      <c r="CJ116" s="168">
        <v>101.46034223500477</v>
      </c>
      <c r="CK116" s="83">
        <v>101.46034223500477</v>
      </c>
      <c r="CL116" s="83">
        <v>101.48716231643525</v>
      </c>
      <c r="CM116" s="83">
        <v>101.48716231643525</v>
      </c>
      <c r="CN116" s="83">
        <v>102.06177260896786</v>
      </c>
      <c r="CO116" s="83">
        <v>102.531705023316</v>
      </c>
      <c r="CP116" s="83">
        <f>VLOOKUP(A116,'[2]Saopstenje indeksi'!$A$4:$D$160,4,0)</f>
        <v>104.54503496135123</v>
      </c>
      <c r="CQ116" s="83">
        <v>104.61341227641394</v>
      </c>
      <c r="CR116" s="83"/>
      <c r="CS116" s="83"/>
      <c r="CT116" s="83"/>
      <c r="CU116" s="83"/>
    </row>
    <row r="117" spans="1:99" ht="15.75" customHeight="1">
      <c r="A117" s="30" t="s">
        <v>100</v>
      </c>
      <c r="B117" s="19" t="s">
        <v>330</v>
      </c>
      <c r="C117" s="36" t="s">
        <v>223</v>
      </c>
      <c r="D117" s="165">
        <v>84.22302405705902</v>
      </c>
      <c r="E117" s="84">
        <v>84.22302405705902</v>
      </c>
      <c r="F117" s="84">
        <v>84.22302405705902</v>
      </c>
      <c r="G117" s="84">
        <v>84.22302405705902</v>
      </c>
      <c r="H117" s="84">
        <v>84.22302405705902</v>
      </c>
      <c r="I117" s="84">
        <v>84.22302405705902</v>
      </c>
      <c r="J117" s="84">
        <v>84.22302405705902</v>
      </c>
      <c r="K117" s="84">
        <v>84.22302405705902</v>
      </c>
      <c r="L117" s="84">
        <v>84.22302405705902</v>
      </c>
      <c r="M117" s="84">
        <v>85.74099856652397</v>
      </c>
      <c r="N117" s="84">
        <v>85.74099856652397</v>
      </c>
      <c r="O117" s="166">
        <v>85.74099856652397</v>
      </c>
      <c r="P117" s="165">
        <v>85.74099856652396</v>
      </c>
      <c r="Q117" s="84">
        <v>85.74099856652396</v>
      </c>
      <c r="R117" s="84">
        <v>85.74099856652396</v>
      </c>
      <c r="S117" s="84">
        <v>85.74099856652396</v>
      </c>
      <c r="T117" s="84">
        <v>85.74099856652396</v>
      </c>
      <c r="U117" s="84">
        <v>87.62741582149415</v>
      </c>
      <c r="V117" s="84">
        <v>86.90226546662807</v>
      </c>
      <c r="W117" s="84">
        <v>86.90226546662807</v>
      </c>
      <c r="X117" s="84">
        <v>87.63661164490941</v>
      </c>
      <c r="Y117" s="84">
        <v>87.63661164490941</v>
      </c>
      <c r="Z117" s="84">
        <v>87.63661164490941</v>
      </c>
      <c r="AA117" s="166">
        <v>87.63661164490941</v>
      </c>
      <c r="AB117" s="165">
        <v>87.63661164490941</v>
      </c>
      <c r="AC117" s="84">
        <v>87.63661164490941</v>
      </c>
      <c r="AD117" s="84">
        <v>87.63661164490941</v>
      </c>
      <c r="AE117" s="84">
        <v>87.88595214160296</v>
      </c>
      <c r="AF117" s="84">
        <v>97.4380640648911</v>
      </c>
      <c r="AG117" s="84">
        <v>108.21079473064002</v>
      </c>
      <c r="AH117" s="84">
        <v>120.49065485157244</v>
      </c>
      <c r="AI117" s="84">
        <v>120.48516085834169</v>
      </c>
      <c r="AJ117" s="84">
        <v>100.59158907650311</v>
      </c>
      <c r="AK117" s="84">
        <v>91.51296172892846</v>
      </c>
      <c r="AL117" s="84">
        <v>88.40523162144714</v>
      </c>
      <c r="AM117" s="166">
        <v>87.9675695456188</v>
      </c>
      <c r="AN117" s="165">
        <v>86.61741904421103</v>
      </c>
      <c r="AO117" s="84">
        <v>86.49455393682656</v>
      </c>
      <c r="AP117" s="84">
        <v>86.99838548525243</v>
      </c>
      <c r="AQ117" s="84">
        <v>87.0507062667706</v>
      </c>
      <c r="AR117" s="84">
        <v>90.51713141978782</v>
      </c>
      <c r="AS117" s="84">
        <v>98.68427858608597</v>
      </c>
      <c r="AT117" s="84">
        <v>109.22159036056154</v>
      </c>
      <c r="AU117" s="84">
        <v>107.1382545166111</v>
      </c>
      <c r="AV117" s="84">
        <v>98.92290441849404</v>
      </c>
      <c r="AW117" s="84">
        <v>91.85491627003564</v>
      </c>
      <c r="AX117" s="84">
        <v>89.54044000566157</v>
      </c>
      <c r="AY117" s="166">
        <v>89.06190665379184</v>
      </c>
      <c r="AZ117" s="165">
        <v>91.70826467088321</v>
      </c>
      <c r="BA117" s="84">
        <v>91.73234432798708</v>
      </c>
      <c r="BB117" s="84">
        <v>89.5726611986992</v>
      </c>
      <c r="BC117" s="84">
        <v>89.57297572184378</v>
      </c>
      <c r="BD117" s="84">
        <v>93.12251305979565</v>
      </c>
      <c r="BE117" s="84">
        <v>100.60295635506591</v>
      </c>
      <c r="BF117" s="84">
        <v>108.80150057073877</v>
      </c>
      <c r="BG117" s="84">
        <v>108.61291184662221</v>
      </c>
      <c r="BH117" s="84">
        <v>95.50402948060423</v>
      </c>
      <c r="BI117" s="84">
        <v>89.13566709240996</v>
      </c>
      <c r="BJ117" s="84">
        <v>86.76760203250925</v>
      </c>
      <c r="BK117" s="166">
        <v>88.65500991502296</v>
      </c>
      <c r="BL117" s="165">
        <v>88.93729121611545</v>
      </c>
      <c r="BM117" s="84">
        <v>88.65025875786124</v>
      </c>
      <c r="BN117" s="84">
        <v>87.845039852394</v>
      </c>
      <c r="BO117" s="84">
        <v>88.052477910454</v>
      </c>
      <c r="BP117" s="84">
        <v>90.4637097606477</v>
      </c>
      <c r="BQ117" s="84">
        <v>110.92312018867025</v>
      </c>
      <c r="BR117" s="84">
        <v>122.9196400193477</v>
      </c>
      <c r="BS117" s="84">
        <v>121.01960726884005</v>
      </c>
      <c r="BT117" s="84">
        <v>112.48861604633935</v>
      </c>
      <c r="BU117" s="84">
        <v>98.09016144807362</v>
      </c>
      <c r="BV117" s="84">
        <v>95.69183034693488</v>
      </c>
      <c r="BW117" s="167">
        <v>94.91824718432183</v>
      </c>
      <c r="BX117" s="165">
        <v>92.98957173539306</v>
      </c>
      <c r="BY117" s="84">
        <v>92.94088386631009</v>
      </c>
      <c r="BZ117" s="84">
        <v>93.26349636500929</v>
      </c>
      <c r="CA117" s="84">
        <v>94.42412104497973</v>
      </c>
      <c r="CB117" s="84">
        <v>100.63884121759689</v>
      </c>
      <c r="CC117" s="84">
        <v>114.92176947437943</v>
      </c>
      <c r="CD117" s="84">
        <v>125.52240669545417</v>
      </c>
      <c r="CE117" s="84">
        <v>124.87683054680748</v>
      </c>
      <c r="CF117" s="84">
        <v>117.21328381894445</v>
      </c>
      <c r="CG117" s="84">
        <v>105.3928526492642</v>
      </c>
      <c r="CH117" s="84">
        <v>104.95852478246596</v>
      </c>
      <c r="CI117" s="84">
        <v>103.67002647748772</v>
      </c>
      <c r="CJ117" s="165">
        <v>103.85013567337036</v>
      </c>
      <c r="CK117" s="84">
        <v>103.85013567337036</v>
      </c>
      <c r="CL117" s="84">
        <v>103.85013567337036</v>
      </c>
      <c r="CM117" s="84">
        <v>103.85013567337036</v>
      </c>
      <c r="CN117" s="84">
        <v>115.01163244973071</v>
      </c>
      <c r="CO117" s="84">
        <v>127.41210775323718</v>
      </c>
      <c r="CP117" s="84">
        <f>VLOOKUP(A117,'[2]Saopstenje indeksi'!$A$4:$D$160,4,0)</f>
        <v>146.95464311633236</v>
      </c>
      <c r="CQ117" s="84">
        <v>141.87828460359495</v>
      </c>
      <c r="CR117" s="84"/>
      <c r="CS117" s="84"/>
      <c r="CT117" s="84"/>
      <c r="CU117" s="84"/>
    </row>
    <row r="118" spans="1:99" ht="15.75" customHeight="1">
      <c r="A118" s="31" t="s">
        <v>101</v>
      </c>
      <c r="B118" s="20" t="s">
        <v>331</v>
      </c>
      <c r="C118" s="37" t="s">
        <v>224</v>
      </c>
      <c r="D118" s="168">
        <v>84.22302405705902</v>
      </c>
      <c r="E118" s="83">
        <v>84.22302405705902</v>
      </c>
      <c r="F118" s="83">
        <v>84.22302405705902</v>
      </c>
      <c r="G118" s="83">
        <v>84.22302405705902</v>
      </c>
      <c r="H118" s="83">
        <v>84.22302405705902</v>
      </c>
      <c r="I118" s="83">
        <v>84.22302405705902</v>
      </c>
      <c r="J118" s="83">
        <v>84.22302405705902</v>
      </c>
      <c r="K118" s="83">
        <v>84.22302405705902</v>
      </c>
      <c r="L118" s="83">
        <v>84.22302405705902</v>
      </c>
      <c r="M118" s="83">
        <v>85.74099856652397</v>
      </c>
      <c r="N118" s="83">
        <v>85.74099856652397</v>
      </c>
      <c r="O118" s="169">
        <v>85.74099856652397</v>
      </c>
      <c r="P118" s="168">
        <v>85.74099856652396</v>
      </c>
      <c r="Q118" s="83">
        <v>85.74099856652396</v>
      </c>
      <c r="R118" s="83">
        <v>85.74099856652396</v>
      </c>
      <c r="S118" s="83">
        <v>85.74099856652396</v>
      </c>
      <c r="T118" s="83">
        <v>85.74099856652396</v>
      </c>
      <c r="U118" s="83">
        <v>87.62741582149415</v>
      </c>
      <c r="V118" s="83">
        <v>86.90226546662807</v>
      </c>
      <c r="W118" s="83">
        <v>86.90226546662807</v>
      </c>
      <c r="X118" s="83">
        <v>87.63661164490941</v>
      </c>
      <c r="Y118" s="83">
        <v>87.63661164490941</v>
      </c>
      <c r="Z118" s="83">
        <v>87.63661164490941</v>
      </c>
      <c r="AA118" s="169">
        <v>87.63661164490941</v>
      </c>
      <c r="AB118" s="168">
        <v>87.63661164490941</v>
      </c>
      <c r="AC118" s="83">
        <v>87.63661164490941</v>
      </c>
      <c r="AD118" s="83">
        <v>87.63661164490941</v>
      </c>
      <c r="AE118" s="83">
        <v>87.88595214160296</v>
      </c>
      <c r="AF118" s="83">
        <v>97.4380640648911</v>
      </c>
      <c r="AG118" s="83">
        <v>108.21079473064002</v>
      </c>
      <c r="AH118" s="83">
        <v>120.49065485157244</v>
      </c>
      <c r="AI118" s="83">
        <v>120.48516085834169</v>
      </c>
      <c r="AJ118" s="83">
        <v>100.59158907650311</v>
      </c>
      <c r="AK118" s="83">
        <v>91.51296172892846</v>
      </c>
      <c r="AL118" s="83">
        <v>88.40523162144714</v>
      </c>
      <c r="AM118" s="169">
        <v>87.9675695456188</v>
      </c>
      <c r="AN118" s="168">
        <v>86.61741904421103</v>
      </c>
      <c r="AO118" s="83">
        <v>86.49455393682656</v>
      </c>
      <c r="AP118" s="83">
        <v>86.99838548525243</v>
      </c>
      <c r="AQ118" s="83">
        <v>87.0507062667706</v>
      </c>
      <c r="AR118" s="83">
        <v>90.51713141978782</v>
      </c>
      <c r="AS118" s="83">
        <v>98.68427858608597</v>
      </c>
      <c r="AT118" s="83">
        <v>109.22159036056154</v>
      </c>
      <c r="AU118" s="83">
        <v>107.1382545166111</v>
      </c>
      <c r="AV118" s="83">
        <v>98.92290441849404</v>
      </c>
      <c r="AW118" s="83">
        <v>91.85491627003564</v>
      </c>
      <c r="AX118" s="83">
        <v>89.54044000566157</v>
      </c>
      <c r="AY118" s="169">
        <v>89.06190665379184</v>
      </c>
      <c r="AZ118" s="168">
        <v>91.70826467088321</v>
      </c>
      <c r="BA118" s="83">
        <v>91.73234432798708</v>
      </c>
      <c r="BB118" s="83">
        <v>89.5726611986992</v>
      </c>
      <c r="BC118" s="83">
        <v>89.57297572184378</v>
      </c>
      <c r="BD118" s="83">
        <v>93.12251305979565</v>
      </c>
      <c r="BE118" s="83">
        <v>100.60295635506591</v>
      </c>
      <c r="BF118" s="83">
        <v>108.80150057073877</v>
      </c>
      <c r="BG118" s="83">
        <v>108.61291184662221</v>
      </c>
      <c r="BH118" s="83">
        <v>95.50402948060423</v>
      </c>
      <c r="BI118" s="83">
        <v>89.13566709240996</v>
      </c>
      <c r="BJ118" s="83">
        <v>86.76760203250925</v>
      </c>
      <c r="BK118" s="169">
        <v>88.65500991502296</v>
      </c>
      <c r="BL118" s="168">
        <v>88.93729121611545</v>
      </c>
      <c r="BM118" s="83">
        <v>88.65025875786124</v>
      </c>
      <c r="BN118" s="83">
        <v>87.845039852394</v>
      </c>
      <c r="BO118" s="83">
        <v>88.052477910454</v>
      </c>
      <c r="BP118" s="83">
        <v>90.4637097606477</v>
      </c>
      <c r="BQ118" s="83">
        <v>110.92312018867025</v>
      </c>
      <c r="BR118" s="83">
        <v>122.9196400193477</v>
      </c>
      <c r="BS118" s="83">
        <v>121.01960726884005</v>
      </c>
      <c r="BT118" s="83">
        <v>112.48861604633935</v>
      </c>
      <c r="BU118" s="83">
        <v>98.09016144807362</v>
      </c>
      <c r="BV118" s="83">
        <v>95.69183034693488</v>
      </c>
      <c r="BW118" s="170">
        <v>94.91824718432183</v>
      </c>
      <c r="BX118" s="168">
        <v>92.98957173539306</v>
      </c>
      <c r="BY118" s="83">
        <v>92.94088386631009</v>
      </c>
      <c r="BZ118" s="83">
        <v>93.26349636500929</v>
      </c>
      <c r="CA118" s="83">
        <v>94.42412104497973</v>
      </c>
      <c r="CB118" s="83">
        <v>100.63884121759689</v>
      </c>
      <c r="CC118" s="83">
        <v>114.92176947437943</v>
      </c>
      <c r="CD118" s="83">
        <v>125.52240669545417</v>
      </c>
      <c r="CE118" s="83">
        <v>124.87683054680748</v>
      </c>
      <c r="CF118" s="83">
        <v>117.21328381894445</v>
      </c>
      <c r="CG118" s="83">
        <v>105.3928526492642</v>
      </c>
      <c r="CH118" s="83">
        <v>104.95852478246596</v>
      </c>
      <c r="CI118" s="83">
        <v>103.67002647748772</v>
      </c>
      <c r="CJ118" s="168">
        <v>103.85013567337036</v>
      </c>
      <c r="CK118" s="83">
        <v>103.85013567337036</v>
      </c>
      <c r="CL118" s="83">
        <v>103.85013567337036</v>
      </c>
      <c r="CM118" s="83">
        <v>103.85013567337036</v>
      </c>
      <c r="CN118" s="83">
        <v>115.01163244973071</v>
      </c>
      <c r="CO118" s="83">
        <v>127.41210775323718</v>
      </c>
      <c r="CP118" s="83">
        <f>VLOOKUP(A118,'[2]Saopstenje indeksi'!$A$4:$D$160,4,0)</f>
        <v>146.95464311633236</v>
      </c>
      <c r="CQ118" s="83">
        <v>141.87828460359495</v>
      </c>
      <c r="CR118" s="83"/>
      <c r="CS118" s="83"/>
      <c r="CT118" s="83"/>
      <c r="CU118" s="83"/>
    </row>
    <row r="119" spans="1:99" ht="15.75" customHeight="1">
      <c r="A119" s="30" t="s">
        <v>102</v>
      </c>
      <c r="B119" s="19" t="s">
        <v>332</v>
      </c>
      <c r="C119" s="36" t="s">
        <v>225</v>
      </c>
      <c r="D119" s="165">
        <v>97.74159900492963</v>
      </c>
      <c r="E119" s="84">
        <v>97.51568495854637</v>
      </c>
      <c r="F119" s="84">
        <v>97.41768754739508</v>
      </c>
      <c r="G119" s="84">
        <v>97.21317524458334</v>
      </c>
      <c r="H119" s="84">
        <v>97.18716115234983</v>
      </c>
      <c r="I119" s="84">
        <v>96.94638814506537</v>
      </c>
      <c r="J119" s="84">
        <v>96.47817008663968</v>
      </c>
      <c r="K119" s="84">
        <v>96.412175142201</v>
      </c>
      <c r="L119" s="84">
        <v>96.47476917358988</v>
      </c>
      <c r="M119" s="84">
        <v>96.5440650675783</v>
      </c>
      <c r="N119" s="84">
        <v>97.1682673339205</v>
      </c>
      <c r="O119" s="166">
        <v>96.88319166545617</v>
      </c>
      <c r="P119" s="165">
        <v>97.26468848845138</v>
      </c>
      <c r="Q119" s="84">
        <v>97.09665714079777</v>
      </c>
      <c r="R119" s="84">
        <v>97.23992341589472</v>
      </c>
      <c r="S119" s="84">
        <v>97.24675938661989</v>
      </c>
      <c r="T119" s="84">
        <v>97.2088026744946</v>
      </c>
      <c r="U119" s="84">
        <v>97.42708140930772</v>
      </c>
      <c r="V119" s="84">
        <v>97.42708140930772</v>
      </c>
      <c r="W119" s="84">
        <v>97.53326737894477</v>
      </c>
      <c r="X119" s="84">
        <v>100.15357627978949</v>
      </c>
      <c r="Y119" s="84">
        <v>100.44469624848149</v>
      </c>
      <c r="Z119" s="84">
        <v>100.26736585504243</v>
      </c>
      <c r="AA119" s="166">
        <v>100.03392762936822</v>
      </c>
      <c r="AB119" s="165">
        <v>100.03392762936822</v>
      </c>
      <c r="AC119" s="84">
        <v>102.23930995010413</v>
      </c>
      <c r="AD119" s="84">
        <v>100.44054975575992</v>
      </c>
      <c r="AE119" s="84">
        <v>97.05966566055385</v>
      </c>
      <c r="AF119" s="84">
        <v>95.06957973527777</v>
      </c>
      <c r="AG119" s="84">
        <v>96.57698716783392</v>
      </c>
      <c r="AH119" s="84">
        <v>97.44670563936528</v>
      </c>
      <c r="AI119" s="84">
        <v>97.59425205239803</v>
      </c>
      <c r="AJ119" s="84">
        <v>97.13803809035242</v>
      </c>
      <c r="AK119" s="84">
        <v>97.14649395991638</v>
      </c>
      <c r="AL119" s="84">
        <v>97.30472323597189</v>
      </c>
      <c r="AM119" s="166">
        <v>97.46960769235518</v>
      </c>
      <c r="AN119" s="165">
        <v>97.80051285942223</v>
      </c>
      <c r="AO119" s="84">
        <v>98.11640632654762</v>
      </c>
      <c r="AP119" s="84">
        <v>98.10932715558033</v>
      </c>
      <c r="AQ119" s="84">
        <v>98.08079423261006</v>
      </c>
      <c r="AR119" s="84">
        <v>98.00944270304817</v>
      </c>
      <c r="AS119" s="84">
        <v>99.19600653555335</v>
      </c>
      <c r="AT119" s="84">
        <v>100.62995761391834</v>
      </c>
      <c r="AU119" s="84">
        <v>101.24156327335537</v>
      </c>
      <c r="AV119" s="84">
        <v>100.95529454811594</v>
      </c>
      <c r="AW119" s="84">
        <v>101.62313705975654</v>
      </c>
      <c r="AX119" s="84">
        <v>100.32755462933932</v>
      </c>
      <c r="AY119" s="166">
        <v>100.42636072735078</v>
      </c>
      <c r="AZ119" s="165">
        <v>100.37741166817331</v>
      </c>
      <c r="BA119" s="84">
        <v>100.34340590357527</v>
      </c>
      <c r="BB119" s="84">
        <v>99.54865630981156</v>
      </c>
      <c r="BC119" s="84">
        <v>99.3834811605056</v>
      </c>
      <c r="BD119" s="84">
        <v>100.07894415497043</v>
      </c>
      <c r="BE119" s="84">
        <v>100.00925986746347</v>
      </c>
      <c r="BF119" s="84">
        <v>100.4221706817932</v>
      </c>
      <c r="BG119" s="84">
        <v>100.44501966193162</v>
      </c>
      <c r="BH119" s="84">
        <v>100.01681288525586</v>
      </c>
      <c r="BI119" s="84">
        <v>100.13151946648182</v>
      </c>
      <c r="BJ119" s="84">
        <v>99.43811983569108</v>
      </c>
      <c r="BK119" s="166">
        <v>99.41240631295328</v>
      </c>
      <c r="BL119" s="165">
        <v>99.41240631295328</v>
      </c>
      <c r="BM119" s="84">
        <v>100.03564381388958</v>
      </c>
      <c r="BN119" s="84">
        <v>100.46269884024896</v>
      </c>
      <c r="BO119" s="84">
        <v>100.48387746821948</v>
      </c>
      <c r="BP119" s="84">
        <v>100.10369724685447</v>
      </c>
      <c r="BQ119" s="84">
        <v>100.13776744271865</v>
      </c>
      <c r="BR119" s="84">
        <v>99.96000175380563</v>
      </c>
      <c r="BS119" s="84">
        <v>99.86625519670226</v>
      </c>
      <c r="BT119" s="84">
        <v>100.12428895854019</v>
      </c>
      <c r="BU119" s="84">
        <v>99.58818643153926</v>
      </c>
      <c r="BV119" s="84">
        <v>99.91856953919708</v>
      </c>
      <c r="BW119" s="167">
        <v>99.90660699533103</v>
      </c>
      <c r="BX119" s="165">
        <v>100.37625422138957</v>
      </c>
      <c r="BY119" s="84">
        <v>99.88884811430412</v>
      </c>
      <c r="BZ119" s="84">
        <v>99.62395601186012</v>
      </c>
      <c r="CA119" s="84">
        <v>99.30584685243011</v>
      </c>
      <c r="CB119" s="84">
        <v>98.50799381132869</v>
      </c>
      <c r="CC119" s="84">
        <v>98.78563306625307</v>
      </c>
      <c r="CD119" s="84">
        <v>98.96242632086688</v>
      </c>
      <c r="CE119" s="84">
        <v>99.29041593749403</v>
      </c>
      <c r="CF119" s="84">
        <v>99.39919232059104</v>
      </c>
      <c r="CG119" s="84">
        <v>99.40408681314318</v>
      </c>
      <c r="CH119" s="84">
        <v>99.48553335448376</v>
      </c>
      <c r="CI119" s="84">
        <v>99.48835511211965</v>
      </c>
      <c r="CJ119" s="165">
        <v>99.77291942686432</v>
      </c>
      <c r="CK119" s="84">
        <v>100.10283507666762</v>
      </c>
      <c r="CL119" s="84">
        <v>100.27176048444113</v>
      </c>
      <c r="CM119" s="84">
        <v>100.33986111488565</v>
      </c>
      <c r="CN119" s="84">
        <v>100.95659320561674</v>
      </c>
      <c r="CO119" s="84">
        <v>100.67173642393857</v>
      </c>
      <c r="CP119" s="84">
        <f>VLOOKUP(A119,'[2]Saopstenje indeksi'!$A$4:$D$160,4,0)</f>
        <v>101.33778738473882</v>
      </c>
      <c r="CQ119" s="84">
        <v>101.44048534640379</v>
      </c>
      <c r="CR119" s="84"/>
      <c r="CS119" s="84"/>
      <c r="CT119" s="84"/>
      <c r="CU119" s="84"/>
    </row>
    <row r="120" spans="1:99" ht="15.75" customHeight="1">
      <c r="A120" s="30" t="s">
        <v>103</v>
      </c>
      <c r="B120" s="19" t="s">
        <v>333</v>
      </c>
      <c r="C120" s="36" t="s">
        <v>226</v>
      </c>
      <c r="D120" s="165">
        <v>97.7876844780513</v>
      </c>
      <c r="E120" s="84">
        <v>97.46587232870849</v>
      </c>
      <c r="F120" s="84">
        <v>97.35306207907179</v>
      </c>
      <c r="G120" s="84">
        <v>97.11110738576471</v>
      </c>
      <c r="H120" s="84">
        <v>97.0844104852439</v>
      </c>
      <c r="I120" s="84">
        <v>96.74273186391714</v>
      </c>
      <c r="J120" s="84">
        <v>96.17560402920768</v>
      </c>
      <c r="K120" s="84">
        <v>96.08378491398592</v>
      </c>
      <c r="L120" s="84">
        <v>96.13046069112488</v>
      </c>
      <c r="M120" s="84">
        <v>96.0876552456161</v>
      </c>
      <c r="N120" s="84">
        <v>96.8073782873223</v>
      </c>
      <c r="O120" s="166">
        <v>96.55421660210025</v>
      </c>
      <c r="P120" s="165">
        <v>96.97810889073462</v>
      </c>
      <c r="Q120" s="84">
        <v>96.86168411175427</v>
      </c>
      <c r="R120" s="84">
        <v>96.86168411175427</v>
      </c>
      <c r="S120" s="84">
        <v>96.86977482727808</v>
      </c>
      <c r="T120" s="84">
        <v>96.81465980711978</v>
      </c>
      <c r="U120" s="84">
        <v>97.13622698113606</v>
      </c>
      <c r="V120" s="84">
        <v>97.13622698113606</v>
      </c>
      <c r="W120" s="84">
        <v>97.2650730836344</v>
      </c>
      <c r="X120" s="84">
        <v>100.2477685827134</v>
      </c>
      <c r="Y120" s="84">
        <v>100.25578644184039</v>
      </c>
      <c r="Z120" s="84">
        <v>100.04548369489046</v>
      </c>
      <c r="AA120" s="166">
        <v>99.76873270328207</v>
      </c>
      <c r="AB120" s="165">
        <v>99.76873270328207</v>
      </c>
      <c r="AC120" s="84">
        <v>102.26008042338049</v>
      </c>
      <c r="AD120" s="84">
        <v>100.55611072511374</v>
      </c>
      <c r="AE120" s="84">
        <v>96.57330757241225</v>
      </c>
      <c r="AF120" s="84">
        <v>94.39420682651286</v>
      </c>
      <c r="AG120" s="84">
        <v>96.07461383205613</v>
      </c>
      <c r="AH120" s="84">
        <v>97.46537753711742</v>
      </c>
      <c r="AI120" s="84">
        <v>97.74372604727583</v>
      </c>
      <c r="AJ120" s="84">
        <v>97.16528255794866</v>
      </c>
      <c r="AK120" s="84">
        <v>97.09207382086177</v>
      </c>
      <c r="AL120" s="84">
        <v>97.21072865297347</v>
      </c>
      <c r="AM120" s="166">
        <v>97.58228789127942</v>
      </c>
      <c r="AN120" s="165">
        <v>97.98911718987752</v>
      </c>
      <c r="AO120" s="84">
        <v>98.39401793896234</v>
      </c>
      <c r="AP120" s="84">
        <v>98.30804898709317</v>
      </c>
      <c r="AQ120" s="84">
        <v>98.27880112978818</v>
      </c>
      <c r="AR120" s="84">
        <v>98.27718006523742</v>
      </c>
      <c r="AS120" s="84">
        <v>99.62019692319544</v>
      </c>
      <c r="AT120" s="84">
        <v>101.43265420818277</v>
      </c>
      <c r="AU120" s="84">
        <v>102.16285791158263</v>
      </c>
      <c r="AV120" s="84">
        <v>101.80215893622942</v>
      </c>
      <c r="AW120" s="84">
        <v>102.52365818924045</v>
      </c>
      <c r="AX120" s="84">
        <v>101.00858108303478</v>
      </c>
      <c r="AY120" s="166">
        <v>101.14254938871629</v>
      </c>
      <c r="AZ120" s="165">
        <v>101.16877580784688</v>
      </c>
      <c r="BA120" s="84">
        <v>101.12099681930582</v>
      </c>
      <c r="BB120" s="84">
        <v>100.19634840461056</v>
      </c>
      <c r="BC120" s="84">
        <v>99.94103043520785</v>
      </c>
      <c r="BD120" s="84">
        <v>100.65470562556867</v>
      </c>
      <c r="BE120" s="84">
        <v>100.57363170432593</v>
      </c>
      <c r="BF120" s="84">
        <v>101.0620443575075</v>
      </c>
      <c r="BG120" s="84">
        <v>101.0886345541363</v>
      </c>
      <c r="BH120" s="84">
        <v>100.56336807658757</v>
      </c>
      <c r="BI120" s="84">
        <v>100.61479895458999</v>
      </c>
      <c r="BJ120" s="84">
        <v>99.75369571163684</v>
      </c>
      <c r="BK120" s="166">
        <v>99.65395910487238</v>
      </c>
      <c r="BL120" s="165">
        <v>99.65395910487238</v>
      </c>
      <c r="BM120" s="84">
        <v>100.29007546678731</v>
      </c>
      <c r="BN120" s="84">
        <v>100.4070353657097</v>
      </c>
      <c r="BO120" s="84">
        <v>100.41741788573869</v>
      </c>
      <c r="BP120" s="84">
        <v>99.97657327573624</v>
      </c>
      <c r="BQ120" s="84">
        <v>100.02415687753337</v>
      </c>
      <c r="BR120" s="84">
        <v>99.875117258488</v>
      </c>
      <c r="BS120" s="84">
        <v>99.85703048504939</v>
      </c>
      <c r="BT120" s="84">
        <v>100.15623803639568</v>
      </c>
      <c r="BU120" s="84">
        <v>99.53444890430833</v>
      </c>
      <c r="BV120" s="84">
        <v>99.91003589840652</v>
      </c>
      <c r="BW120" s="167">
        <v>99.89791144097437</v>
      </c>
      <c r="BX120" s="165">
        <v>100.28559178885106</v>
      </c>
      <c r="BY120" s="84">
        <v>99.74089323190603</v>
      </c>
      <c r="BZ120" s="84">
        <v>99.43337667177414</v>
      </c>
      <c r="CA120" s="84">
        <v>99.0611213135352</v>
      </c>
      <c r="CB120" s="84">
        <v>98.1348110102742</v>
      </c>
      <c r="CC120" s="84">
        <v>98.43936753730712</v>
      </c>
      <c r="CD120" s="84">
        <v>98.64446112005673</v>
      </c>
      <c r="CE120" s="84">
        <v>99.01434553840302</v>
      </c>
      <c r="CF120" s="84">
        <v>99.06452634962291</v>
      </c>
      <c r="CG120" s="84">
        <v>99.06482390606706</v>
      </c>
      <c r="CH120" s="84">
        <v>99.13500535032804</v>
      </c>
      <c r="CI120" s="84">
        <v>99.13506467377631</v>
      </c>
      <c r="CJ120" s="165">
        <v>99.46587068966699</v>
      </c>
      <c r="CK120" s="84">
        <v>99.85266522582242</v>
      </c>
      <c r="CL120" s="84">
        <v>100.04420199872933</v>
      </c>
      <c r="CM120" s="84">
        <v>100.1304941788045</v>
      </c>
      <c r="CN120" s="84">
        <v>100.80909753967589</v>
      </c>
      <c r="CO120" s="84">
        <v>100.5042050969228</v>
      </c>
      <c r="CP120" s="84">
        <f>VLOOKUP(A120,'[2]Saopstenje indeksi'!$A$4:$D$160,4,0)</f>
        <v>101.2733607127492</v>
      </c>
      <c r="CQ120" s="84">
        <v>101.39274709318472</v>
      </c>
      <c r="CR120" s="84"/>
      <c r="CS120" s="84"/>
      <c r="CT120" s="84"/>
      <c r="CU120" s="84"/>
    </row>
    <row r="121" spans="1:99" ht="15.75" customHeight="1">
      <c r="A121" s="31" t="s">
        <v>104</v>
      </c>
      <c r="B121" s="20" t="s">
        <v>334</v>
      </c>
      <c r="C121" s="37" t="s">
        <v>227</v>
      </c>
      <c r="D121" s="168">
        <v>96.85998953416052</v>
      </c>
      <c r="E121" s="83">
        <v>97.1777764560408</v>
      </c>
      <c r="F121" s="83">
        <v>97.1777764560408</v>
      </c>
      <c r="G121" s="83">
        <v>97.1777764560408</v>
      </c>
      <c r="H121" s="83">
        <v>97.1777764560408</v>
      </c>
      <c r="I121" s="83">
        <v>97.1777764560408</v>
      </c>
      <c r="J121" s="83">
        <v>97.1777764560408</v>
      </c>
      <c r="K121" s="83">
        <v>97.1777764560408</v>
      </c>
      <c r="L121" s="83">
        <v>97.1777764560408</v>
      </c>
      <c r="M121" s="83">
        <v>97.1777764560408</v>
      </c>
      <c r="N121" s="83">
        <v>101.752032021628</v>
      </c>
      <c r="O121" s="169">
        <v>101.752032021628</v>
      </c>
      <c r="P121" s="168">
        <v>102.23945963776848</v>
      </c>
      <c r="Q121" s="83">
        <v>102.23945963776848</v>
      </c>
      <c r="R121" s="83">
        <v>102.23945963776848</v>
      </c>
      <c r="S121" s="83">
        <v>102.23945963776848</v>
      </c>
      <c r="T121" s="83">
        <v>101.97315219891767</v>
      </c>
      <c r="U121" s="83">
        <v>101.97315219891767</v>
      </c>
      <c r="V121" s="83">
        <v>101.97315219891767</v>
      </c>
      <c r="W121" s="83">
        <v>101.97315219891767</v>
      </c>
      <c r="X121" s="83">
        <v>101.97315219891767</v>
      </c>
      <c r="Y121" s="83">
        <v>101.97315219891767</v>
      </c>
      <c r="Z121" s="83">
        <v>101.97315219891767</v>
      </c>
      <c r="AA121" s="169">
        <v>101.97315219891767</v>
      </c>
      <c r="AB121" s="168">
        <v>101.97315219891767</v>
      </c>
      <c r="AC121" s="83">
        <v>101.97315219891769</v>
      </c>
      <c r="AD121" s="83">
        <v>101.97315219891769</v>
      </c>
      <c r="AE121" s="83">
        <v>101.97315219891769</v>
      </c>
      <c r="AF121" s="83">
        <v>99.09836900175138</v>
      </c>
      <c r="AG121" s="83">
        <v>101.98221845225079</v>
      </c>
      <c r="AH121" s="83">
        <v>101.98221845225082</v>
      </c>
      <c r="AI121" s="83">
        <v>101.98221845225082</v>
      </c>
      <c r="AJ121" s="83">
        <v>101.98221845225082</v>
      </c>
      <c r="AK121" s="83">
        <v>101.98221845225082</v>
      </c>
      <c r="AL121" s="83">
        <v>101.98221845225082</v>
      </c>
      <c r="AM121" s="169">
        <v>101.98221845225082</v>
      </c>
      <c r="AN121" s="168">
        <v>101.98221845225082</v>
      </c>
      <c r="AO121" s="83">
        <v>101.98221845225082</v>
      </c>
      <c r="AP121" s="83">
        <v>101.98221845225082</v>
      </c>
      <c r="AQ121" s="83">
        <v>102.61113291720545</v>
      </c>
      <c r="AR121" s="83">
        <v>102.61113291720545</v>
      </c>
      <c r="AS121" s="83">
        <v>103.19573435490246</v>
      </c>
      <c r="AT121" s="83">
        <v>105.05308420829319</v>
      </c>
      <c r="AU121" s="83">
        <v>105.22630638565636</v>
      </c>
      <c r="AV121" s="83">
        <v>105.22630638565636</v>
      </c>
      <c r="AW121" s="83">
        <v>104.80397162127827</v>
      </c>
      <c r="AX121" s="83">
        <v>100.42346182355502</v>
      </c>
      <c r="AY121" s="169">
        <v>100.81658125573516</v>
      </c>
      <c r="AZ121" s="168">
        <v>100.81658125573516</v>
      </c>
      <c r="BA121" s="83">
        <v>100.81658125573516</v>
      </c>
      <c r="BB121" s="83">
        <v>99.26287316692394</v>
      </c>
      <c r="BC121" s="83">
        <v>99.26287316692394</v>
      </c>
      <c r="BD121" s="83">
        <v>99.26287316692394</v>
      </c>
      <c r="BE121" s="83">
        <v>99.26287316692394</v>
      </c>
      <c r="BF121" s="83">
        <v>100.81658125573516</v>
      </c>
      <c r="BG121" s="83">
        <v>100.81658125573516</v>
      </c>
      <c r="BH121" s="83">
        <v>100.4958347754995</v>
      </c>
      <c r="BI121" s="83">
        <v>102.39001110207992</v>
      </c>
      <c r="BJ121" s="83">
        <v>100.17149136289353</v>
      </c>
      <c r="BK121" s="169">
        <v>100.0843471333014</v>
      </c>
      <c r="BL121" s="168">
        <v>100.0843471333014</v>
      </c>
      <c r="BM121" s="83">
        <v>99.2899540278322</v>
      </c>
      <c r="BN121" s="83">
        <v>99.07510112509019</v>
      </c>
      <c r="BO121" s="83">
        <v>99.07510112509019</v>
      </c>
      <c r="BP121" s="83">
        <v>99.63431122741999</v>
      </c>
      <c r="BQ121" s="83">
        <v>99.993237962835</v>
      </c>
      <c r="BR121" s="83">
        <v>99.993237962835</v>
      </c>
      <c r="BS121" s="83">
        <v>99.993237962835</v>
      </c>
      <c r="BT121" s="83">
        <v>101.38245007608415</v>
      </c>
      <c r="BU121" s="83">
        <v>99.69937773780013</v>
      </c>
      <c r="BV121" s="83">
        <v>100.88982182943838</v>
      </c>
      <c r="BW121" s="170">
        <v>100.88982182943838</v>
      </c>
      <c r="BX121" s="168">
        <v>100.87888213333332</v>
      </c>
      <c r="BY121" s="83">
        <v>100.87888213333332</v>
      </c>
      <c r="BZ121" s="83">
        <v>100.87888213333332</v>
      </c>
      <c r="CA121" s="83">
        <v>100.87888213333332</v>
      </c>
      <c r="CB121" s="83">
        <v>100.87888213333335</v>
      </c>
      <c r="CC121" s="83">
        <v>101.22012183063121</v>
      </c>
      <c r="CD121" s="83">
        <v>101.41132934143684</v>
      </c>
      <c r="CE121" s="83">
        <v>101.41132934143684</v>
      </c>
      <c r="CF121" s="83">
        <v>101.41132934143684</v>
      </c>
      <c r="CG121" s="83">
        <v>101.41132934143684</v>
      </c>
      <c r="CH121" s="83">
        <v>101.41132934143684</v>
      </c>
      <c r="CI121" s="83">
        <v>101.41132934143684</v>
      </c>
      <c r="CJ121" s="168">
        <v>102.40861175425009</v>
      </c>
      <c r="CK121" s="83">
        <v>102.40861175425009</v>
      </c>
      <c r="CL121" s="83">
        <v>103.28723519794437</v>
      </c>
      <c r="CM121" s="83">
        <v>103.2043948759043</v>
      </c>
      <c r="CN121" s="83">
        <v>103.2043948759043</v>
      </c>
      <c r="CO121" s="83">
        <v>103.2043948759043</v>
      </c>
      <c r="CP121" s="83">
        <f>VLOOKUP(A121,'[2]Saopstenje indeksi'!$A$4:$D$160,4,0)</f>
        <v>103.30535283526869</v>
      </c>
      <c r="CQ121" s="83">
        <v>103.30535283526869</v>
      </c>
      <c r="CR121" s="83"/>
      <c r="CS121" s="83"/>
      <c r="CT121" s="83"/>
      <c r="CU121" s="83"/>
    </row>
    <row r="122" spans="1:99" ht="15.75" customHeight="1">
      <c r="A122" s="254" t="s">
        <v>722</v>
      </c>
      <c r="B122" s="20" t="s">
        <v>335</v>
      </c>
      <c r="C122" s="37" t="s">
        <v>228</v>
      </c>
      <c r="D122" s="168">
        <v>98.65025286003363</v>
      </c>
      <c r="E122" s="83">
        <v>97.97644680495262</v>
      </c>
      <c r="F122" s="83">
        <v>97.8013503577162</v>
      </c>
      <c r="G122" s="83">
        <v>97.42580463091666</v>
      </c>
      <c r="H122" s="83">
        <v>97.38436750575761</v>
      </c>
      <c r="I122" s="83">
        <v>96.85403703593214</v>
      </c>
      <c r="J122" s="83">
        <v>95.97377953002005</v>
      </c>
      <c r="K122" s="83">
        <v>95.83126410331462</v>
      </c>
      <c r="L122" s="83">
        <v>95.90371109084764</v>
      </c>
      <c r="M122" s="83">
        <v>95.8372713705643</v>
      </c>
      <c r="N122" s="83">
        <v>94.44532779827203</v>
      </c>
      <c r="O122" s="169">
        <v>94.05238733584488</v>
      </c>
      <c r="P122" s="168">
        <v>94.44435283379103</v>
      </c>
      <c r="Q122" s="83">
        <v>94.26787395126337</v>
      </c>
      <c r="R122" s="83">
        <v>94.26787395126337</v>
      </c>
      <c r="S122" s="83">
        <v>94.28012980775212</v>
      </c>
      <c r="T122" s="83">
        <v>94.33329655211612</v>
      </c>
      <c r="U122" s="83">
        <v>94.82098294198394</v>
      </c>
      <c r="V122" s="83">
        <v>94.82098294198394</v>
      </c>
      <c r="W122" s="83">
        <v>95.01674996992998</v>
      </c>
      <c r="X122" s="83">
        <v>99.55195798716429</v>
      </c>
      <c r="Y122" s="83">
        <v>99.56435104715916</v>
      </c>
      <c r="Z122" s="83">
        <v>99.23927542407088</v>
      </c>
      <c r="AA122" s="169">
        <v>98.81198779322715</v>
      </c>
      <c r="AB122" s="168">
        <v>98.81198779322715</v>
      </c>
      <c r="AC122" s="83">
        <v>102.65254789621312</v>
      </c>
      <c r="AD122" s="83">
        <v>99.99016503007462</v>
      </c>
      <c r="AE122" s="83">
        <v>93.8258801845916</v>
      </c>
      <c r="AF122" s="83">
        <v>92.0025925736224</v>
      </c>
      <c r="AG122" s="83">
        <v>93.06194376801068</v>
      </c>
      <c r="AH122" s="83">
        <v>95.15876718967469</v>
      </c>
      <c r="AI122" s="83">
        <v>95.58175940780225</v>
      </c>
      <c r="AJ122" s="83">
        <v>94.70133493475727</v>
      </c>
      <c r="AK122" s="83">
        <v>94.59027614489361</v>
      </c>
      <c r="AL122" s="83">
        <v>94.77020183786514</v>
      </c>
      <c r="AM122" s="169">
        <v>95.3340091577118</v>
      </c>
      <c r="AN122" s="168">
        <v>95.9442113509773</v>
      </c>
      <c r="AO122" s="83">
        <v>96.55287055550302</v>
      </c>
      <c r="AP122" s="83">
        <v>96.42335473894707</v>
      </c>
      <c r="AQ122" s="83">
        <v>96.0610229497749</v>
      </c>
      <c r="AR122" s="83">
        <v>96.05859034056097</v>
      </c>
      <c r="AS122" s="83">
        <v>97.78099954535259</v>
      </c>
      <c r="AT122" s="83">
        <v>99.57021969283998</v>
      </c>
      <c r="AU122" s="83">
        <v>100.58281384791832</v>
      </c>
      <c r="AV122" s="83">
        <v>100.03760821058059</v>
      </c>
      <c r="AW122" s="83">
        <v>101.34102017743001</v>
      </c>
      <c r="AX122" s="83">
        <v>101.30907824699233</v>
      </c>
      <c r="AY122" s="169">
        <v>101.30308698861232</v>
      </c>
      <c r="AZ122" s="168">
        <v>101.34281735918972</v>
      </c>
      <c r="BA122" s="83">
        <v>101.27043702731528</v>
      </c>
      <c r="BB122" s="83">
        <v>100.66980322515882</v>
      </c>
      <c r="BC122" s="83">
        <v>100.28302234253303</v>
      </c>
      <c r="BD122" s="83">
        <v>101.36416802405964</v>
      </c>
      <c r="BE122" s="83">
        <v>101.24134923895983</v>
      </c>
      <c r="BF122" s="83">
        <v>101.18113001433586</v>
      </c>
      <c r="BG122" s="83">
        <v>101.22141147100471</v>
      </c>
      <c r="BH122" s="83">
        <v>100.59086112891731</v>
      </c>
      <c r="BI122" s="83">
        <v>99.6933273960457</v>
      </c>
      <c r="BJ122" s="83">
        <v>99.53131696913344</v>
      </c>
      <c r="BK122" s="169">
        <v>99.42510287520693</v>
      </c>
      <c r="BL122" s="168">
        <v>99.42510287520696</v>
      </c>
      <c r="BM122" s="83">
        <v>100.8218839898132</v>
      </c>
      <c r="BN122" s="83">
        <v>101.11528333808744</v>
      </c>
      <c r="BO122" s="83">
        <v>101.13118670031301</v>
      </c>
      <c r="BP122" s="83">
        <v>100.15856904876262</v>
      </c>
      <c r="BQ122" s="83">
        <v>100.04059782332142</v>
      </c>
      <c r="BR122" s="83">
        <v>99.81230728874755</v>
      </c>
      <c r="BS122" s="83">
        <v>99.78460298298333</v>
      </c>
      <c r="BT122" s="83">
        <v>99.50420720459536</v>
      </c>
      <c r="BU122" s="83">
        <v>99.44674899515002</v>
      </c>
      <c r="BV122" s="83">
        <v>99.38904065866048</v>
      </c>
      <c r="BW122" s="170">
        <v>99.37046909435874</v>
      </c>
      <c r="BX122" s="168">
        <v>99.96260360903638</v>
      </c>
      <c r="BY122" s="83">
        <v>99.12137031645717</v>
      </c>
      <c r="BZ122" s="83">
        <v>98.64644126606045</v>
      </c>
      <c r="CA122" s="83">
        <v>98.07152951588446</v>
      </c>
      <c r="CB122" s="83">
        <v>96.64093445293311</v>
      </c>
      <c r="CC122" s="83">
        <v>96.92552060542025</v>
      </c>
      <c r="CD122" s="83">
        <v>97.13817378718184</v>
      </c>
      <c r="CE122" s="83">
        <v>97.70942385412592</v>
      </c>
      <c r="CF122" s="83">
        <v>97.78692317647324</v>
      </c>
      <c r="CG122" s="83">
        <v>97.78738272310514</v>
      </c>
      <c r="CH122" s="83">
        <v>97.89577105401011</v>
      </c>
      <c r="CI122" s="83">
        <v>97.89586267323523</v>
      </c>
      <c r="CJ122" s="168">
        <v>97.8638379093341</v>
      </c>
      <c r="CK122" s="83">
        <v>98.46120398833862</v>
      </c>
      <c r="CL122" s="83">
        <v>98.27868971653119</v>
      </c>
      <c r="CM122" s="83">
        <v>98.45705789196637</v>
      </c>
      <c r="CN122" s="83">
        <v>99.50509397053223</v>
      </c>
      <c r="CO122" s="83">
        <v>99.034217611068</v>
      </c>
      <c r="CP122" s="83">
        <f>VLOOKUP(A122,'[2]Saopstenje indeksi'!$A$4:$D$160,4,0)</f>
        <v>100.1671410630378</v>
      </c>
      <c r="CQ122" s="83">
        <v>100.35152157336294</v>
      </c>
      <c r="CR122" s="83"/>
      <c r="CS122" s="83"/>
      <c r="CT122" s="83"/>
      <c r="CU122" s="83"/>
    </row>
    <row r="123" spans="1:99" ht="15.75" customHeight="1">
      <c r="A123" s="30" t="s">
        <v>105</v>
      </c>
      <c r="B123" s="19" t="s">
        <v>336</v>
      </c>
      <c r="C123" s="36" t="s">
        <v>229</v>
      </c>
      <c r="D123" s="165">
        <v>97.10710958178439</v>
      </c>
      <c r="E123" s="84">
        <v>97.74342626015365</v>
      </c>
      <c r="F123" s="84">
        <v>97.70373370436505</v>
      </c>
      <c r="G123" s="84">
        <v>97.69785614347789</v>
      </c>
      <c r="H123" s="84">
        <v>97.64902065309062</v>
      </c>
      <c r="I123" s="84">
        <v>98.31186749549245</v>
      </c>
      <c r="J123" s="84">
        <v>98.45384980690592</v>
      </c>
      <c r="K123" s="84">
        <v>98.45384980690592</v>
      </c>
      <c r="L123" s="84">
        <v>98.77834198640666</v>
      </c>
      <c r="M123" s="84">
        <v>98.81502400251854</v>
      </c>
      <c r="N123" s="84">
        <v>98.81502400251854</v>
      </c>
      <c r="O123" s="166">
        <v>97.99601517325594</v>
      </c>
      <c r="P123" s="165">
        <v>98.96169561140418</v>
      </c>
      <c r="Q123" s="84">
        <v>97.87204892051315</v>
      </c>
      <c r="R123" s="84">
        <v>99.8667171136724</v>
      </c>
      <c r="S123" s="84">
        <v>99.8667171136724</v>
      </c>
      <c r="T123" s="84">
        <v>99.98884966436705</v>
      </c>
      <c r="U123" s="84">
        <v>99.36899377794471</v>
      </c>
      <c r="V123" s="84">
        <v>99.36899377794471</v>
      </c>
      <c r="W123" s="84">
        <v>99.33265646098737</v>
      </c>
      <c r="X123" s="84">
        <v>100.32030147156105</v>
      </c>
      <c r="Y123" s="84">
        <v>104.04697048033836</v>
      </c>
      <c r="Z123" s="84">
        <v>104.04697048033836</v>
      </c>
      <c r="AA123" s="166">
        <v>104.04697048033836</v>
      </c>
      <c r="AB123" s="165">
        <v>104.04697048033836</v>
      </c>
      <c r="AC123" s="84">
        <v>105.5269968909889</v>
      </c>
      <c r="AD123" s="84">
        <v>100.32415171790954</v>
      </c>
      <c r="AE123" s="84">
        <v>100.32415171790956</v>
      </c>
      <c r="AF123" s="84">
        <v>98.22748799687068</v>
      </c>
      <c r="AG123" s="84">
        <v>99.41213964536622</v>
      </c>
      <c r="AH123" s="84">
        <v>95.04851045653699</v>
      </c>
      <c r="AI123" s="84">
        <v>93.8807771545758</v>
      </c>
      <c r="AJ123" s="84">
        <v>94.27774207595824</v>
      </c>
      <c r="AK123" s="84">
        <v>95.21685978598074</v>
      </c>
      <c r="AL123" s="84">
        <v>96.00626820859465</v>
      </c>
      <c r="AM123" s="166">
        <v>93.9874855541557</v>
      </c>
      <c r="AN123" s="165">
        <v>93.42069322061086</v>
      </c>
      <c r="AO123" s="84">
        <v>92.82586225491946</v>
      </c>
      <c r="AP123" s="84">
        <v>94.32180044558459</v>
      </c>
      <c r="AQ123" s="84">
        <v>94.26276833477908</v>
      </c>
      <c r="AR123" s="84">
        <v>93.24369177445367</v>
      </c>
      <c r="AS123" s="84">
        <v>92.12214752091332</v>
      </c>
      <c r="AT123" s="84">
        <v>89.9408357491687</v>
      </c>
      <c r="AU123" s="84">
        <v>89.6971805954101</v>
      </c>
      <c r="AV123" s="84">
        <v>90.0720657283866</v>
      </c>
      <c r="AW123" s="84">
        <v>90.89066065470158</v>
      </c>
      <c r="AX123" s="84">
        <v>90.93520056966882</v>
      </c>
      <c r="AY123" s="166">
        <v>90.66150988355514</v>
      </c>
      <c r="AZ123" s="165">
        <v>89.43753473657122</v>
      </c>
      <c r="BA123" s="84">
        <v>89.55842403751964</v>
      </c>
      <c r="BB123" s="84">
        <v>89.55842403751963</v>
      </c>
      <c r="BC123" s="84">
        <v>90.27330879822017</v>
      </c>
      <c r="BD123" s="84">
        <v>91.67802814134495</v>
      </c>
      <c r="BE123" s="84">
        <v>91.67802814134495</v>
      </c>
      <c r="BF123" s="84">
        <v>91.56011114853068</v>
      </c>
      <c r="BG123" s="84">
        <v>91.56001348274285</v>
      </c>
      <c r="BH123" s="84">
        <v>91.9583751020551</v>
      </c>
      <c r="BI123" s="84">
        <v>93.16539865678253</v>
      </c>
      <c r="BJ123" s="84">
        <v>93.96548027266536</v>
      </c>
      <c r="BK123" s="166">
        <v>94.99291969432963</v>
      </c>
      <c r="BL123" s="165">
        <v>94.99291969432967</v>
      </c>
      <c r="BM123" s="84">
        <v>96.32042347810284</v>
      </c>
      <c r="BN123" s="84">
        <v>102.12054528242713</v>
      </c>
      <c r="BO123" s="84">
        <v>102.12054528242713</v>
      </c>
      <c r="BP123" s="84">
        <v>102.12054528242709</v>
      </c>
      <c r="BQ123" s="84">
        <v>101.99668961070178</v>
      </c>
      <c r="BR123" s="84">
        <v>101.1730912806783</v>
      </c>
      <c r="BS123" s="84">
        <v>99.78349605882703</v>
      </c>
      <c r="BT123" s="84">
        <v>99.78349605882703</v>
      </c>
      <c r="BU123" s="84">
        <v>99.78567496828143</v>
      </c>
      <c r="BV123" s="84">
        <v>99.90090637695326</v>
      </c>
      <c r="BW123" s="167">
        <v>99.90166662601727</v>
      </c>
      <c r="BX123" s="165">
        <v>102.25863469781912</v>
      </c>
      <c r="BY123" s="84">
        <v>101.9340266601627</v>
      </c>
      <c r="BZ123" s="84">
        <v>101.92779689780338</v>
      </c>
      <c r="CA123" s="84">
        <v>101.96414445930806</v>
      </c>
      <c r="CB123" s="84">
        <v>101.97082698963777</v>
      </c>
      <c r="CC123" s="84">
        <v>102.24044338692201</v>
      </c>
      <c r="CD123" s="84">
        <v>102.2467926571283</v>
      </c>
      <c r="CE123" s="84">
        <v>102.41573356057731</v>
      </c>
      <c r="CF123" s="84">
        <v>103.54568517732378</v>
      </c>
      <c r="CG123" s="84">
        <v>103.62557097210427</v>
      </c>
      <c r="CH123" s="84">
        <v>103.98853630614086</v>
      </c>
      <c r="CI123" s="84">
        <v>104.03625437730275</v>
      </c>
      <c r="CJ123" s="165">
        <v>104.03625437730275</v>
      </c>
      <c r="CK123" s="84">
        <v>103.98784558827923</v>
      </c>
      <c r="CL123" s="84">
        <v>103.98786026442029</v>
      </c>
      <c r="CM123" s="84">
        <v>103.88230178762889</v>
      </c>
      <c r="CN123" s="84">
        <v>104.45041578175493</v>
      </c>
      <c r="CO123" s="84">
        <v>104.06147406400986</v>
      </c>
      <c r="CP123" s="84">
        <f>VLOOKUP(A123,'[2]Saopstenje indeksi'!$A$4:$D$160,4,0)</f>
        <v>104.1374537099936</v>
      </c>
      <c r="CQ123" s="84">
        <v>104.1374537099936</v>
      </c>
      <c r="CR123" s="84"/>
      <c r="CS123" s="84"/>
      <c r="CT123" s="84"/>
      <c r="CU123" s="84"/>
    </row>
    <row r="124" spans="1:99" ht="15.75" customHeight="1">
      <c r="A124" s="31" t="s">
        <v>106</v>
      </c>
      <c r="B124" s="20" t="s">
        <v>337</v>
      </c>
      <c r="C124" s="37" t="s">
        <v>230</v>
      </c>
      <c r="D124" s="168">
        <v>89.61183360265206</v>
      </c>
      <c r="E124" s="83">
        <v>89.61183360265206</v>
      </c>
      <c r="F124" s="83">
        <v>89.52837526716017</v>
      </c>
      <c r="G124" s="83">
        <v>89.4752251807835</v>
      </c>
      <c r="H124" s="83">
        <v>89.4752251807835</v>
      </c>
      <c r="I124" s="83">
        <v>90.98680118321818</v>
      </c>
      <c r="J124" s="83">
        <v>91.03889519176272</v>
      </c>
      <c r="K124" s="83">
        <v>91.03889519176272</v>
      </c>
      <c r="L124" s="83">
        <v>91.03889519176272</v>
      </c>
      <c r="M124" s="83">
        <v>91.03889519176272</v>
      </c>
      <c r="N124" s="83">
        <v>91.03889519176272</v>
      </c>
      <c r="O124" s="169">
        <v>89.31683138696617</v>
      </c>
      <c r="P124" s="168">
        <v>94.31483407906406</v>
      </c>
      <c r="Q124" s="83">
        <v>94.31483407906406</v>
      </c>
      <c r="R124" s="83">
        <v>94.13030723960617</v>
      </c>
      <c r="S124" s="83">
        <v>94.13030723960617</v>
      </c>
      <c r="T124" s="83">
        <v>94.13030723960617</v>
      </c>
      <c r="U124" s="83">
        <v>94.13030723960617</v>
      </c>
      <c r="V124" s="83">
        <v>94.13030723960617</v>
      </c>
      <c r="W124" s="83">
        <v>94.13030723960617</v>
      </c>
      <c r="X124" s="83">
        <v>96.24707435079786</v>
      </c>
      <c r="Y124" s="83">
        <v>104.3674152707467</v>
      </c>
      <c r="Z124" s="83">
        <v>104.3674152707467</v>
      </c>
      <c r="AA124" s="169">
        <v>104.3674152707467</v>
      </c>
      <c r="AB124" s="168">
        <v>104.3674152707467</v>
      </c>
      <c r="AC124" s="83">
        <v>104.56775165813926</v>
      </c>
      <c r="AD124" s="83">
        <v>101.67436117342584</v>
      </c>
      <c r="AE124" s="83">
        <v>101.67436117342588</v>
      </c>
      <c r="AF124" s="83">
        <v>101.11153254441992</v>
      </c>
      <c r="AG124" s="83">
        <v>102.82156168078116</v>
      </c>
      <c r="AH124" s="83">
        <v>103.11613995110687</v>
      </c>
      <c r="AI124" s="83">
        <v>103.11613995110689</v>
      </c>
      <c r="AJ124" s="83">
        <v>102.93787102231204</v>
      </c>
      <c r="AK124" s="83">
        <v>105.90839570615782</v>
      </c>
      <c r="AL124" s="83">
        <v>105.78618368944726</v>
      </c>
      <c r="AM124" s="169">
        <v>100.87439211768844</v>
      </c>
      <c r="AN124" s="168">
        <v>102.69238387103007</v>
      </c>
      <c r="AO124" s="83">
        <v>100.54396719418268</v>
      </c>
      <c r="AP124" s="83">
        <v>100.54396719418268</v>
      </c>
      <c r="AQ124" s="83">
        <v>100.5738201324683</v>
      </c>
      <c r="AR124" s="83">
        <v>100.52267941950774</v>
      </c>
      <c r="AS124" s="83">
        <v>100.52267941950774</v>
      </c>
      <c r="AT124" s="83">
        <v>99.50686825187394</v>
      </c>
      <c r="AU124" s="83">
        <v>99.55741533179237</v>
      </c>
      <c r="AV124" s="83">
        <v>99.55741533179237</v>
      </c>
      <c r="AW124" s="83">
        <v>99.55741533179237</v>
      </c>
      <c r="AX124" s="83">
        <v>99.71771533553914</v>
      </c>
      <c r="AY124" s="169">
        <v>99.71771533553914</v>
      </c>
      <c r="AZ124" s="168">
        <v>99.71884291293259</v>
      </c>
      <c r="BA124" s="83">
        <v>100.15226987803543</v>
      </c>
      <c r="BB124" s="83">
        <v>100.15226987803543</v>
      </c>
      <c r="BC124" s="83">
        <v>100.15226987803543</v>
      </c>
      <c r="BD124" s="83">
        <v>100.15226987803543</v>
      </c>
      <c r="BE124" s="83">
        <v>100.15226987803543</v>
      </c>
      <c r="BF124" s="83">
        <v>99.98028913724677</v>
      </c>
      <c r="BG124" s="83">
        <v>99.97993897403393</v>
      </c>
      <c r="BH124" s="83">
        <v>100.1609253495082</v>
      </c>
      <c r="BI124" s="83">
        <v>100.16092534950825</v>
      </c>
      <c r="BJ124" s="83">
        <v>100.16092534950822</v>
      </c>
      <c r="BK124" s="169">
        <v>100.16092534950822</v>
      </c>
      <c r="BL124" s="168">
        <v>100.16092534950822</v>
      </c>
      <c r="BM124" s="83">
        <v>100.16019614902572</v>
      </c>
      <c r="BN124" s="83">
        <v>100.18614609149795</v>
      </c>
      <c r="BO124" s="83">
        <v>100.18614609149795</v>
      </c>
      <c r="BP124" s="83">
        <v>100.18614609149795</v>
      </c>
      <c r="BQ124" s="83">
        <v>99.7570517505974</v>
      </c>
      <c r="BR124" s="83">
        <v>99.7570517505974</v>
      </c>
      <c r="BS124" s="83">
        <v>99.75705175059737</v>
      </c>
      <c r="BT124" s="83">
        <v>99.7570517505974</v>
      </c>
      <c r="BU124" s="83">
        <v>99.7646005184753</v>
      </c>
      <c r="BV124" s="83">
        <v>100.16381635305372</v>
      </c>
      <c r="BW124" s="170">
        <v>100.16381635305372</v>
      </c>
      <c r="BX124" s="168">
        <v>100.41884286343819</v>
      </c>
      <c r="BY124" s="83">
        <v>100.66675080148056</v>
      </c>
      <c r="BZ124" s="83">
        <v>100.6457253535179</v>
      </c>
      <c r="CA124" s="83">
        <v>100.76839837359617</v>
      </c>
      <c r="CB124" s="83">
        <v>100.79095191345891</v>
      </c>
      <c r="CC124" s="83">
        <v>100.79095191345891</v>
      </c>
      <c r="CD124" s="83">
        <v>100.48798257780886</v>
      </c>
      <c r="CE124" s="83">
        <v>100.44291168232402</v>
      </c>
      <c r="CF124" s="83">
        <v>100.42008607080012</v>
      </c>
      <c r="CG124" s="83">
        <v>100.68970062818428</v>
      </c>
      <c r="CH124" s="83">
        <v>100.91273424714555</v>
      </c>
      <c r="CI124" s="83">
        <v>100.91273424714555</v>
      </c>
      <c r="CJ124" s="168">
        <v>100.91273424714555</v>
      </c>
      <c r="CK124" s="83">
        <v>100.91268471516945</v>
      </c>
      <c r="CL124" s="83">
        <v>100.91273424714555</v>
      </c>
      <c r="CM124" s="83">
        <v>101.11391742598423</v>
      </c>
      <c r="CN124" s="83">
        <v>101.11391742598423</v>
      </c>
      <c r="CO124" s="83">
        <v>100.96688959608491</v>
      </c>
      <c r="CP124" s="83">
        <f>VLOOKUP(A124,'[2]Saopstenje indeksi'!$A$4:$D$160,4,0)</f>
        <v>101.19420208747778</v>
      </c>
      <c r="CQ124" s="83">
        <v>101.19420208747778</v>
      </c>
      <c r="CR124" s="83"/>
      <c r="CS124" s="83"/>
      <c r="CT124" s="83"/>
      <c r="CU124" s="83"/>
    </row>
    <row r="125" spans="1:99" ht="15.75" customHeight="1">
      <c r="A125" s="31" t="s">
        <v>107</v>
      </c>
      <c r="B125" s="20" t="s">
        <v>481</v>
      </c>
      <c r="C125" s="37" t="s">
        <v>231</v>
      </c>
      <c r="D125" s="168">
        <v>106.77336297847029</v>
      </c>
      <c r="E125" s="83">
        <v>108.02027446147488</v>
      </c>
      <c r="F125" s="83">
        <v>108.02027446147488</v>
      </c>
      <c r="G125" s="83">
        <v>108.0582911839856</v>
      </c>
      <c r="H125" s="83">
        <v>107.96259428366533</v>
      </c>
      <c r="I125" s="83">
        <v>107.85275105219911</v>
      </c>
      <c r="J125" s="83">
        <v>108.08242629110711</v>
      </c>
      <c r="K125" s="83">
        <v>108.08242629110711</v>
      </c>
      <c r="L125" s="83">
        <v>108.71829367997015</v>
      </c>
      <c r="M125" s="83">
        <v>108.79017491248302</v>
      </c>
      <c r="N125" s="83">
        <v>108.79017491248302</v>
      </c>
      <c r="O125" s="169">
        <v>108.79017491248302</v>
      </c>
      <c r="P125" s="168">
        <v>105.96116651608925</v>
      </c>
      <c r="Q125" s="83">
        <v>103.8870040053634</v>
      </c>
      <c r="R125" s="83">
        <v>107.80910026287198</v>
      </c>
      <c r="S125" s="83">
        <v>107.80910026287198</v>
      </c>
      <c r="T125" s="83">
        <v>108.04349267501223</v>
      </c>
      <c r="U125" s="83">
        <v>106.85275732759362</v>
      </c>
      <c r="V125" s="83">
        <v>106.85275732759362</v>
      </c>
      <c r="W125" s="83">
        <v>106.78329246647284</v>
      </c>
      <c r="X125" s="83">
        <v>106.80312407677552</v>
      </c>
      <c r="Y125" s="83">
        <v>106.84792308146862</v>
      </c>
      <c r="Z125" s="83">
        <v>106.84792308146862</v>
      </c>
      <c r="AA125" s="169">
        <v>106.84792308146862</v>
      </c>
      <c r="AB125" s="168">
        <v>106.84792308146862</v>
      </c>
      <c r="AC125" s="83">
        <v>109.3903916176797</v>
      </c>
      <c r="AD125" s="83">
        <v>102.15646371791244</v>
      </c>
      <c r="AE125" s="83">
        <v>102.15646371791244</v>
      </c>
      <c r="AF125" s="83">
        <v>98.80081585946753</v>
      </c>
      <c r="AG125" s="83">
        <v>99.61952821733912</v>
      </c>
      <c r="AH125" s="83">
        <v>91.62380041196062</v>
      </c>
      <c r="AI125" s="83">
        <v>89.62262975865688</v>
      </c>
      <c r="AJ125" s="83">
        <v>90.4168458229018</v>
      </c>
      <c r="AK125" s="83">
        <v>89.98863908396967</v>
      </c>
      <c r="AL125" s="83">
        <v>91.39573921759806</v>
      </c>
      <c r="AM125" s="169">
        <v>91.27974171352635</v>
      </c>
      <c r="AN125" s="168">
        <v>89.76873099619499</v>
      </c>
      <c r="AO125" s="83">
        <v>89.76873099619499</v>
      </c>
      <c r="AP125" s="83">
        <v>91.8483204046182</v>
      </c>
      <c r="AQ125" s="83">
        <v>91.75375596939813</v>
      </c>
      <c r="AR125" s="83">
        <v>90.34823748695608</v>
      </c>
      <c r="AS125" s="83">
        <v>88.78608115848138</v>
      </c>
      <c r="AT125" s="83">
        <v>86.1565269741174</v>
      </c>
      <c r="AU125" s="83">
        <v>85.80186245140003</v>
      </c>
      <c r="AV125" s="83">
        <v>86.31735690118913</v>
      </c>
      <c r="AW125" s="83">
        <v>87.44503439360807</v>
      </c>
      <c r="AX125" s="83">
        <v>87.44503439360807</v>
      </c>
      <c r="AY125" s="169">
        <v>87.06670420619074</v>
      </c>
      <c r="AZ125" s="168">
        <v>85.37065005779978</v>
      </c>
      <c r="BA125" s="83">
        <v>85.3706500577998</v>
      </c>
      <c r="BB125" s="83">
        <v>85.3706500577998</v>
      </c>
      <c r="BC125" s="83">
        <v>86.36100660347519</v>
      </c>
      <c r="BD125" s="83">
        <v>88.30701674773572</v>
      </c>
      <c r="BE125" s="83">
        <v>88.30701674773572</v>
      </c>
      <c r="BF125" s="83">
        <v>88.2101138187447</v>
      </c>
      <c r="BG125" s="83">
        <v>88.2101138187447</v>
      </c>
      <c r="BH125" s="83">
        <v>88.69204745783988</v>
      </c>
      <c r="BI125" s="83">
        <v>90.3641822464418</v>
      </c>
      <c r="BJ125" s="83">
        <v>91.4725651760033</v>
      </c>
      <c r="BK125" s="169">
        <v>92.89591536118989</v>
      </c>
      <c r="BL125" s="168">
        <v>92.89591536118989</v>
      </c>
      <c r="BM125" s="83">
        <v>94.76237179115694</v>
      </c>
      <c r="BN125" s="83">
        <v>102.90545995862064</v>
      </c>
      <c r="BO125" s="83">
        <v>102.90545995862064</v>
      </c>
      <c r="BP125" s="83">
        <v>102.9054599586206</v>
      </c>
      <c r="BQ125" s="83">
        <v>102.9054599586206</v>
      </c>
      <c r="BR125" s="83">
        <v>101.74767289467124</v>
      </c>
      <c r="BS125" s="83">
        <v>99.79422627714422</v>
      </c>
      <c r="BT125" s="83">
        <v>99.79422627714422</v>
      </c>
      <c r="BU125" s="83">
        <v>99.79422627714422</v>
      </c>
      <c r="BV125" s="83">
        <v>99.79422627714422</v>
      </c>
      <c r="BW125" s="170">
        <v>99.7952950099228</v>
      </c>
      <c r="BX125" s="168">
        <v>103.03328389124269</v>
      </c>
      <c r="BY125" s="83">
        <v>102.46761649539728</v>
      </c>
      <c r="BZ125" s="83">
        <v>102.46761649539728</v>
      </c>
      <c r="CA125" s="83">
        <v>102.46761649539728</v>
      </c>
      <c r="CB125" s="83">
        <v>102.46761649539728</v>
      </c>
      <c r="CC125" s="83">
        <v>102.8507555862749</v>
      </c>
      <c r="CD125" s="83">
        <v>102.98734426947331</v>
      </c>
      <c r="CE125" s="83">
        <v>103.24639540405238</v>
      </c>
      <c r="CF125" s="83">
        <v>104.86172690638637</v>
      </c>
      <c r="CG125" s="83">
        <v>104.86172690638637</v>
      </c>
      <c r="CH125" s="83">
        <v>105.2836108572968</v>
      </c>
      <c r="CI125" s="83">
        <v>105.35142074789528</v>
      </c>
      <c r="CJ125" s="168">
        <v>105.35142074789528</v>
      </c>
      <c r="CK125" s="83">
        <v>105.28265016643071</v>
      </c>
      <c r="CL125" s="83">
        <v>105.28265016643071</v>
      </c>
      <c r="CM125" s="83">
        <v>105.04793730832138</v>
      </c>
      <c r="CN125" s="83">
        <v>105.855257194711</v>
      </c>
      <c r="CO125" s="83">
        <v>105.36445699787299</v>
      </c>
      <c r="CP125" s="83">
        <f>VLOOKUP(A125,'[2]Saopstenje indeksi'!$A$4:$D$160,4,0)</f>
        <v>105.3767175510529</v>
      </c>
      <c r="CQ125" s="83">
        <v>105.3767175510529</v>
      </c>
      <c r="CR125" s="83"/>
      <c r="CS125" s="83"/>
      <c r="CT125" s="83"/>
      <c r="CU125" s="83"/>
    </row>
    <row r="126" spans="1:99" ht="15.75" customHeight="1">
      <c r="A126" s="30" t="s">
        <v>108</v>
      </c>
      <c r="B126" s="19" t="s">
        <v>482</v>
      </c>
      <c r="C126" s="36" t="s">
        <v>232</v>
      </c>
      <c r="D126" s="165">
        <v>93.85016122623902</v>
      </c>
      <c r="E126" s="84">
        <v>93.85016122623902</v>
      </c>
      <c r="F126" s="84">
        <v>93.85016122623902</v>
      </c>
      <c r="G126" s="84">
        <v>93.85016122623902</v>
      </c>
      <c r="H126" s="84">
        <v>93.85016122623902</v>
      </c>
      <c r="I126" s="84">
        <v>93.85016122623902</v>
      </c>
      <c r="J126" s="84">
        <v>93.85016122623902</v>
      </c>
      <c r="K126" s="84">
        <v>93.85016122623902</v>
      </c>
      <c r="L126" s="84">
        <v>93.85016122623902</v>
      </c>
      <c r="M126" s="84">
        <v>97.54901960784298</v>
      </c>
      <c r="N126" s="84">
        <v>97.54901960784298</v>
      </c>
      <c r="O126" s="166">
        <v>97.54901960784298</v>
      </c>
      <c r="P126" s="165">
        <v>97.54901960784298</v>
      </c>
      <c r="Q126" s="84">
        <v>97.54901960784298</v>
      </c>
      <c r="R126" s="84">
        <v>97.54901960784298</v>
      </c>
      <c r="S126" s="84">
        <v>97.54901960784298</v>
      </c>
      <c r="T126" s="84">
        <v>97.54901960784298</v>
      </c>
      <c r="U126" s="84">
        <v>97.54901960784298</v>
      </c>
      <c r="V126" s="84">
        <v>97.54901960784298</v>
      </c>
      <c r="W126" s="84">
        <v>97.54901960784298</v>
      </c>
      <c r="X126" s="84">
        <v>97.54901960784298</v>
      </c>
      <c r="Y126" s="84">
        <v>97.54901960784298</v>
      </c>
      <c r="Z126" s="84">
        <v>97.54901960784298</v>
      </c>
      <c r="AA126" s="166">
        <v>97.54901960784298</v>
      </c>
      <c r="AB126" s="165">
        <v>97.54901960784298</v>
      </c>
      <c r="AC126" s="84">
        <v>97.54901960784298</v>
      </c>
      <c r="AD126" s="84">
        <v>97.54901960784298</v>
      </c>
      <c r="AE126" s="84">
        <v>97.54901960784298</v>
      </c>
      <c r="AF126" s="84">
        <v>97.54901960784298</v>
      </c>
      <c r="AG126" s="84">
        <v>97.54901960784298</v>
      </c>
      <c r="AH126" s="84">
        <v>97.54901960784301</v>
      </c>
      <c r="AI126" s="84">
        <v>97.54901960784301</v>
      </c>
      <c r="AJ126" s="84">
        <v>97.54901960784301</v>
      </c>
      <c r="AK126" s="84">
        <v>97.54901960784304</v>
      </c>
      <c r="AL126" s="84">
        <v>97.54901960784302</v>
      </c>
      <c r="AM126" s="166">
        <v>97.54901960784305</v>
      </c>
      <c r="AN126" s="165">
        <v>97.54901960784305</v>
      </c>
      <c r="AO126" s="84">
        <v>97.54901960784308</v>
      </c>
      <c r="AP126" s="84">
        <v>97.54901960784308</v>
      </c>
      <c r="AQ126" s="84">
        <v>97.54901960784308</v>
      </c>
      <c r="AR126" s="84">
        <v>97.54901960784308</v>
      </c>
      <c r="AS126" s="84">
        <v>99.99999999999993</v>
      </c>
      <c r="AT126" s="84">
        <v>99.99999999999996</v>
      </c>
      <c r="AU126" s="84">
        <v>99.99999999999996</v>
      </c>
      <c r="AV126" s="84">
        <v>99.99999999999996</v>
      </c>
      <c r="AW126" s="84">
        <v>100</v>
      </c>
      <c r="AX126" s="84">
        <v>100</v>
      </c>
      <c r="AY126" s="166">
        <v>100</v>
      </c>
      <c r="AZ126" s="165">
        <v>100</v>
      </c>
      <c r="BA126" s="84">
        <v>100</v>
      </c>
      <c r="BB126" s="84">
        <v>100</v>
      </c>
      <c r="BC126" s="84">
        <v>100</v>
      </c>
      <c r="BD126" s="84">
        <v>100</v>
      </c>
      <c r="BE126" s="84">
        <v>100</v>
      </c>
      <c r="BF126" s="84">
        <v>100</v>
      </c>
      <c r="BG126" s="84">
        <v>100</v>
      </c>
      <c r="BH126" s="84">
        <v>100</v>
      </c>
      <c r="BI126" s="84">
        <v>100</v>
      </c>
      <c r="BJ126" s="84">
        <v>100</v>
      </c>
      <c r="BK126" s="166">
        <v>100</v>
      </c>
      <c r="BL126" s="165">
        <v>100</v>
      </c>
      <c r="BM126" s="84">
        <v>100</v>
      </c>
      <c r="BN126" s="84">
        <v>100</v>
      </c>
      <c r="BO126" s="84">
        <v>100</v>
      </c>
      <c r="BP126" s="84">
        <v>100</v>
      </c>
      <c r="BQ126" s="84">
        <v>100</v>
      </c>
      <c r="BR126" s="84">
        <v>100</v>
      </c>
      <c r="BS126" s="84">
        <v>100</v>
      </c>
      <c r="BT126" s="84">
        <v>100</v>
      </c>
      <c r="BU126" s="84">
        <v>100</v>
      </c>
      <c r="BV126" s="84">
        <v>100</v>
      </c>
      <c r="BW126" s="167">
        <v>100</v>
      </c>
      <c r="BX126" s="165">
        <v>100</v>
      </c>
      <c r="BY126" s="84">
        <v>100</v>
      </c>
      <c r="BZ126" s="84">
        <v>100</v>
      </c>
      <c r="CA126" s="84">
        <v>100</v>
      </c>
      <c r="CB126" s="84">
        <v>100</v>
      </c>
      <c r="CC126" s="84">
        <v>100</v>
      </c>
      <c r="CD126" s="84">
        <v>100</v>
      </c>
      <c r="CE126" s="84">
        <v>100</v>
      </c>
      <c r="CF126" s="84">
        <v>100</v>
      </c>
      <c r="CG126" s="84">
        <v>100</v>
      </c>
      <c r="CH126" s="84">
        <v>100</v>
      </c>
      <c r="CI126" s="84">
        <v>100</v>
      </c>
      <c r="CJ126" s="165">
        <v>100</v>
      </c>
      <c r="CK126" s="84">
        <v>100</v>
      </c>
      <c r="CL126" s="84">
        <v>100</v>
      </c>
      <c r="CM126" s="84">
        <v>100</v>
      </c>
      <c r="CN126" s="84">
        <v>100</v>
      </c>
      <c r="CO126" s="84">
        <v>100</v>
      </c>
      <c r="CP126" s="84">
        <f>VLOOKUP(A126,'[2]Saopstenje indeksi'!$A$4:$D$160,4,0)</f>
        <v>100</v>
      </c>
      <c r="CQ126" s="84">
        <v>100</v>
      </c>
      <c r="CR126" s="84"/>
      <c r="CS126" s="84"/>
      <c r="CT126" s="84"/>
      <c r="CU126" s="84"/>
    </row>
    <row r="127" spans="1:99" ht="15.75" customHeight="1">
      <c r="A127" s="31" t="s">
        <v>109</v>
      </c>
      <c r="B127" s="20" t="s">
        <v>483</v>
      </c>
      <c r="C127" s="37" t="s">
        <v>233</v>
      </c>
      <c r="D127" s="168">
        <v>93.85016122623902</v>
      </c>
      <c r="E127" s="83">
        <v>93.85016122623902</v>
      </c>
      <c r="F127" s="83">
        <v>93.85016122623902</v>
      </c>
      <c r="G127" s="83">
        <v>93.85016122623902</v>
      </c>
      <c r="H127" s="83">
        <v>93.85016122623902</v>
      </c>
      <c r="I127" s="83">
        <v>93.85016122623902</v>
      </c>
      <c r="J127" s="83">
        <v>93.85016122623902</v>
      </c>
      <c r="K127" s="83">
        <v>93.85016122623902</v>
      </c>
      <c r="L127" s="83">
        <v>93.85016122623902</v>
      </c>
      <c r="M127" s="83">
        <v>97.54901960784298</v>
      </c>
      <c r="N127" s="83">
        <v>97.54901960784298</v>
      </c>
      <c r="O127" s="169">
        <v>97.54901960784298</v>
      </c>
      <c r="P127" s="168">
        <v>97.54901960784298</v>
      </c>
      <c r="Q127" s="83">
        <v>97.54901960784298</v>
      </c>
      <c r="R127" s="83">
        <v>97.54901960784298</v>
      </c>
      <c r="S127" s="83">
        <v>97.54901960784298</v>
      </c>
      <c r="T127" s="83">
        <v>97.54901960784298</v>
      </c>
      <c r="U127" s="83">
        <v>97.54901960784298</v>
      </c>
      <c r="V127" s="83">
        <v>97.54901960784298</v>
      </c>
      <c r="W127" s="83">
        <v>97.54901960784298</v>
      </c>
      <c r="X127" s="83">
        <v>97.54901960784298</v>
      </c>
      <c r="Y127" s="83">
        <v>97.54901960784298</v>
      </c>
      <c r="Z127" s="83">
        <v>97.54901960784298</v>
      </c>
      <c r="AA127" s="169">
        <v>97.54901960784298</v>
      </c>
      <c r="AB127" s="168">
        <v>97.54901960784298</v>
      </c>
      <c r="AC127" s="83">
        <v>97.54901960784298</v>
      </c>
      <c r="AD127" s="83">
        <v>97.54901960784298</v>
      </c>
      <c r="AE127" s="83">
        <v>97.54901960784298</v>
      </c>
      <c r="AF127" s="83">
        <v>97.54901960784298</v>
      </c>
      <c r="AG127" s="83">
        <v>97.54901960784298</v>
      </c>
      <c r="AH127" s="83">
        <v>97.54901960784301</v>
      </c>
      <c r="AI127" s="83">
        <v>97.54901960784301</v>
      </c>
      <c r="AJ127" s="83">
        <v>97.54901960784301</v>
      </c>
      <c r="AK127" s="83">
        <v>97.54901960784304</v>
      </c>
      <c r="AL127" s="83">
        <v>97.54901960784302</v>
      </c>
      <c r="AM127" s="169">
        <v>97.54901960784305</v>
      </c>
      <c r="AN127" s="168">
        <v>97.54901960784305</v>
      </c>
      <c r="AO127" s="83">
        <v>97.54901960784308</v>
      </c>
      <c r="AP127" s="83">
        <v>97.54901960784308</v>
      </c>
      <c r="AQ127" s="83">
        <v>97.54901960784308</v>
      </c>
      <c r="AR127" s="83">
        <v>97.54901960784308</v>
      </c>
      <c r="AS127" s="83">
        <v>99.99999999999993</v>
      </c>
      <c r="AT127" s="83">
        <v>99.99999999999996</v>
      </c>
      <c r="AU127" s="83">
        <v>99.99999999999996</v>
      </c>
      <c r="AV127" s="83">
        <v>99.99999999999996</v>
      </c>
      <c r="AW127" s="83">
        <v>100</v>
      </c>
      <c r="AX127" s="83">
        <v>100</v>
      </c>
      <c r="AY127" s="169">
        <v>100</v>
      </c>
      <c r="AZ127" s="168">
        <v>100</v>
      </c>
      <c r="BA127" s="83">
        <v>100</v>
      </c>
      <c r="BB127" s="83">
        <v>100</v>
      </c>
      <c r="BC127" s="83">
        <v>100</v>
      </c>
      <c r="BD127" s="83">
        <v>100</v>
      </c>
      <c r="BE127" s="83">
        <v>100</v>
      </c>
      <c r="BF127" s="83">
        <v>100</v>
      </c>
      <c r="BG127" s="83">
        <v>100</v>
      </c>
      <c r="BH127" s="83">
        <v>100</v>
      </c>
      <c r="BI127" s="83">
        <v>100</v>
      </c>
      <c r="BJ127" s="83">
        <v>100</v>
      </c>
      <c r="BK127" s="169">
        <v>100</v>
      </c>
      <c r="BL127" s="168">
        <v>100</v>
      </c>
      <c r="BM127" s="83">
        <v>100</v>
      </c>
      <c r="BN127" s="83">
        <v>100</v>
      </c>
      <c r="BO127" s="83">
        <v>100</v>
      </c>
      <c r="BP127" s="83">
        <v>100</v>
      </c>
      <c r="BQ127" s="83">
        <v>100</v>
      </c>
      <c r="BR127" s="83">
        <v>100</v>
      </c>
      <c r="BS127" s="83">
        <v>100</v>
      </c>
      <c r="BT127" s="83">
        <v>100</v>
      </c>
      <c r="BU127" s="83">
        <v>100</v>
      </c>
      <c r="BV127" s="83">
        <v>100</v>
      </c>
      <c r="BW127" s="170">
        <v>100</v>
      </c>
      <c r="BX127" s="168">
        <v>100</v>
      </c>
      <c r="BY127" s="83">
        <v>100</v>
      </c>
      <c r="BZ127" s="83">
        <v>100</v>
      </c>
      <c r="CA127" s="83">
        <v>100</v>
      </c>
      <c r="CB127" s="83">
        <v>100</v>
      </c>
      <c r="CC127" s="83">
        <v>100</v>
      </c>
      <c r="CD127" s="83">
        <v>100</v>
      </c>
      <c r="CE127" s="83">
        <v>100</v>
      </c>
      <c r="CF127" s="83">
        <v>100</v>
      </c>
      <c r="CG127" s="83">
        <v>100</v>
      </c>
      <c r="CH127" s="83">
        <v>100</v>
      </c>
      <c r="CI127" s="83">
        <v>100</v>
      </c>
      <c r="CJ127" s="168">
        <v>100</v>
      </c>
      <c r="CK127" s="83">
        <v>100</v>
      </c>
      <c r="CL127" s="83">
        <v>100</v>
      </c>
      <c r="CM127" s="83">
        <v>100</v>
      </c>
      <c r="CN127" s="83">
        <v>100</v>
      </c>
      <c r="CO127" s="83">
        <v>100</v>
      </c>
      <c r="CP127" s="83">
        <f>VLOOKUP(A127,'[2]Saopstenje indeksi'!$A$4:$D$160,4,0)</f>
        <v>100</v>
      </c>
      <c r="CQ127" s="83">
        <v>100</v>
      </c>
      <c r="CR127" s="83"/>
      <c r="CS127" s="83"/>
      <c r="CT127" s="83"/>
      <c r="CU127" s="83"/>
    </row>
    <row r="128" spans="1:99" ht="15.75" customHeight="1">
      <c r="A128" s="30" t="s">
        <v>110</v>
      </c>
      <c r="B128" s="19" t="s">
        <v>338</v>
      </c>
      <c r="C128" s="36" t="s">
        <v>234</v>
      </c>
      <c r="D128" s="165">
        <v>96.75231305872148</v>
      </c>
      <c r="E128" s="84">
        <v>96.75231305872148</v>
      </c>
      <c r="F128" s="84">
        <v>96.75231305872148</v>
      </c>
      <c r="G128" s="84">
        <v>96.75231305872148</v>
      </c>
      <c r="H128" s="84">
        <v>96.75231305872148</v>
      </c>
      <c r="I128" s="84">
        <v>96.75231305872148</v>
      </c>
      <c r="J128" s="84">
        <v>96.75231305872148</v>
      </c>
      <c r="K128" s="84">
        <v>96.75231305872148</v>
      </c>
      <c r="L128" s="84">
        <v>96.75231305872148</v>
      </c>
      <c r="M128" s="84">
        <v>96.75231305872148</v>
      </c>
      <c r="N128" s="84">
        <v>98.64169000984357</v>
      </c>
      <c r="O128" s="166">
        <v>97.21499426480375</v>
      </c>
      <c r="P128" s="165">
        <v>92.15912262284594</v>
      </c>
      <c r="Q128" s="84">
        <v>94.10398595984783</v>
      </c>
      <c r="R128" s="84">
        <v>94.10398595984783</v>
      </c>
      <c r="S128" s="84">
        <v>94.10398595984783</v>
      </c>
      <c r="T128" s="84">
        <v>94.10398595984783</v>
      </c>
      <c r="U128" s="84">
        <v>94.10398595984783</v>
      </c>
      <c r="V128" s="84">
        <v>94.10398595984783</v>
      </c>
      <c r="W128" s="84">
        <v>94.10398595984783</v>
      </c>
      <c r="X128" s="84">
        <v>97.60689053981271</v>
      </c>
      <c r="Y128" s="84">
        <v>99.22467244557801</v>
      </c>
      <c r="Z128" s="84">
        <v>99.22467244557801</v>
      </c>
      <c r="AA128" s="166">
        <v>99.22467244557801</v>
      </c>
      <c r="AB128" s="165">
        <v>99.22467244557801</v>
      </c>
      <c r="AC128" s="84">
        <v>99.22467244557798</v>
      </c>
      <c r="AD128" s="84">
        <v>99.22467244557797</v>
      </c>
      <c r="AE128" s="84">
        <v>99.22677273909771</v>
      </c>
      <c r="AF128" s="84">
        <v>99.22677273909773</v>
      </c>
      <c r="AG128" s="84">
        <v>99.22677273909771</v>
      </c>
      <c r="AH128" s="84">
        <v>99.2267727390977</v>
      </c>
      <c r="AI128" s="84">
        <v>99.22677273909765</v>
      </c>
      <c r="AJ128" s="84">
        <v>99.2267727390977</v>
      </c>
      <c r="AK128" s="84">
        <v>99.22677273909765</v>
      </c>
      <c r="AL128" s="84">
        <v>99.2267727390977</v>
      </c>
      <c r="AM128" s="166">
        <v>99.22677273909765</v>
      </c>
      <c r="AN128" s="165">
        <v>99.2267727390977</v>
      </c>
      <c r="AO128" s="84">
        <v>99.2267727390977</v>
      </c>
      <c r="AP128" s="84">
        <v>99.2267727390977</v>
      </c>
      <c r="AQ128" s="84">
        <v>99.2267727390977</v>
      </c>
      <c r="AR128" s="84">
        <v>99.2267727390977</v>
      </c>
      <c r="AS128" s="84">
        <v>99.2267727390977</v>
      </c>
      <c r="AT128" s="84">
        <v>99.22677273909765</v>
      </c>
      <c r="AU128" s="84">
        <v>99.22677273909764</v>
      </c>
      <c r="AV128" s="84">
        <v>99.22677273909765</v>
      </c>
      <c r="AW128" s="84">
        <v>99.22677273909764</v>
      </c>
      <c r="AX128" s="84">
        <v>99.2267727390976</v>
      </c>
      <c r="AY128" s="166">
        <v>99.2267727390976</v>
      </c>
      <c r="AZ128" s="165">
        <v>99.22677273909758</v>
      </c>
      <c r="BA128" s="84">
        <v>99.2267727390976</v>
      </c>
      <c r="BB128" s="84">
        <v>99.2267727390976</v>
      </c>
      <c r="BC128" s="84">
        <v>100.11406404608023</v>
      </c>
      <c r="BD128" s="84">
        <v>100.11406404608023</v>
      </c>
      <c r="BE128" s="84">
        <v>100.11406404608026</v>
      </c>
      <c r="BF128" s="84">
        <v>100.11406404608023</v>
      </c>
      <c r="BG128" s="84">
        <v>100.11406404608023</v>
      </c>
      <c r="BH128" s="84">
        <v>100.11406404608026</v>
      </c>
      <c r="BI128" s="84">
        <v>100.11406404608023</v>
      </c>
      <c r="BJ128" s="84">
        <v>100.11406404608026</v>
      </c>
      <c r="BK128" s="166">
        <v>100.11406404608026</v>
      </c>
      <c r="BL128" s="165">
        <v>100.11406404608026</v>
      </c>
      <c r="BM128" s="84">
        <v>100.11406404608026</v>
      </c>
      <c r="BN128" s="84">
        <v>100.11406404608023</v>
      </c>
      <c r="BO128" s="84">
        <v>100.11406404608023</v>
      </c>
      <c r="BP128" s="84">
        <v>100.11406404608023</v>
      </c>
      <c r="BQ128" s="84">
        <v>100.11406404608026</v>
      </c>
      <c r="BR128" s="84">
        <v>99.90448519590441</v>
      </c>
      <c r="BS128" s="84">
        <v>99.90448519590441</v>
      </c>
      <c r="BT128" s="84">
        <v>99.90448519590441</v>
      </c>
      <c r="BU128" s="84">
        <v>99.90448519590441</v>
      </c>
      <c r="BV128" s="84">
        <v>99.90448519590441</v>
      </c>
      <c r="BW128" s="167">
        <v>99.79318974399659</v>
      </c>
      <c r="BX128" s="165">
        <v>99.7782911378041</v>
      </c>
      <c r="BY128" s="84">
        <v>99.7782911378041</v>
      </c>
      <c r="BZ128" s="84">
        <v>99.7782911378041</v>
      </c>
      <c r="CA128" s="84">
        <v>99.7782911378041</v>
      </c>
      <c r="CB128" s="84">
        <v>99.68429526256428</v>
      </c>
      <c r="CC128" s="84">
        <v>99.68429526256428</v>
      </c>
      <c r="CD128" s="84">
        <v>99.68429526256428</v>
      </c>
      <c r="CE128" s="84">
        <v>99.68429526256428</v>
      </c>
      <c r="CF128" s="84">
        <v>99.68429526256428</v>
      </c>
      <c r="CG128" s="84">
        <v>99.68429526256428</v>
      </c>
      <c r="CH128" s="84">
        <v>99.68429526256428</v>
      </c>
      <c r="CI128" s="84">
        <v>99.68429526256428</v>
      </c>
      <c r="CJ128" s="165">
        <v>99.68429526256428</v>
      </c>
      <c r="CK128" s="84">
        <v>99.68429526256428</v>
      </c>
      <c r="CL128" s="84">
        <v>99.960753719152</v>
      </c>
      <c r="CM128" s="84">
        <v>99.960753719152</v>
      </c>
      <c r="CN128" s="84">
        <v>99.960753719152</v>
      </c>
      <c r="CO128" s="84">
        <v>99.960753719152</v>
      </c>
      <c r="CP128" s="84">
        <f>VLOOKUP(A128,'[2]Saopstenje indeksi'!$A$4:$D$160,4,0)</f>
        <v>99.960753719152</v>
      </c>
      <c r="CQ128" s="84">
        <v>99.960753719152</v>
      </c>
      <c r="CR128" s="84"/>
      <c r="CS128" s="84"/>
      <c r="CT128" s="84"/>
      <c r="CU128" s="84"/>
    </row>
    <row r="129" spans="1:99" ht="15.75" customHeight="1">
      <c r="A129" s="31" t="s">
        <v>509</v>
      </c>
      <c r="B129" s="20" t="s">
        <v>723</v>
      </c>
      <c r="C129" s="37" t="s">
        <v>726</v>
      </c>
      <c r="D129" s="168">
        <v>97.38746758524593</v>
      </c>
      <c r="E129" s="83">
        <v>97.38746758524593</v>
      </c>
      <c r="F129" s="83">
        <v>97.38746758524593</v>
      </c>
      <c r="G129" s="83">
        <v>97.38746758524593</v>
      </c>
      <c r="H129" s="83">
        <v>97.38746758524593</v>
      </c>
      <c r="I129" s="83">
        <v>97.38746758524593</v>
      </c>
      <c r="J129" s="83">
        <v>97.38746758524593</v>
      </c>
      <c r="K129" s="83">
        <v>97.38746758524593</v>
      </c>
      <c r="L129" s="83">
        <v>97.38746758524593</v>
      </c>
      <c r="M129" s="83">
        <v>97.38746758524593</v>
      </c>
      <c r="N129" s="83">
        <v>97.38746758524593</v>
      </c>
      <c r="O129" s="169">
        <v>97.38746758524593</v>
      </c>
      <c r="P129" s="168">
        <v>97.38746758524593</v>
      </c>
      <c r="Q129" s="83">
        <v>97.38746758524593</v>
      </c>
      <c r="R129" s="83">
        <v>97.38746758524593</v>
      </c>
      <c r="S129" s="83">
        <v>97.38746758524593</v>
      </c>
      <c r="T129" s="83">
        <v>97.38746758524593</v>
      </c>
      <c r="U129" s="83">
        <v>97.38746758524593</v>
      </c>
      <c r="V129" s="83">
        <v>97.38746758524593</v>
      </c>
      <c r="W129" s="83">
        <v>97.38746758524593</v>
      </c>
      <c r="X129" s="83">
        <v>97.38746758524593</v>
      </c>
      <c r="Y129" s="83">
        <v>97.38746758524593</v>
      </c>
      <c r="Z129" s="83">
        <v>97.38746758524593</v>
      </c>
      <c r="AA129" s="169">
        <v>97.38746758524593</v>
      </c>
      <c r="AB129" s="168">
        <v>97.38746758524593</v>
      </c>
      <c r="AC129" s="83">
        <v>97.38746758524593</v>
      </c>
      <c r="AD129" s="83">
        <v>97.38746758524593</v>
      </c>
      <c r="AE129" s="83">
        <v>97.38746758524593</v>
      </c>
      <c r="AF129" s="83">
        <v>97.38746758524593</v>
      </c>
      <c r="AG129" s="83">
        <v>97.38746758524593</v>
      </c>
      <c r="AH129" s="83">
        <v>97.38746758524593</v>
      </c>
      <c r="AI129" s="83">
        <v>97.38746758524593</v>
      </c>
      <c r="AJ129" s="83">
        <v>97.38746758524593</v>
      </c>
      <c r="AK129" s="83">
        <v>97.38746758524593</v>
      </c>
      <c r="AL129" s="83">
        <v>97.38746758524593</v>
      </c>
      <c r="AM129" s="169">
        <v>97.38746758524593</v>
      </c>
      <c r="AN129" s="168">
        <v>97.38746758524599</v>
      </c>
      <c r="AO129" s="83">
        <v>97.38746758524594</v>
      </c>
      <c r="AP129" s="83">
        <v>97.38746758524594</v>
      </c>
      <c r="AQ129" s="83">
        <v>97.38746758524594</v>
      </c>
      <c r="AR129" s="83">
        <v>97.38746758524599</v>
      </c>
      <c r="AS129" s="83">
        <v>97.38746758524594</v>
      </c>
      <c r="AT129" s="83">
        <v>97.38746758524594</v>
      </c>
      <c r="AU129" s="83">
        <v>97.38746758524594</v>
      </c>
      <c r="AV129" s="83">
        <v>97.38746758524594</v>
      </c>
      <c r="AW129" s="83">
        <v>97.38746758524594</v>
      </c>
      <c r="AX129" s="83">
        <v>97.38746758524594</v>
      </c>
      <c r="AY129" s="169">
        <v>97.38746758524594</v>
      </c>
      <c r="AZ129" s="168">
        <v>97.38746758524594</v>
      </c>
      <c r="BA129" s="83">
        <v>97.38746758524594</v>
      </c>
      <c r="BB129" s="83">
        <v>97.38746758524594</v>
      </c>
      <c r="BC129" s="83">
        <v>99.99999999999999</v>
      </c>
      <c r="BD129" s="83">
        <v>99.99999999999999</v>
      </c>
      <c r="BE129" s="83">
        <v>99.99999999999999</v>
      </c>
      <c r="BF129" s="83">
        <v>99.99999999999999</v>
      </c>
      <c r="BG129" s="83">
        <v>99.99999999999999</v>
      </c>
      <c r="BH129" s="83">
        <v>99.99999999999999</v>
      </c>
      <c r="BI129" s="83">
        <v>99.99999999999999</v>
      </c>
      <c r="BJ129" s="83">
        <v>99.99999999999999</v>
      </c>
      <c r="BK129" s="169">
        <v>99.99999999999999</v>
      </c>
      <c r="BL129" s="168">
        <v>99.99999999999999</v>
      </c>
      <c r="BM129" s="83">
        <v>99.99999999999999</v>
      </c>
      <c r="BN129" s="83">
        <v>99.99999999999999</v>
      </c>
      <c r="BO129" s="83">
        <v>99.99999999999999</v>
      </c>
      <c r="BP129" s="83">
        <v>99.99999999999999</v>
      </c>
      <c r="BQ129" s="83">
        <v>99.99999999999999</v>
      </c>
      <c r="BR129" s="83">
        <v>99.99999999999999</v>
      </c>
      <c r="BS129" s="83">
        <v>99.99999999999999</v>
      </c>
      <c r="BT129" s="83">
        <v>99.99999999999999</v>
      </c>
      <c r="BU129" s="83">
        <v>99.99999999999999</v>
      </c>
      <c r="BV129" s="83">
        <v>99.99999999999999</v>
      </c>
      <c r="BW129" s="170">
        <v>99.99999999999999</v>
      </c>
      <c r="BX129" s="168">
        <v>100.00000000000004</v>
      </c>
      <c r="BY129" s="83">
        <v>100.00000000000004</v>
      </c>
      <c r="BZ129" s="83">
        <v>100.00000000000004</v>
      </c>
      <c r="CA129" s="83">
        <v>100.00000000000004</v>
      </c>
      <c r="CB129" s="83">
        <v>99.67101443666063</v>
      </c>
      <c r="CC129" s="83">
        <v>99.67101443666063</v>
      </c>
      <c r="CD129" s="83">
        <v>99.67101443666063</v>
      </c>
      <c r="CE129" s="83">
        <v>99.67101443666063</v>
      </c>
      <c r="CF129" s="83">
        <v>99.67101443666063</v>
      </c>
      <c r="CG129" s="83">
        <v>99.67101443666063</v>
      </c>
      <c r="CH129" s="83">
        <v>99.67101443666063</v>
      </c>
      <c r="CI129" s="83">
        <v>99.67101443666063</v>
      </c>
      <c r="CJ129" s="168">
        <v>99.67101443666063</v>
      </c>
      <c r="CK129" s="83">
        <v>99.67101443666063</v>
      </c>
      <c r="CL129" s="83">
        <v>100.63861903471769</v>
      </c>
      <c r="CM129" s="83">
        <v>100.63861903471769</v>
      </c>
      <c r="CN129" s="83">
        <v>100.63861903471769</v>
      </c>
      <c r="CO129" s="83">
        <v>100.63861903471769</v>
      </c>
      <c r="CP129" s="83">
        <f>VLOOKUP(A129,'[2]Saopstenje indeksi'!$A$4:$D$160,4,0)</f>
        <v>100.63861903471769</v>
      </c>
      <c r="CQ129" s="83">
        <v>100.63861903471769</v>
      </c>
      <c r="CR129" s="83"/>
      <c r="CS129" s="83"/>
      <c r="CT129" s="83"/>
      <c r="CU129" s="83"/>
    </row>
    <row r="130" spans="1:99" ht="15.75" customHeight="1">
      <c r="A130" s="31" t="s">
        <v>111</v>
      </c>
      <c r="B130" s="20" t="s">
        <v>339</v>
      </c>
      <c r="C130" s="37" t="s">
        <v>235</v>
      </c>
      <c r="D130" s="168">
        <v>97.67214890825464</v>
      </c>
      <c r="E130" s="83">
        <v>97.67214890825464</v>
      </c>
      <c r="F130" s="83">
        <v>97.67214890825464</v>
      </c>
      <c r="G130" s="83">
        <v>97.67214890825464</v>
      </c>
      <c r="H130" s="83">
        <v>97.67214890825464</v>
      </c>
      <c r="I130" s="83">
        <v>97.67214890825464</v>
      </c>
      <c r="J130" s="83">
        <v>97.67214890825464</v>
      </c>
      <c r="K130" s="83">
        <v>97.67214890825464</v>
      </c>
      <c r="L130" s="83">
        <v>97.67214890825464</v>
      </c>
      <c r="M130" s="83">
        <v>97.67214890825464</v>
      </c>
      <c r="N130" s="83">
        <v>99.57948839275689</v>
      </c>
      <c r="O130" s="169">
        <v>98.13922888008013</v>
      </c>
      <c r="P130" s="168">
        <v>93.03529045976956</v>
      </c>
      <c r="Q130" s="83">
        <v>94.99864384587995</v>
      </c>
      <c r="R130" s="83">
        <v>94.99864384587995</v>
      </c>
      <c r="S130" s="83">
        <v>94.99864384587995</v>
      </c>
      <c r="T130" s="83">
        <v>94.99864384587995</v>
      </c>
      <c r="U130" s="83">
        <v>94.99864384587995</v>
      </c>
      <c r="V130" s="83">
        <v>94.99864384587995</v>
      </c>
      <c r="W130" s="83">
        <v>94.99864384587995</v>
      </c>
      <c r="X130" s="83">
        <v>98.53485095999913</v>
      </c>
      <c r="Y130" s="83">
        <v>100.16801331245975</v>
      </c>
      <c r="Z130" s="83">
        <v>100.16801331245975</v>
      </c>
      <c r="AA130" s="169">
        <v>100.16801331245975</v>
      </c>
      <c r="AB130" s="168">
        <v>100.16801331245975</v>
      </c>
      <c r="AC130" s="83">
        <v>100.16801331245975</v>
      </c>
      <c r="AD130" s="83">
        <v>100.16801331245975</v>
      </c>
      <c r="AE130" s="83">
        <v>100.17119370435313</v>
      </c>
      <c r="AF130" s="83">
        <v>100.17119370435317</v>
      </c>
      <c r="AG130" s="83">
        <v>100.17119370435317</v>
      </c>
      <c r="AH130" s="83">
        <v>100.17119370435317</v>
      </c>
      <c r="AI130" s="83">
        <v>100.17119370435313</v>
      </c>
      <c r="AJ130" s="83">
        <v>100.17119370435317</v>
      </c>
      <c r="AK130" s="83">
        <v>100.17119370435313</v>
      </c>
      <c r="AL130" s="83">
        <v>100.17119370435317</v>
      </c>
      <c r="AM130" s="169">
        <v>100.17119370435313</v>
      </c>
      <c r="AN130" s="168">
        <v>100.17119370435317</v>
      </c>
      <c r="AO130" s="83">
        <v>100.17119370435317</v>
      </c>
      <c r="AP130" s="83">
        <v>100.17119370435317</v>
      </c>
      <c r="AQ130" s="83">
        <v>100.17119370435321</v>
      </c>
      <c r="AR130" s="83">
        <v>100.17119370435319</v>
      </c>
      <c r="AS130" s="83">
        <v>100.17119370435321</v>
      </c>
      <c r="AT130" s="83">
        <v>100.17119370435319</v>
      </c>
      <c r="AU130" s="83">
        <v>100.17119370435319</v>
      </c>
      <c r="AV130" s="83">
        <v>100.17119370435323</v>
      </c>
      <c r="AW130" s="83">
        <v>100.17119370435321</v>
      </c>
      <c r="AX130" s="83">
        <v>100.17119370435321</v>
      </c>
      <c r="AY130" s="169">
        <v>100.17119370435326</v>
      </c>
      <c r="AZ130" s="168">
        <v>100.17119370435323</v>
      </c>
      <c r="BA130" s="83">
        <v>100.17119370435326</v>
      </c>
      <c r="BB130" s="83">
        <v>100.17119370435326</v>
      </c>
      <c r="BC130" s="83">
        <v>100.17119370435323</v>
      </c>
      <c r="BD130" s="83">
        <v>100.17119370435323</v>
      </c>
      <c r="BE130" s="83">
        <v>100.17119370435326</v>
      </c>
      <c r="BF130" s="83">
        <v>100.17119370435323</v>
      </c>
      <c r="BG130" s="83">
        <v>100.17119370435323</v>
      </c>
      <c r="BH130" s="83">
        <v>100.17119370435326</v>
      </c>
      <c r="BI130" s="83">
        <v>100.17119370435323</v>
      </c>
      <c r="BJ130" s="83">
        <v>100.17119370435326</v>
      </c>
      <c r="BK130" s="169">
        <v>100.17119370435326</v>
      </c>
      <c r="BL130" s="168">
        <v>100.17119370435327</v>
      </c>
      <c r="BM130" s="83">
        <v>100.17119370435327</v>
      </c>
      <c r="BN130" s="83">
        <v>100.17119370435326</v>
      </c>
      <c r="BO130" s="83">
        <v>100.17119370435326</v>
      </c>
      <c r="BP130" s="83">
        <v>100.17119370435326</v>
      </c>
      <c r="BQ130" s="83">
        <v>100.17119370435327</v>
      </c>
      <c r="BR130" s="83">
        <v>99.85664603619094</v>
      </c>
      <c r="BS130" s="83">
        <v>99.85664603619094</v>
      </c>
      <c r="BT130" s="83">
        <v>99.85664603619094</v>
      </c>
      <c r="BU130" s="83">
        <v>99.85664603619094</v>
      </c>
      <c r="BV130" s="83">
        <v>99.85664603619094</v>
      </c>
      <c r="BW130" s="170">
        <v>99.68960759292574</v>
      </c>
      <c r="BX130" s="168">
        <v>99.68960759292571</v>
      </c>
      <c r="BY130" s="83">
        <v>99.68960759292573</v>
      </c>
      <c r="BZ130" s="83">
        <v>99.68960759292571</v>
      </c>
      <c r="CA130" s="83">
        <v>99.68960759292571</v>
      </c>
      <c r="CB130" s="83">
        <v>99.68960759292571</v>
      </c>
      <c r="CC130" s="83">
        <v>99.68960759292571</v>
      </c>
      <c r="CD130" s="83">
        <v>99.68960759292571</v>
      </c>
      <c r="CE130" s="83">
        <v>99.68960759292571</v>
      </c>
      <c r="CF130" s="83">
        <v>99.68960759292571</v>
      </c>
      <c r="CG130" s="83">
        <v>99.68960759292571</v>
      </c>
      <c r="CH130" s="83">
        <v>99.68960759292571</v>
      </c>
      <c r="CI130" s="83">
        <v>99.68960759292571</v>
      </c>
      <c r="CJ130" s="168">
        <v>99.68960759292571</v>
      </c>
      <c r="CK130" s="83">
        <v>99.68960759292571</v>
      </c>
      <c r="CL130" s="83">
        <v>99.68960759292571</v>
      </c>
      <c r="CM130" s="83">
        <v>99.68960759292571</v>
      </c>
      <c r="CN130" s="83">
        <v>99.68960759292571</v>
      </c>
      <c r="CO130" s="83">
        <v>99.68960759292571</v>
      </c>
      <c r="CP130" s="83">
        <f>VLOOKUP(A130,'[2]Saopstenje indeksi'!$A$4:$D$160,4,0)</f>
        <v>99.68960759292571</v>
      </c>
      <c r="CQ130" s="83">
        <v>99.68960759292571</v>
      </c>
      <c r="CR130" s="83"/>
      <c r="CS130" s="83"/>
      <c r="CT130" s="83"/>
      <c r="CU130" s="83"/>
    </row>
    <row r="131" spans="1:99" ht="15.75" customHeight="1">
      <c r="A131" s="30" t="s">
        <v>112</v>
      </c>
      <c r="B131" s="19" t="s">
        <v>951</v>
      </c>
      <c r="C131" s="36" t="s">
        <v>236</v>
      </c>
      <c r="D131" s="165">
        <v>100.27688974862319</v>
      </c>
      <c r="E131" s="84">
        <v>100.27688974862319</v>
      </c>
      <c r="F131" s="84">
        <v>100.27688974862319</v>
      </c>
      <c r="G131" s="84">
        <v>100.27688974862319</v>
      </c>
      <c r="H131" s="84">
        <v>100.27688974862319</v>
      </c>
      <c r="I131" s="84">
        <v>100.27688974862319</v>
      </c>
      <c r="J131" s="84">
        <v>100.27688974862319</v>
      </c>
      <c r="K131" s="84">
        <v>100.27688974862319</v>
      </c>
      <c r="L131" s="84">
        <v>100.27688974862319</v>
      </c>
      <c r="M131" s="84">
        <v>100.27688974862319</v>
      </c>
      <c r="N131" s="84">
        <v>100.27688974862319</v>
      </c>
      <c r="O131" s="166">
        <v>100.27688974862319</v>
      </c>
      <c r="P131" s="165">
        <v>100.27688974862319</v>
      </c>
      <c r="Q131" s="84">
        <v>100.27688974862319</v>
      </c>
      <c r="R131" s="84">
        <v>100.27688974862319</v>
      </c>
      <c r="S131" s="84">
        <v>100.27688974862319</v>
      </c>
      <c r="T131" s="84">
        <v>100.27688974862319</v>
      </c>
      <c r="U131" s="84">
        <v>100.27688974862319</v>
      </c>
      <c r="V131" s="84">
        <v>100.27688974862319</v>
      </c>
      <c r="W131" s="84">
        <v>100.27688974862319</v>
      </c>
      <c r="X131" s="84">
        <v>100.27688974862319</v>
      </c>
      <c r="Y131" s="84">
        <v>100.27688974862319</v>
      </c>
      <c r="Z131" s="84">
        <v>100.27688974862319</v>
      </c>
      <c r="AA131" s="166">
        <v>100.27688974862319</v>
      </c>
      <c r="AB131" s="165">
        <v>100.27688974862319</v>
      </c>
      <c r="AC131" s="84">
        <v>100.27688974862319</v>
      </c>
      <c r="AD131" s="84">
        <v>100.27688974862319</v>
      </c>
      <c r="AE131" s="84">
        <v>99.5548961424331</v>
      </c>
      <c r="AF131" s="84">
        <v>99.5548961424331</v>
      </c>
      <c r="AG131" s="84">
        <v>99.5548961424331</v>
      </c>
      <c r="AH131" s="84">
        <v>99.5548961424331</v>
      </c>
      <c r="AI131" s="84">
        <v>99.5548961424331</v>
      </c>
      <c r="AJ131" s="84">
        <v>99.5548961424331</v>
      </c>
      <c r="AK131" s="84">
        <v>99.5548961424331</v>
      </c>
      <c r="AL131" s="84">
        <v>99.5548961424331</v>
      </c>
      <c r="AM131" s="166">
        <v>99.5548961424331</v>
      </c>
      <c r="AN131" s="165">
        <v>99.99999999999987</v>
      </c>
      <c r="AO131" s="84">
        <v>99.99999999999989</v>
      </c>
      <c r="AP131" s="84">
        <v>99.9999999999999</v>
      </c>
      <c r="AQ131" s="84">
        <v>99.99999999999993</v>
      </c>
      <c r="AR131" s="84">
        <v>99.99999999999994</v>
      </c>
      <c r="AS131" s="84">
        <v>99.99999999999996</v>
      </c>
      <c r="AT131" s="84">
        <v>99.99999999999997</v>
      </c>
      <c r="AU131" s="84">
        <v>99.99999999999997</v>
      </c>
      <c r="AV131" s="84">
        <v>99.99999999999997</v>
      </c>
      <c r="AW131" s="84">
        <v>99.99999999999997</v>
      </c>
      <c r="AX131" s="84">
        <v>99.99999999999997</v>
      </c>
      <c r="AY131" s="166">
        <v>99.99999999999997</v>
      </c>
      <c r="AZ131" s="165">
        <v>99.99999999999997</v>
      </c>
      <c r="BA131" s="84">
        <v>99.99999999999997</v>
      </c>
      <c r="BB131" s="84">
        <v>99.99999999999997</v>
      </c>
      <c r="BC131" s="84">
        <v>99.99999999999997</v>
      </c>
      <c r="BD131" s="84">
        <v>99.99999999999997</v>
      </c>
      <c r="BE131" s="84">
        <v>99.99999999999997</v>
      </c>
      <c r="BF131" s="84">
        <v>99.99999999999997</v>
      </c>
      <c r="BG131" s="84">
        <v>99.99999999999997</v>
      </c>
      <c r="BH131" s="84">
        <v>99.99999999999997</v>
      </c>
      <c r="BI131" s="84">
        <v>99.99999999999997</v>
      </c>
      <c r="BJ131" s="84">
        <v>99.99999999999997</v>
      </c>
      <c r="BK131" s="166">
        <v>99.99999999999997</v>
      </c>
      <c r="BL131" s="165">
        <v>99.99999999999997</v>
      </c>
      <c r="BM131" s="84">
        <v>99.99999999999997</v>
      </c>
      <c r="BN131" s="84">
        <v>99.99999999999997</v>
      </c>
      <c r="BO131" s="84">
        <v>99.99999999999997</v>
      </c>
      <c r="BP131" s="84">
        <v>99.99999999999997</v>
      </c>
      <c r="BQ131" s="84">
        <v>99.99999999999997</v>
      </c>
      <c r="BR131" s="84">
        <v>99.99999999999997</v>
      </c>
      <c r="BS131" s="84">
        <v>99.99999999999997</v>
      </c>
      <c r="BT131" s="84">
        <v>99.99999999999997</v>
      </c>
      <c r="BU131" s="84">
        <v>99.99999999999997</v>
      </c>
      <c r="BV131" s="84">
        <v>99.99999999999997</v>
      </c>
      <c r="BW131" s="167">
        <v>99.99999999999997</v>
      </c>
      <c r="BX131" s="165">
        <v>99.99999999999996</v>
      </c>
      <c r="BY131" s="84">
        <v>99.99999999999996</v>
      </c>
      <c r="BZ131" s="84">
        <v>99.99999999999996</v>
      </c>
      <c r="CA131" s="84">
        <v>99.99999999999996</v>
      </c>
      <c r="CB131" s="84">
        <v>99.99999999999996</v>
      </c>
      <c r="CC131" s="84">
        <v>99.99999999999996</v>
      </c>
      <c r="CD131" s="84">
        <v>99.99999999999996</v>
      </c>
      <c r="CE131" s="84">
        <v>99.99999999999996</v>
      </c>
      <c r="CF131" s="84">
        <v>99.99999999999996</v>
      </c>
      <c r="CG131" s="84">
        <v>99.99999999999996</v>
      </c>
      <c r="CH131" s="84">
        <v>99.99999999999996</v>
      </c>
      <c r="CI131" s="84">
        <v>99.99999999999996</v>
      </c>
      <c r="CJ131" s="165">
        <v>99.99999999999996</v>
      </c>
      <c r="CK131" s="84">
        <v>99.99999999999996</v>
      </c>
      <c r="CL131" s="84">
        <v>99.99999999999996</v>
      </c>
      <c r="CM131" s="84">
        <v>99.99999999999996</v>
      </c>
      <c r="CN131" s="84">
        <v>99.99999999999996</v>
      </c>
      <c r="CO131" s="84">
        <v>99.99999999999996</v>
      </c>
      <c r="CP131" s="84">
        <f>VLOOKUP(A131,'[2]Saopstenje indeksi'!$A$4:$D$160,4,0)</f>
        <v>99.99999999999996</v>
      </c>
      <c r="CQ131" s="84">
        <v>99.99999999999996</v>
      </c>
      <c r="CR131" s="84"/>
      <c r="CS131" s="84"/>
      <c r="CT131" s="84"/>
      <c r="CU131" s="84"/>
    </row>
    <row r="132" spans="1:99" ht="15.75" customHeight="1">
      <c r="A132" s="31" t="s">
        <v>113</v>
      </c>
      <c r="B132" s="20" t="s">
        <v>952</v>
      </c>
      <c r="C132" s="37" t="s">
        <v>237</v>
      </c>
      <c r="D132" s="168">
        <v>100.27688974862319</v>
      </c>
      <c r="E132" s="83">
        <v>100.27688974862319</v>
      </c>
      <c r="F132" s="83">
        <v>100.27688974862319</v>
      </c>
      <c r="G132" s="83">
        <v>100.27688974862319</v>
      </c>
      <c r="H132" s="83">
        <v>100.27688974862319</v>
      </c>
      <c r="I132" s="83">
        <v>100.27688974862319</v>
      </c>
      <c r="J132" s="83">
        <v>100.27688974862319</v>
      </c>
      <c r="K132" s="83">
        <v>100.27688974862319</v>
      </c>
      <c r="L132" s="83">
        <v>100.27688974862319</v>
      </c>
      <c r="M132" s="83">
        <v>100.27688974862319</v>
      </c>
      <c r="N132" s="83">
        <v>100.27688974862319</v>
      </c>
      <c r="O132" s="169">
        <v>100.27688974862319</v>
      </c>
      <c r="P132" s="168">
        <v>100.27688974862319</v>
      </c>
      <c r="Q132" s="83">
        <v>100.27688974862319</v>
      </c>
      <c r="R132" s="83">
        <v>100.27688974862319</v>
      </c>
      <c r="S132" s="83">
        <v>100.27688974862319</v>
      </c>
      <c r="T132" s="83">
        <v>100.27688974862319</v>
      </c>
      <c r="U132" s="83">
        <v>100.27688974862319</v>
      </c>
      <c r="V132" s="83">
        <v>100.27688974862319</v>
      </c>
      <c r="W132" s="83">
        <v>100.27688974862319</v>
      </c>
      <c r="X132" s="83">
        <v>100.27688974862319</v>
      </c>
      <c r="Y132" s="83">
        <v>100.27688974862319</v>
      </c>
      <c r="Z132" s="83">
        <v>100.27688974862319</v>
      </c>
      <c r="AA132" s="169">
        <v>100.27688974862319</v>
      </c>
      <c r="AB132" s="168">
        <v>100.27688974862319</v>
      </c>
      <c r="AC132" s="83">
        <v>100.27688974862319</v>
      </c>
      <c r="AD132" s="83">
        <v>100.27688974862319</v>
      </c>
      <c r="AE132" s="83">
        <v>99.5548961424331</v>
      </c>
      <c r="AF132" s="83">
        <v>99.5548961424331</v>
      </c>
      <c r="AG132" s="83">
        <v>99.5548961424331</v>
      </c>
      <c r="AH132" s="83">
        <v>99.5548961424331</v>
      </c>
      <c r="AI132" s="83">
        <v>99.5548961424331</v>
      </c>
      <c r="AJ132" s="83">
        <v>99.5548961424331</v>
      </c>
      <c r="AK132" s="83">
        <v>99.5548961424331</v>
      </c>
      <c r="AL132" s="83">
        <v>99.5548961424331</v>
      </c>
      <c r="AM132" s="169">
        <v>99.5548961424331</v>
      </c>
      <c r="AN132" s="168">
        <v>99.99999999999987</v>
      </c>
      <c r="AO132" s="83">
        <v>99.99999999999989</v>
      </c>
      <c r="AP132" s="83">
        <v>99.9999999999999</v>
      </c>
      <c r="AQ132" s="83">
        <v>99.99999999999993</v>
      </c>
      <c r="AR132" s="83">
        <v>99.99999999999994</v>
      </c>
      <c r="AS132" s="83">
        <v>99.99999999999996</v>
      </c>
      <c r="AT132" s="83">
        <v>99.99999999999997</v>
      </c>
      <c r="AU132" s="83">
        <v>99.99999999999997</v>
      </c>
      <c r="AV132" s="83">
        <v>99.99999999999997</v>
      </c>
      <c r="AW132" s="83">
        <v>99.99999999999997</v>
      </c>
      <c r="AX132" s="83">
        <v>99.99999999999997</v>
      </c>
      <c r="AY132" s="169">
        <v>99.99999999999997</v>
      </c>
      <c r="AZ132" s="168">
        <v>99.99999999999997</v>
      </c>
      <c r="BA132" s="83">
        <v>99.99999999999997</v>
      </c>
      <c r="BB132" s="83">
        <v>99.99999999999997</v>
      </c>
      <c r="BC132" s="83">
        <v>99.99999999999997</v>
      </c>
      <c r="BD132" s="83">
        <v>99.99999999999997</v>
      </c>
      <c r="BE132" s="83">
        <v>99.99999999999997</v>
      </c>
      <c r="BF132" s="83">
        <v>99.99999999999997</v>
      </c>
      <c r="BG132" s="83">
        <v>99.99999999999997</v>
      </c>
      <c r="BH132" s="83">
        <v>99.99999999999997</v>
      </c>
      <c r="BI132" s="83">
        <v>99.99999999999997</v>
      </c>
      <c r="BJ132" s="83">
        <v>99.99999999999997</v>
      </c>
      <c r="BK132" s="169">
        <v>99.99999999999997</v>
      </c>
      <c r="BL132" s="168">
        <v>99.99999999999997</v>
      </c>
      <c r="BM132" s="83">
        <v>99.99999999999997</v>
      </c>
      <c r="BN132" s="83">
        <v>99.99999999999997</v>
      </c>
      <c r="BO132" s="83">
        <v>99.99999999999997</v>
      </c>
      <c r="BP132" s="83">
        <v>99.99999999999997</v>
      </c>
      <c r="BQ132" s="83">
        <v>99.99999999999997</v>
      </c>
      <c r="BR132" s="83">
        <v>99.99999999999997</v>
      </c>
      <c r="BS132" s="83">
        <v>99.99999999999997</v>
      </c>
      <c r="BT132" s="83">
        <v>99.99999999999997</v>
      </c>
      <c r="BU132" s="83">
        <v>99.99999999999997</v>
      </c>
      <c r="BV132" s="83">
        <v>99.99999999999997</v>
      </c>
      <c r="BW132" s="170">
        <v>99.99999999999997</v>
      </c>
      <c r="BX132" s="168">
        <v>99.99999999999996</v>
      </c>
      <c r="BY132" s="83">
        <v>99.99999999999996</v>
      </c>
      <c r="BZ132" s="83">
        <v>99.99999999999996</v>
      </c>
      <c r="CA132" s="83">
        <v>99.99999999999996</v>
      </c>
      <c r="CB132" s="83">
        <v>99.99999999999996</v>
      </c>
      <c r="CC132" s="83">
        <v>99.99999999999996</v>
      </c>
      <c r="CD132" s="83">
        <v>99.99999999999996</v>
      </c>
      <c r="CE132" s="83">
        <v>99.99999999999996</v>
      </c>
      <c r="CF132" s="83">
        <v>99.99999999999996</v>
      </c>
      <c r="CG132" s="83">
        <v>99.99999999999996</v>
      </c>
      <c r="CH132" s="83">
        <v>99.99999999999996</v>
      </c>
      <c r="CI132" s="83">
        <v>99.99999999999996</v>
      </c>
      <c r="CJ132" s="168">
        <v>99.99999999999996</v>
      </c>
      <c r="CK132" s="83">
        <v>99.99999999999996</v>
      </c>
      <c r="CL132" s="83">
        <v>99.99999999999996</v>
      </c>
      <c r="CM132" s="83">
        <v>99.99999999999996</v>
      </c>
      <c r="CN132" s="83">
        <v>99.99999999999996</v>
      </c>
      <c r="CO132" s="83">
        <v>99.99999999999996</v>
      </c>
      <c r="CP132" s="83">
        <f>VLOOKUP(A132,'[2]Saopstenje indeksi'!$A$4:$D$160,4,0)</f>
        <v>99.99999999999996</v>
      </c>
      <c r="CQ132" s="83">
        <v>99.99999999999996</v>
      </c>
      <c r="CR132" s="83"/>
      <c r="CS132" s="83"/>
      <c r="CT132" s="83"/>
      <c r="CU132" s="83"/>
    </row>
    <row r="133" spans="1:99" ht="15.75" customHeight="1">
      <c r="A133" s="30" t="s">
        <v>114</v>
      </c>
      <c r="B133" s="19" t="s">
        <v>953</v>
      </c>
      <c r="C133" s="36" t="s">
        <v>238</v>
      </c>
      <c r="D133" s="165">
        <v>107.30271106165232</v>
      </c>
      <c r="E133" s="84">
        <v>107.30271106165232</v>
      </c>
      <c r="F133" s="84">
        <v>107.30271106165232</v>
      </c>
      <c r="G133" s="84">
        <v>107.30271106165232</v>
      </c>
      <c r="H133" s="84">
        <v>107.30271106165232</v>
      </c>
      <c r="I133" s="84">
        <v>107.30271106165232</v>
      </c>
      <c r="J133" s="84">
        <v>107.30271106165232</v>
      </c>
      <c r="K133" s="84">
        <v>110.13412646088317</v>
      </c>
      <c r="L133" s="84">
        <v>110.13412646088317</v>
      </c>
      <c r="M133" s="84">
        <v>110.13412646088317</v>
      </c>
      <c r="N133" s="84">
        <v>110.13412646088317</v>
      </c>
      <c r="O133" s="166">
        <v>110.13412646088317</v>
      </c>
      <c r="P133" s="165">
        <v>110.13412646088317</v>
      </c>
      <c r="Q133" s="84">
        <v>107.43269691643987</v>
      </c>
      <c r="R133" s="84">
        <v>107.43269691643987</v>
      </c>
      <c r="S133" s="84">
        <v>107.43269691643987</v>
      </c>
      <c r="T133" s="84">
        <v>107.43269691643987</v>
      </c>
      <c r="U133" s="84">
        <v>105.0306595451305</v>
      </c>
      <c r="V133" s="84">
        <v>105.0306595451305</v>
      </c>
      <c r="W133" s="84">
        <v>105.0306595451305</v>
      </c>
      <c r="X133" s="84">
        <v>105.0306595451305</v>
      </c>
      <c r="Y133" s="84">
        <v>105.0306595451305</v>
      </c>
      <c r="Z133" s="84">
        <v>105.0306595451305</v>
      </c>
      <c r="AA133" s="166">
        <v>105.0306595451305</v>
      </c>
      <c r="AB133" s="165">
        <v>105.0306595451305</v>
      </c>
      <c r="AC133" s="84">
        <v>105.0306595451305</v>
      </c>
      <c r="AD133" s="84">
        <v>105.0306595451305</v>
      </c>
      <c r="AE133" s="84">
        <v>105.0306595451305</v>
      </c>
      <c r="AF133" s="84">
        <v>105.0306595451305</v>
      </c>
      <c r="AG133" s="84">
        <v>105.0306595451305</v>
      </c>
      <c r="AH133" s="84">
        <v>105.0306595451305</v>
      </c>
      <c r="AI133" s="84">
        <v>105.0306595451305</v>
      </c>
      <c r="AJ133" s="84">
        <v>105.03065954513053</v>
      </c>
      <c r="AK133" s="84">
        <v>105.03065954513053</v>
      </c>
      <c r="AL133" s="84">
        <v>105.03065954513053</v>
      </c>
      <c r="AM133" s="166">
        <v>105.03065954513053</v>
      </c>
      <c r="AN133" s="165">
        <v>105.03065954513053</v>
      </c>
      <c r="AO133" s="84">
        <v>105.03065954513053</v>
      </c>
      <c r="AP133" s="84">
        <v>100.92076417162544</v>
      </c>
      <c r="AQ133" s="84">
        <v>100.92076417162544</v>
      </c>
      <c r="AR133" s="84">
        <v>98.06451612903226</v>
      </c>
      <c r="AS133" s="84">
        <v>98.06451612903226</v>
      </c>
      <c r="AT133" s="84">
        <v>98.06451612903226</v>
      </c>
      <c r="AU133" s="84">
        <v>98.06451612903226</v>
      </c>
      <c r="AV133" s="84">
        <v>98.06451612903226</v>
      </c>
      <c r="AW133" s="84">
        <v>98.06451612903226</v>
      </c>
      <c r="AX133" s="84">
        <v>98.06451612903226</v>
      </c>
      <c r="AY133" s="166">
        <v>98.06451612903226</v>
      </c>
      <c r="AZ133" s="165">
        <v>98.06451612903226</v>
      </c>
      <c r="BA133" s="84">
        <v>98.06451612903226</v>
      </c>
      <c r="BB133" s="84">
        <v>98.06451612903226</v>
      </c>
      <c r="BC133" s="84">
        <v>98.06451612903226</v>
      </c>
      <c r="BD133" s="84">
        <v>98.06451612903226</v>
      </c>
      <c r="BE133" s="84">
        <v>98.06451612903226</v>
      </c>
      <c r="BF133" s="84">
        <v>98.06451612903226</v>
      </c>
      <c r="BG133" s="84">
        <v>98.06451612903226</v>
      </c>
      <c r="BH133" s="84">
        <v>98.06451612903226</v>
      </c>
      <c r="BI133" s="84">
        <v>98.06451612903226</v>
      </c>
      <c r="BJ133" s="84">
        <v>98.06451612903226</v>
      </c>
      <c r="BK133" s="166">
        <v>98.06451612903226</v>
      </c>
      <c r="BL133" s="165">
        <v>98.06451612903226</v>
      </c>
      <c r="BM133" s="84">
        <v>98.06451612903226</v>
      </c>
      <c r="BN133" s="84">
        <v>98.06451612903226</v>
      </c>
      <c r="BO133" s="84">
        <v>100.64516129032258</v>
      </c>
      <c r="BP133" s="84">
        <v>100.64516129032258</v>
      </c>
      <c r="BQ133" s="84">
        <v>100.64516129032258</v>
      </c>
      <c r="BR133" s="84">
        <v>100.64516129032258</v>
      </c>
      <c r="BS133" s="84">
        <v>100.64516129032258</v>
      </c>
      <c r="BT133" s="84">
        <v>100.64516129032258</v>
      </c>
      <c r="BU133" s="84">
        <v>100.64516129032258</v>
      </c>
      <c r="BV133" s="84">
        <v>100.64516129032258</v>
      </c>
      <c r="BW133" s="167">
        <v>100.64516129032258</v>
      </c>
      <c r="BX133" s="165">
        <v>100.64516130000003</v>
      </c>
      <c r="BY133" s="84">
        <v>100.64516130000001</v>
      </c>
      <c r="BZ133" s="84">
        <v>100.64516130000003</v>
      </c>
      <c r="CA133" s="84">
        <v>100.64516130000003</v>
      </c>
      <c r="CB133" s="84">
        <v>100.64516130000003</v>
      </c>
      <c r="CC133" s="84">
        <v>100.64516130000003</v>
      </c>
      <c r="CD133" s="84">
        <v>100.64516130000003</v>
      </c>
      <c r="CE133" s="84">
        <v>100.64516130000003</v>
      </c>
      <c r="CF133" s="84">
        <v>100.64516130000003</v>
      </c>
      <c r="CG133" s="84">
        <v>100.64516130000003</v>
      </c>
      <c r="CH133" s="84">
        <v>100.64516130000003</v>
      </c>
      <c r="CI133" s="84">
        <v>100.64516130000003</v>
      </c>
      <c r="CJ133" s="165">
        <v>100.64516130000003</v>
      </c>
      <c r="CK133" s="84">
        <v>100.64516130000003</v>
      </c>
      <c r="CL133" s="84">
        <v>100.64516130000003</v>
      </c>
      <c r="CM133" s="84">
        <v>100.64516130000003</v>
      </c>
      <c r="CN133" s="84">
        <v>100.64516130000003</v>
      </c>
      <c r="CO133" s="84">
        <v>100.64516130000003</v>
      </c>
      <c r="CP133" s="84">
        <f>VLOOKUP(A133,'[2]Saopstenje indeksi'!$A$4:$D$160,4,0)</f>
        <v>100.64516130000003</v>
      </c>
      <c r="CQ133" s="84">
        <v>100.64516130000003</v>
      </c>
      <c r="CR133" s="84"/>
      <c r="CS133" s="84"/>
      <c r="CT133" s="84"/>
      <c r="CU133" s="84"/>
    </row>
    <row r="134" spans="1:99" ht="15.75" customHeight="1">
      <c r="A134" s="31" t="s">
        <v>115</v>
      </c>
      <c r="B134" s="20" t="s">
        <v>954</v>
      </c>
      <c r="C134" s="37" t="s">
        <v>239</v>
      </c>
      <c r="D134" s="171">
        <v>107.30271106165232</v>
      </c>
      <c r="E134" s="172">
        <v>107.30271106165232</v>
      </c>
      <c r="F134" s="172">
        <v>107.30271106165232</v>
      </c>
      <c r="G134" s="172">
        <v>107.30271106165232</v>
      </c>
      <c r="H134" s="172">
        <v>107.30271106165232</v>
      </c>
      <c r="I134" s="172">
        <v>107.30271106165232</v>
      </c>
      <c r="J134" s="172">
        <v>107.30271106165232</v>
      </c>
      <c r="K134" s="172">
        <v>110.13412646088317</v>
      </c>
      <c r="L134" s="172">
        <v>110.13412646088317</v>
      </c>
      <c r="M134" s="172">
        <v>110.13412646088317</v>
      </c>
      <c r="N134" s="172">
        <v>110.13412646088317</v>
      </c>
      <c r="O134" s="173">
        <v>110.13412646088317</v>
      </c>
      <c r="P134" s="171">
        <v>110.13412646088317</v>
      </c>
      <c r="Q134" s="172">
        <v>107.43269691643987</v>
      </c>
      <c r="R134" s="172">
        <v>107.43269691643987</v>
      </c>
      <c r="S134" s="172">
        <v>107.43269691643987</v>
      </c>
      <c r="T134" s="172">
        <v>107.43269691643987</v>
      </c>
      <c r="U134" s="172">
        <v>105.0306595451305</v>
      </c>
      <c r="V134" s="172">
        <v>105.0306595451305</v>
      </c>
      <c r="W134" s="172">
        <v>105.0306595451305</v>
      </c>
      <c r="X134" s="172">
        <v>105.0306595451305</v>
      </c>
      <c r="Y134" s="172">
        <v>105.0306595451305</v>
      </c>
      <c r="Z134" s="172">
        <v>105.0306595451305</v>
      </c>
      <c r="AA134" s="173">
        <v>105.0306595451305</v>
      </c>
      <c r="AB134" s="171">
        <v>105.0306595451305</v>
      </c>
      <c r="AC134" s="172">
        <v>105.0306595451305</v>
      </c>
      <c r="AD134" s="172">
        <v>105.0306595451305</v>
      </c>
      <c r="AE134" s="172">
        <v>105.0306595451305</v>
      </c>
      <c r="AF134" s="172">
        <v>105.0306595451305</v>
      </c>
      <c r="AG134" s="172">
        <v>105.0306595451305</v>
      </c>
      <c r="AH134" s="172">
        <v>105.0306595451305</v>
      </c>
      <c r="AI134" s="172">
        <v>105.0306595451305</v>
      </c>
      <c r="AJ134" s="172">
        <v>105.03065954513053</v>
      </c>
      <c r="AK134" s="172">
        <v>105.03065954513053</v>
      </c>
      <c r="AL134" s="172">
        <v>105.03065954513053</v>
      </c>
      <c r="AM134" s="173">
        <v>105.03065954513053</v>
      </c>
      <c r="AN134" s="171">
        <v>105.03065954513053</v>
      </c>
      <c r="AO134" s="172">
        <v>105.03065954513053</v>
      </c>
      <c r="AP134" s="172">
        <v>100.92076417162544</v>
      </c>
      <c r="AQ134" s="172">
        <v>100.92076417162544</v>
      </c>
      <c r="AR134" s="172">
        <v>98.06451612903226</v>
      </c>
      <c r="AS134" s="172">
        <v>98.06451612903226</v>
      </c>
      <c r="AT134" s="172">
        <v>98.06451612903226</v>
      </c>
      <c r="AU134" s="172">
        <v>98.06451612903226</v>
      </c>
      <c r="AV134" s="172">
        <v>98.06451612903226</v>
      </c>
      <c r="AW134" s="172">
        <v>98.06451612903226</v>
      </c>
      <c r="AX134" s="172">
        <v>98.06451612903226</v>
      </c>
      <c r="AY134" s="173">
        <v>98.06451612903226</v>
      </c>
      <c r="AZ134" s="171">
        <v>98.06451612903226</v>
      </c>
      <c r="BA134" s="172">
        <v>98.06451612903226</v>
      </c>
      <c r="BB134" s="172">
        <v>98.06451612903226</v>
      </c>
      <c r="BC134" s="172">
        <v>98.06451612903226</v>
      </c>
      <c r="BD134" s="172">
        <v>98.06451612903226</v>
      </c>
      <c r="BE134" s="172">
        <v>98.06451612903226</v>
      </c>
      <c r="BF134" s="172">
        <v>98.06451612903226</v>
      </c>
      <c r="BG134" s="172">
        <v>98.06451612903226</v>
      </c>
      <c r="BH134" s="172">
        <v>98.06451612903226</v>
      </c>
      <c r="BI134" s="172">
        <v>98.06451612903226</v>
      </c>
      <c r="BJ134" s="172">
        <v>98.06451612903226</v>
      </c>
      <c r="BK134" s="173">
        <v>98.06451612903226</v>
      </c>
      <c r="BL134" s="171">
        <v>98.06451612903226</v>
      </c>
      <c r="BM134" s="172">
        <v>98.06451612903226</v>
      </c>
      <c r="BN134" s="172">
        <v>98.06451612903226</v>
      </c>
      <c r="BO134" s="172">
        <v>100.64516129032258</v>
      </c>
      <c r="BP134" s="172">
        <v>100.64516129032258</v>
      </c>
      <c r="BQ134" s="172">
        <v>100.64516129032258</v>
      </c>
      <c r="BR134" s="172">
        <v>100.64516129032258</v>
      </c>
      <c r="BS134" s="172">
        <v>100.64516129032258</v>
      </c>
      <c r="BT134" s="172">
        <v>100.64516129032258</v>
      </c>
      <c r="BU134" s="172">
        <v>100.64516129032258</v>
      </c>
      <c r="BV134" s="172">
        <v>100.64516129032258</v>
      </c>
      <c r="BW134" s="174">
        <v>100.64516129032258</v>
      </c>
      <c r="BX134" s="171">
        <v>100.64516130000003</v>
      </c>
      <c r="BY134" s="172">
        <v>100.64516130000001</v>
      </c>
      <c r="BZ134" s="172">
        <v>100.64516130000003</v>
      </c>
      <c r="CA134" s="172">
        <v>100.64516130000003</v>
      </c>
      <c r="CB134" s="172">
        <v>100.64516130000003</v>
      </c>
      <c r="CC134" s="172">
        <v>100.64516130000003</v>
      </c>
      <c r="CD134" s="172">
        <v>100.64516130000003</v>
      </c>
      <c r="CE134" s="172">
        <v>100.64516130000003</v>
      </c>
      <c r="CF134" s="172">
        <v>100.64516130000003</v>
      </c>
      <c r="CG134" s="172">
        <v>100.64516130000003</v>
      </c>
      <c r="CH134" s="172">
        <v>100.64516130000003</v>
      </c>
      <c r="CI134" s="172">
        <v>100.64516130000003</v>
      </c>
      <c r="CJ134" s="171">
        <v>100.64516130000003</v>
      </c>
      <c r="CK134" s="172">
        <v>100.64516130000003</v>
      </c>
      <c r="CL134" s="172">
        <v>100.64516130000003</v>
      </c>
      <c r="CM134" s="172">
        <v>100.64516130000003</v>
      </c>
      <c r="CN134" s="172">
        <v>100.64516130000003</v>
      </c>
      <c r="CO134" s="172">
        <v>100.64516130000003</v>
      </c>
      <c r="CP134" s="172">
        <f>VLOOKUP(A134,'[2]Saopstenje indeksi'!$A$4:$D$160,4,0)</f>
        <v>100.64516130000003</v>
      </c>
      <c r="CQ134" s="172">
        <v>100.64516130000003</v>
      </c>
      <c r="CR134" s="172"/>
      <c r="CS134" s="172"/>
      <c r="CT134" s="172"/>
      <c r="CU134" s="172"/>
    </row>
    <row r="135" spans="60:96" ht="15.75" customHeight="1">
      <c r="BH135" s="32"/>
      <c r="BI135" s="32"/>
      <c r="BJ135" s="32"/>
      <c r="BK135" s="32"/>
      <c r="BL135" s="32"/>
      <c r="BM135" s="32"/>
      <c r="BN135" s="32"/>
      <c r="BO135" s="32"/>
      <c r="BP135" s="32"/>
      <c r="BQ135" s="32"/>
      <c r="BR135" s="32"/>
      <c r="BS135" s="32"/>
      <c r="BT135" s="32"/>
      <c r="BU135" s="32"/>
      <c r="BV135" s="32"/>
      <c r="BW135" s="32"/>
      <c r="BX135" s="32"/>
      <c r="BY135" s="32"/>
      <c r="BZ135" s="32"/>
      <c r="CA135" s="32"/>
      <c r="CB135" s="32"/>
      <c r="CC135" s="32"/>
      <c r="CD135" s="32"/>
      <c r="CE135" s="32"/>
      <c r="CF135" s="32"/>
      <c r="CG135" s="32"/>
      <c r="CH135" s="32"/>
      <c r="CI135" s="32"/>
      <c r="CJ135" s="32"/>
      <c r="CK135" s="32"/>
      <c r="CL135" s="32"/>
      <c r="CM135" s="32"/>
      <c r="CN135" s="32"/>
      <c r="CO135" s="32"/>
      <c r="CP135" s="32"/>
      <c r="CQ135" s="32"/>
      <c r="CR135" s="32"/>
    </row>
    <row r="136" spans="5:96" ht="15.75" customHeight="1">
      <c r="E136" s="249"/>
      <c r="F136" s="249"/>
      <c r="G136" s="249"/>
      <c r="H136" s="249"/>
      <c r="I136" s="249"/>
      <c r="J136" s="249"/>
      <c r="K136" s="249"/>
      <c r="L136" s="249"/>
      <c r="M136" s="249"/>
      <c r="N136" s="249"/>
      <c r="O136" s="249"/>
      <c r="BH136" s="26"/>
      <c r="BI136" s="26"/>
      <c r="BJ136" s="26"/>
      <c r="BK136" s="26"/>
      <c r="BL136" s="26"/>
      <c r="BM136" s="26"/>
      <c r="BN136" s="26"/>
      <c r="BO136" s="26"/>
      <c r="BP136" s="26"/>
      <c r="BQ136" s="26"/>
      <c r="BR136" s="26"/>
      <c r="BS136" s="26"/>
      <c r="BT136" s="26"/>
      <c r="BU136" s="26"/>
      <c r="BV136" s="26"/>
      <c r="BW136" s="26"/>
      <c r="BX136" s="26"/>
      <c r="BY136" s="26"/>
      <c r="BZ136" s="26"/>
      <c r="CA136" s="26"/>
      <c r="CB136" s="26"/>
      <c r="CC136" s="26"/>
      <c r="CD136" s="26"/>
      <c r="CE136" s="26"/>
      <c r="CF136" s="26"/>
      <c r="CG136" s="26"/>
      <c r="CH136" s="26"/>
      <c r="CI136" s="26"/>
      <c r="CJ136" s="26"/>
      <c r="CK136" s="26"/>
      <c r="CL136" s="26"/>
      <c r="CM136" s="26"/>
      <c r="CN136" s="26"/>
      <c r="CO136" s="26"/>
      <c r="CP136" s="26"/>
      <c r="CQ136" s="26"/>
      <c r="CR136" s="26"/>
    </row>
    <row r="137" spans="1:96" ht="15.75" customHeight="1">
      <c r="A137" s="67"/>
      <c r="BH137" s="32"/>
      <c r="BI137" s="32"/>
      <c r="BJ137" s="32"/>
      <c r="BK137" s="32"/>
      <c r="BL137" s="32"/>
      <c r="BM137" s="32"/>
      <c r="BN137" s="32"/>
      <c r="BO137" s="32"/>
      <c r="BP137" s="32"/>
      <c r="BQ137" s="32"/>
      <c r="BR137" s="32"/>
      <c r="BS137" s="32"/>
      <c r="BT137" s="32"/>
      <c r="BU137" s="32"/>
      <c r="BV137" s="32"/>
      <c r="BW137" s="32"/>
      <c r="BX137" s="32"/>
      <c r="BY137" s="32"/>
      <c r="BZ137" s="32"/>
      <c r="CA137" s="32"/>
      <c r="CB137" s="32"/>
      <c r="CC137" s="32"/>
      <c r="CD137" s="32"/>
      <c r="CE137" s="32"/>
      <c r="CF137" s="32"/>
      <c r="CG137" s="32"/>
      <c r="CH137" s="32"/>
      <c r="CI137" s="32"/>
      <c r="CJ137" s="32"/>
      <c r="CK137" s="32"/>
      <c r="CL137" s="32"/>
      <c r="CM137" s="32"/>
      <c r="CN137" s="32"/>
      <c r="CO137" s="32"/>
      <c r="CP137" s="32"/>
      <c r="CQ137" s="32"/>
      <c r="CR137" s="32"/>
    </row>
    <row r="138" spans="60:96" ht="15.75" customHeight="1">
      <c r="BH138" s="32"/>
      <c r="BI138" s="32"/>
      <c r="BJ138" s="32"/>
      <c r="BK138" s="32"/>
      <c r="BL138" s="32"/>
      <c r="BM138" s="32"/>
      <c r="BN138" s="32"/>
      <c r="BO138" s="32"/>
      <c r="BP138" s="32"/>
      <c r="BQ138" s="32"/>
      <c r="BR138" s="32"/>
      <c r="BS138" s="32"/>
      <c r="BT138" s="32"/>
      <c r="BU138" s="32"/>
      <c r="BV138" s="32"/>
      <c r="BW138" s="32"/>
      <c r="BX138" s="32"/>
      <c r="BY138" s="32"/>
      <c r="BZ138" s="32"/>
      <c r="CA138" s="32"/>
      <c r="CB138" s="32"/>
      <c r="CC138" s="32"/>
      <c r="CD138" s="32"/>
      <c r="CE138" s="32"/>
      <c r="CF138" s="32"/>
      <c r="CG138" s="32"/>
      <c r="CH138" s="32"/>
      <c r="CI138" s="32"/>
      <c r="CJ138" s="32"/>
      <c r="CK138" s="32"/>
      <c r="CL138" s="32"/>
      <c r="CM138" s="32"/>
      <c r="CN138" s="32"/>
      <c r="CO138" s="32"/>
      <c r="CP138" s="32"/>
      <c r="CQ138" s="32"/>
      <c r="CR138" s="32"/>
    </row>
    <row r="139" spans="60:96" ht="15.75" customHeight="1">
      <c r="BH139" s="32"/>
      <c r="BI139" s="32"/>
      <c r="BJ139" s="32"/>
      <c r="BK139" s="32"/>
      <c r="BL139" s="32"/>
      <c r="BM139" s="32"/>
      <c r="BN139" s="32"/>
      <c r="BO139" s="32"/>
      <c r="BP139" s="32"/>
      <c r="BQ139" s="32"/>
      <c r="BR139" s="32"/>
      <c r="BS139" s="32"/>
      <c r="BT139" s="32"/>
      <c r="BU139" s="32"/>
      <c r="BV139" s="32"/>
      <c r="BW139" s="32"/>
      <c r="BX139" s="32"/>
      <c r="BY139" s="32"/>
      <c r="BZ139" s="32"/>
      <c r="CA139" s="32"/>
      <c r="CB139" s="32"/>
      <c r="CC139" s="32"/>
      <c r="CD139" s="32"/>
      <c r="CE139" s="32"/>
      <c r="CF139" s="32"/>
      <c r="CG139" s="32"/>
      <c r="CH139" s="32"/>
      <c r="CI139" s="32"/>
      <c r="CJ139" s="32"/>
      <c r="CK139" s="32"/>
      <c r="CL139" s="32"/>
      <c r="CM139" s="32"/>
      <c r="CN139" s="32"/>
      <c r="CO139" s="32"/>
      <c r="CP139" s="32"/>
      <c r="CQ139" s="32"/>
      <c r="CR139" s="32"/>
    </row>
    <row r="140" spans="60:96" ht="15.75" customHeight="1">
      <c r="BH140" s="32"/>
      <c r="BI140" s="32"/>
      <c r="BJ140" s="32"/>
      <c r="BK140" s="32"/>
      <c r="BL140" s="32"/>
      <c r="BM140" s="32"/>
      <c r="BN140" s="32"/>
      <c r="BO140" s="32"/>
      <c r="BP140" s="32"/>
      <c r="BQ140" s="32"/>
      <c r="BR140" s="32"/>
      <c r="BS140" s="32"/>
      <c r="BT140" s="32"/>
      <c r="BU140" s="32"/>
      <c r="BV140" s="32"/>
      <c r="BW140" s="32"/>
      <c r="BX140" s="32"/>
      <c r="BY140" s="32"/>
      <c r="BZ140" s="32"/>
      <c r="CA140" s="32"/>
      <c r="CB140" s="32"/>
      <c r="CC140" s="32"/>
      <c r="CD140" s="32"/>
      <c r="CE140" s="32"/>
      <c r="CF140" s="32"/>
      <c r="CG140" s="32"/>
      <c r="CH140" s="32"/>
      <c r="CI140" s="32"/>
      <c r="CJ140" s="32"/>
      <c r="CK140" s="32"/>
      <c r="CL140" s="32"/>
      <c r="CM140" s="32"/>
      <c r="CN140" s="32"/>
      <c r="CO140" s="32"/>
      <c r="CP140" s="32"/>
      <c r="CQ140" s="32"/>
      <c r="CR140" s="32"/>
    </row>
    <row r="141" spans="60:96" ht="15.75" customHeight="1">
      <c r="BH141" s="32"/>
      <c r="BI141" s="32"/>
      <c r="BJ141" s="32"/>
      <c r="BK141" s="32"/>
      <c r="BL141" s="32"/>
      <c r="BM141" s="32"/>
      <c r="BN141" s="32"/>
      <c r="BO141" s="32"/>
      <c r="BP141" s="32"/>
      <c r="BQ141" s="32"/>
      <c r="BR141" s="32"/>
      <c r="BS141" s="32"/>
      <c r="BT141" s="32"/>
      <c r="BU141" s="32"/>
      <c r="BV141" s="32"/>
      <c r="BW141" s="32"/>
      <c r="BX141" s="32"/>
      <c r="BY141" s="32"/>
      <c r="BZ141" s="32"/>
      <c r="CA141" s="32"/>
      <c r="CB141" s="32"/>
      <c r="CC141" s="32"/>
      <c r="CD141" s="32"/>
      <c r="CE141" s="32"/>
      <c r="CF141" s="32"/>
      <c r="CG141" s="32"/>
      <c r="CH141" s="32"/>
      <c r="CI141" s="32"/>
      <c r="CJ141" s="32"/>
      <c r="CK141" s="32"/>
      <c r="CL141" s="32"/>
      <c r="CM141" s="32"/>
      <c r="CN141" s="32"/>
      <c r="CO141" s="32"/>
      <c r="CP141" s="32"/>
      <c r="CQ141" s="32"/>
      <c r="CR141" s="32"/>
    </row>
    <row r="142" spans="60:96" ht="15.75" customHeight="1">
      <c r="BH142" s="26"/>
      <c r="BI142" s="26"/>
      <c r="BJ142" s="26"/>
      <c r="BK142" s="26"/>
      <c r="BL142" s="26"/>
      <c r="BM142" s="26"/>
      <c r="BN142" s="26"/>
      <c r="BO142" s="26"/>
      <c r="BP142" s="26"/>
      <c r="BQ142" s="26"/>
      <c r="BR142" s="26"/>
      <c r="BS142" s="26"/>
      <c r="BT142" s="26"/>
      <c r="BU142" s="26"/>
      <c r="BV142" s="26"/>
      <c r="BW142" s="26"/>
      <c r="BX142" s="26"/>
      <c r="BY142" s="26"/>
      <c r="BZ142" s="26"/>
      <c r="CA142" s="26"/>
      <c r="CB142" s="26"/>
      <c r="CC142" s="26"/>
      <c r="CD142" s="26"/>
      <c r="CE142" s="26"/>
      <c r="CF142" s="26"/>
      <c r="CG142" s="26"/>
      <c r="CH142" s="26"/>
      <c r="CI142" s="26"/>
      <c r="CJ142" s="26"/>
      <c r="CK142" s="26"/>
      <c r="CL142" s="26"/>
      <c r="CM142" s="26"/>
      <c r="CN142" s="26"/>
      <c r="CO142" s="26"/>
      <c r="CP142" s="26"/>
      <c r="CQ142" s="26"/>
      <c r="CR142" s="26"/>
    </row>
    <row r="143" spans="60:96" ht="15.75" customHeight="1">
      <c r="BH143" s="26"/>
      <c r="BI143" s="26"/>
      <c r="BJ143" s="26"/>
      <c r="BK143" s="26"/>
      <c r="BL143" s="26"/>
      <c r="BM143" s="26"/>
      <c r="BN143" s="26"/>
      <c r="BO143" s="26"/>
      <c r="BP143" s="26"/>
      <c r="BQ143" s="26"/>
      <c r="BR143" s="26"/>
      <c r="BS143" s="26"/>
      <c r="BT143" s="26"/>
      <c r="BU143" s="26"/>
      <c r="BV143" s="26"/>
      <c r="BW143" s="26"/>
      <c r="BX143" s="26"/>
      <c r="BY143" s="26"/>
      <c r="BZ143" s="26"/>
      <c r="CA143" s="26"/>
      <c r="CB143" s="26"/>
      <c r="CC143" s="26"/>
      <c r="CD143" s="26"/>
      <c r="CE143" s="26"/>
      <c r="CF143" s="26"/>
      <c r="CG143" s="26"/>
      <c r="CH143" s="26"/>
      <c r="CI143" s="26"/>
      <c r="CJ143" s="26"/>
      <c r="CK143" s="26"/>
      <c r="CL143" s="26"/>
      <c r="CM143" s="26"/>
      <c r="CN143" s="26"/>
      <c r="CO143" s="26"/>
      <c r="CP143" s="26"/>
      <c r="CQ143" s="26"/>
      <c r="CR143" s="26"/>
    </row>
    <row r="144" spans="60:96" ht="15.75" customHeight="1">
      <c r="BH144" s="26"/>
      <c r="BI144" s="26"/>
      <c r="BJ144" s="26"/>
      <c r="BK144" s="26"/>
      <c r="BL144" s="26"/>
      <c r="BM144" s="26"/>
      <c r="BN144" s="26"/>
      <c r="BO144" s="26"/>
      <c r="BP144" s="26"/>
      <c r="BQ144" s="26"/>
      <c r="BR144" s="26"/>
      <c r="BS144" s="26"/>
      <c r="BT144" s="26"/>
      <c r="BU144" s="26"/>
      <c r="BV144" s="26"/>
      <c r="BW144" s="26"/>
      <c r="BX144" s="26"/>
      <c r="BY144" s="26"/>
      <c r="BZ144" s="26"/>
      <c r="CA144" s="26"/>
      <c r="CB144" s="26"/>
      <c r="CC144" s="26"/>
      <c r="CD144" s="26"/>
      <c r="CE144" s="26"/>
      <c r="CF144" s="26"/>
      <c r="CG144" s="26"/>
      <c r="CH144" s="26"/>
      <c r="CI144" s="26"/>
      <c r="CJ144" s="26"/>
      <c r="CK144" s="26"/>
      <c r="CL144" s="26"/>
      <c r="CM144" s="26"/>
      <c r="CN144" s="26"/>
      <c r="CO144" s="26"/>
      <c r="CP144" s="26"/>
      <c r="CQ144" s="26"/>
      <c r="CR144" s="26"/>
    </row>
    <row r="145" spans="60:96" ht="15.75" customHeight="1">
      <c r="BH145" s="26"/>
      <c r="BI145" s="26"/>
      <c r="BJ145" s="26"/>
      <c r="BK145" s="26"/>
      <c r="BL145" s="26"/>
      <c r="BM145" s="26"/>
      <c r="BN145" s="26"/>
      <c r="BO145" s="26"/>
      <c r="BP145" s="26"/>
      <c r="BQ145" s="26"/>
      <c r="BR145" s="26"/>
      <c r="BS145" s="26"/>
      <c r="BT145" s="26"/>
      <c r="BU145" s="26"/>
      <c r="BV145" s="26"/>
      <c r="BW145" s="26"/>
      <c r="BX145" s="26"/>
      <c r="BY145" s="26"/>
      <c r="BZ145" s="26"/>
      <c r="CA145" s="26"/>
      <c r="CB145" s="26"/>
      <c r="CC145" s="26"/>
      <c r="CD145" s="26"/>
      <c r="CE145" s="26"/>
      <c r="CF145" s="26"/>
      <c r="CG145" s="26"/>
      <c r="CH145" s="26"/>
      <c r="CI145" s="26"/>
      <c r="CJ145" s="26"/>
      <c r="CK145" s="26"/>
      <c r="CL145" s="26"/>
      <c r="CM145" s="26"/>
      <c r="CN145" s="26"/>
      <c r="CO145" s="26"/>
      <c r="CP145" s="26"/>
      <c r="CQ145" s="26"/>
      <c r="CR145" s="26"/>
    </row>
    <row r="146" spans="60:96" ht="15.75" customHeight="1">
      <c r="BH146" s="26"/>
      <c r="BI146" s="26"/>
      <c r="BJ146" s="26"/>
      <c r="BK146" s="26"/>
      <c r="BL146" s="26"/>
      <c r="BM146" s="26"/>
      <c r="BN146" s="26"/>
      <c r="BO146" s="26"/>
      <c r="BP146" s="26"/>
      <c r="BQ146" s="26"/>
      <c r="BR146" s="26"/>
      <c r="BS146" s="26"/>
      <c r="BT146" s="26"/>
      <c r="BU146" s="26"/>
      <c r="BV146" s="26"/>
      <c r="BW146" s="26"/>
      <c r="BX146" s="26"/>
      <c r="BY146" s="26"/>
      <c r="BZ146" s="26"/>
      <c r="CA146" s="26"/>
      <c r="CB146" s="26"/>
      <c r="CC146" s="26"/>
      <c r="CD146" s="26"/>
      <c r="CE146" s="26"/>
      <c r="CF146" s="26"/>
      <c r="CG146" s="26"/>
      <c r="CH146" s="26"/>
      <c r="CI146" s="26"/>
      <c r="CJ146" s="26"/>
      <c r="CK146" s="26"/>
      <c r="CL146" s="26"/>
      <c r="CM146" s="26"/>
      <c r="CN146" s="26"/>
      <c r="CO146" s="26"/>
      <c r="CP146" s="26"/>
      <c r="CQ146" s="26"/>
      <c r="CR146" s="26"/>
    </row>
    <row r="147" spans="60:96" ht="15.75" customHeight="1">
      <c r="BH147" s="32"/>
      <c r="BI147" s="32"/>
      <c r="BJ147" s="32"/>
      <c r="BK147" s="32"/>
      <c r="BL147" s="32"/>
      <c r="BM147" s="32"/>
      <c r="BN147" s="32"/>
      <c r="BO147" s="32"/>
      <c r="BP147" s="32"/>
      <c r="BQ147" s="32"/>
      <c r="BR147" s="32"/>
      <c r="BS147" s="32"/>
      <c r="BT147" s="32"/>
      <c r="BU147" s="32"/>
      <c r="BV147" s="32"/>
      <c r="BW147" s="32"/>
      <c r="BX147" s="32"/>
      <c r="BY147" s="32"/>
      <c r="BZ147" s="32"/>
      <c r="CA147" s="32"/>
      <c r="CB147" s="32"/>
      <c r="CC147" s="32"/>
      <c r="CD147" s="32"/>
      <c r="CE147" s="32"/>
      <c r="CF147" s="32"/>
      <c r="CG147" s="32"/>
      <c r="CH147" s="32"/>
      <c r="CI147" s="32"/>
      <c r="CJ147" s="32"/>
      <c r="CK147" s="32"/>
      <c r="CL147" s="32"/>
      <c r="CM147" s="32"/>
      <c r="CN147" s="32"/>
      <c r="CO147" s="32"/>
      <c r="CP147" s="32"/>
      <c r="CQ147" s="32"/>
      <c r="CR147" s="32"/>
    </row>
    <row r="148" spans="60:96" ht="15.75" customHeight="1">
      <c r="BH148" s="32"/>
      <c r="BI148" s="32"/>
      <c r="BJ148" s="32"/>
      <c r="BK148" s="32"/>
      <c r="BL148" s="32"/>
      <c r="BM148" s="32"/>
      <c r="BN148" s="32"/>
      <c r="BO148" s="32"/>
      <c r="BP148" s="32"/>
      <c r="BQ148" s="32"/>
      <c r="BR148" s="32"/>
      <c r="BS148" s="32"/>
      <c r="BT148" s="32"/>
      <c r="BU148" s="32"/>
      <c r="BV148" s="32"/>
      <c r="BW148" s="32"/>
      <c r="BX148" s="32"/>
      <c r="BY148" s="32"/>
      <c r="BZ148" s="32"/>
      <c r="CA148" s="32"/>
      <c r="CB148" s="32"/>
      <c r="CC148" s="32"/>
      <c r="CD148" s="32"/>
      <c r="CE148" s="32"/>
      <c r="CF148" s="32"/>
      <c r="CG148" s="32"/>
      <c r="CH148" s="32"/>
      <c r="CI148" s="32"/>
      <c r="CJ148" s="32"/>
      <c r="CK148" s="32"/>
      <c r="CL148" s="32"/>
      <c r="CM148" s="32"/>
      <c r="CN148" s="32"/>
      <c r="CO148" s="32"/>
      <c r="CP148" s="32"/>
      <c r="CQ148" s="32"/>
      <c r="CR148" s="32"/>
    </row>
    <row r="149" spans="60:96" ht="15.75" customHeight="1">
      <c r="BH149" s="32"/>
      <c r="BI149" s="32"/>
      <c r="BJ149" s="32"/>
      <c r="BK149" s="32"/>
      <c r="BL149" s="32"/>
      <c r="BM149" s="32"/>
      <c r="BN149" s="32"/>
      <c r="BO149" s="32"/>
      <c r="BP149" s="32"/>
      <c r="BQ149" s="32"/>
      <c r="BR149" s="32"/>
      <c r="BS149" s="32"/>
      <c r="BT149" s="32"/>
      <c r="BU149" s="32"/>
      <c r="BV149" s="32"/>
      <c r="BW149" s="32"/>
      <c r="BX149" s="32"/>
      <c r="BY149" s="32"/>
      <c r="BZ149" s="32"/>
      <c r="CA149" s="32"/>
      <c r="CB149" s="32"/>
      <c r="CC149" s="32"/>
      <c r="CD149" s="32"/>
      <c r="CE149" s="32"/>
      <c r="CF149" s="32"/>
      <c r="CG149" s="32"/>
      <c r="CH149" s="32"/>
      <c r="CI149" s="32"/>
      <c r="CJ149" s="32"/>
      <c r="CK149" s="32"/>
      <c r="CL149" s="32"/>
      <c r="CM149" s="32"/>
      <c r="CN149" s="32"/>
      <c r="CO149" s="32"/>
      <c r="CP149" s="32"/>
      <c r="CQ149" s="32"/>
      <c r="CR149" s="32"/>
    </row>
    <row r="150" spans="60:96" ht="15.75" customHeight="1">
      <c r="BH150" s="26"/>
      <c r="BI150" s="26"/>
      <c r="BJ150" s="26"/>
      <c r="BK150" s="26"/>
      <c r="BL150" s="26"/>
      <c r="BM150" s="26"/>
      <c r="BN150" s="26"/>
      <c r="BO150" s="26"/>
      <c r="BP150" s="26"/>
      <c r="BQ150" s="26"/>
      <c r="BR150" s="26"/>
      <c r="BS150" s="26"/>
      <c r="BT150" s="26"/>
      <c r="BU150" s="26"/>
      <c r="BV150" s="26"/>
      <c r="BW150" s="26"/>
      <c r="BX150" s="26"/>
      <c r="BY150" s="26"/>
      <c r="BZ150" s="26"/>
      <c r="CA150" s="26"/>
      <c r="CB150" s="26"/>
      <c r="CC150" s="26"/>
      <c r="CD150" s="26"/>
      <c r="CE150" s="26"/>
      <c r="CF150" s="26"/>
      <c r="CG150" s="26"/>
      <c r="CH150" s="26"/>
      <c r="CI150" s="26"/>
      <c r="CJ150" s="26"/>
      <c r="CK150" s="26"/>
      <c r="CL150" s="26"/>
      <c r="CM150" s="26"/>
      <c r="CN150" s="26"/>
      <c r="CO150" s="26"/>
      <c r="CP150" s="26"/>
      <c r="CQ150" s="26"/>
      <c r="CR150" s="26"/>
    </row>
    <row r="151" spans="60:96" ht="15.75" customHeight="1">
      <c r="BH151" s="32"/>
      <c r="BI151" s="32"/>
      <c r="BJ151" s="32"/>
      <c r="BK151" s="32"/>
      <c r="BL151" s="32"/>
      <c r="BM151" s="32"/>
      <c r="BN151" s="32"/>
      <c r="BO151" s="32"/>
      <c r="BP151" s="32"/>
      <c r="BQ151" s="32"/>
      <c r="BR151" s="32"/>
      <c r="BS151" s="32"/>
      <c r="BT151" s="32"/>
      <c r="BU151" s="32"/>
      <c r="BV151" s="32"/>
      <c r="BW151" s="32"/>
      <c r="BX151" s="32"/>
      <c r="BY151" s="32"/>
      <c r="BZ151" s="32"/>
      <c r="CA151" s="32"/>
      <c r="CB151" s="32"/>
      <c r="CC151" s="32"/>
      <c r="CD151" s="32"/>
      <c r="CE151" s="32"/>
      <c r="CF151" s="32"/>
      <c r="CG151" s="32"/>
      <c r="CH151" s="32"/>
      <c r="CI151" s="32"/>
      <c r="CJ151" s="32"/>
      <c r="CK151" s="32"/>
      <c r="CL151" s="32"/>
      <c r="CM151" s="32"/>
      <c r="CN151" s="32"/>
      <c r="CO151" s="32"/>
      <c r="CP151" s="32"/>
      <c r="CQ151" s="32"/>
      <c r="CR151" s="32"/>
    </row>
    <row r="152" spans="60:96" ht="15.75" customHeight="1">
      <c r="BH152" s="32"/>
      <c r="BI152" s="32"/>
      <c r="BJ152" s="32"/>
      <c r="BK152" s="32"/>
      <c r="BL152" s="32"/>
      <c r="BM152" s="32"/>
      <c r="BN152" s="32"/>
      <c r="BO152" s="32"/>
      <c r="BP152" s="32"/>
      <c r="BQ152" s="32"/>
      <c r="BR152" s="32"/>
      <c r="BS152" s="32"/>
      <c r="BT152" s="32"/>
      <c r="BU152" s="32"/>
      <c r="BV152" s="32"/>
      <c r="BW152" s="32"/>
      <c r="BX152" s="32"/>
      <c r="BY152" s="32"/>
      <c r="BZ152" s="32"/>
      <c r="CA152" s="32"/>
      <c r="CB152" s="32"/>
      <c r="CC152" s="32"/>
      <c r="CD152" s="32"/>
      <c r="CE152" s="32"/>
      <c r="CF152" s="32"/>
      <c r="CG152" s="32"/>
      <c r="CH152" s="32"/>
      <c r="CI152" s="32"/>
      <c r="CJ152" s="32"/>
      <c r="CK152" s="32"/>
      <c r="CL152" s="32"/>
      <c r="CM152" s="32"/>
      <c r="CN152" s="32"/>
      <c r="CO152" s="32"/>
      <c r="CP152" s="32"/>
      <c r="CQ152" s="32"/>
      <c r="CR152" s="32"/>
    </row>
    <row r="153" spans="60:96" ht="15.75" customHeight="1">
      <c r="BH153" s="32"/>
      <c r="BI153" s="32"/>
      <c r="BJ153" s="32"/>
      <c r="BK153" s="32"/>
      <c r="BL153" s="32"/>
      <c r="BM153" s="32"/>
      <c r="BN153" s="32"/>
      <c r="BO153" s="32"/>
      <c r="BP153" s="32"/>
      <c r="BQ153" s="32"/>
      <c r="BR153" s="32"/>
      <c r="BS153" s="32"/>
      <c r="BT153" s="32"/>
      <c r="BU153" s="32"/>
      <c r="BV153" s="32"/>
      <c r="BW153" s="32"/>
      <c r="BX153" s="32"/>
      <c r="BY153" s="32"/>
      <c r="BZ153" s="32"/>
      <c r="CA153" s="32"/>
      <c r="CB153" s="32"/>
      <c r="CC153" s="32"/>
      <c r="CD153" s="32"/>
      <c r="CE153" s="32"/>
      <c r="CF153" s="32"/>
      <c r="CG153" s="32"/>
      <c r="CH153" s="32"/>
      <c r="CI153" s="32"/>
      <c r="CJ153" s="32"/>
      <c r="CK153" s="32"/>
      <c r="CL153" s="32"/>
      <c r="CM153" s="32"/>
      <c r="CN153" s="32"/>
      <c r="CO153" s="32"/>
      <c r="CP153" s="32"/>
      <c r="CQ153" s="32"/>
      <c r="CR153" s="32"/>
    </row>
    <row r="154" spans="60:96" ht="15.75" customHeight="1">
      <c r="BH154" s="26"/>
      <c r="BI154" s="26"/>
      <c r="BJ154" s="26"/>
      <c r="BK154" s="26"/>
      <c r="BL154" s="26"/>
      <c r="BM154" s="26"/>
      <c r="BN154" s="26"/>
      <c r="BO154" s="26"/>
      <c r="BP154" s="26"/>
      <c r="BQ154" s="26"/>
      <c r="BR154" s="26"/>
      <c r="BS154" s="26"/>
      <c r="BT154" s="26"/>
      <c r="BU154" s="26"/>
      <c r="BV154" s="26"/>
      <c r="BW154" s="26"/>
      <c r="BX154" s="26"/>
      <c r="BY154" s="26"/>
      <c r="BZ154" s="26"/>
      <c r="CA154" s="26"/>
      <c r="CB154" s="26"/>
      <c r="CC154" s="26"/>
      <c r="CD154" s="26"/>
      <c r="CE154" s="26"/>
      <c r="CF154" s="26"/>
      <c r="CG154" s="26"/>
      <c r="CH154" s="26"/>
      <c r="CI154" s="26"/>
      <c r="CJ154" s="26"/>
      <c r="CK154" s="26"/>
      <c r="CL154" s="26"/>
      <c r="CM154" s="26"/>
      <c r="CN154" s="26"/>
      <c r="CO154" s="26"/>
      <c r="CP154" s="26"/>
      <c r="CQ154" s="26"/>
      <c r="CR154" s="26"/>
    </row>
    <row r="155" spans="60:96" ht="15.75" customHeight="1">
      <c r="BH155" s="26"/>
      <c r="BI155" s="26"/>
      <c r="BJ155" s="26"/>
      <c r="BK155" s="26"/>
      <c r="BL155" s="26"/>
      <c r="BM155" s="26"/>
      <c r="BN155" s="26"/>
      <c r="BO155" s="26"/>
      <c r="BP155" s="26"/>
      <c r="BQ155" s="26"/>
      <c r="BR155" s="26"/>
      <c r="BS155" s="26"/>
      <c r="BT155" s="26"/>
      <c r="BU155" s="26"/>
      <c r="BV155" s="26"/>
      <c r="BW155" s="26"/>
      <c r="BX155" s="26"/>
      <c r="BY155" s="26"/>
      <c r="BZ155" s="26"/>
      <c r="CA155" s="26"/>
      <c r="CB155" s="26"/>
      <c r="CC155" s="26"/>
      <c r="CD155" s="26"/>
      <c r="CE155" s="26"/>
      <c r="CF155" s="26"/>
      <c r="CG155" s="26"/>
      <c r="CH155" s="26"/>
      <c r="CI155" s="26"/>
      <c r="CJ155" s="26"/>
      <c r="CK155" s="26"/>
      <c r="CL155" s="26"/>
      <c r="CM155" s="26"/>
      <c r="CN155" s="26"/>
      <c r="CO155" s="26"/>
      <c r="CP155" s="26"/>
      <c r="CQ155" s="26"/>
      <c r="CR155" s="26"/>
    </row>
    <row r="156" spans="60:96" ht="15.75" customHeight="1">
      <c r="BH156" s="26"/>
      <c r="BI156" s="26"/>
      <c r="BJ156" s="26"/>
      <c r="BK156" s="26"/>
      <c r="BL156" s="26"/>
      <c r="BM156" s="26"/>
      <c r="BN156" s="26"/>
      <c r="BO156" s="26"/>
      <c r="BP156" s="26"/>
      <c r="BQ156" s="26"/>
      <c r="BR156" s="26"/>
      <c r="BS156" s="26"/>
      <c r="BT156" s="26"/>
      <c r="BU156" s="26"/>
      <c r="BV156" s="26"/>
      <c r="BW156" s="26"/>
      <c r="BX156" s="26"/>
      <c r="BY156" s="26"/>
      <c r="BZ156" s="26"/>
      <c r="CA156" s="26"/>
      <c r="CB156" s="26"/>
      <c r="CC156" s="26"/>
      <c r="CD156" s="26"/>
      <c r="CE156" s="26"/>
      <c r="CF156" s="26"/>
      <c r="CG156" s="26"/>
      <c r="CH156" s="26"/>
      <c r="CI156" s="26"/>
      <c r="CJ156" s="26"/>
      <c r="CK156" s="26"/>
      <c r="CL156" s="26"/>
      <c r="CM156" s="26"/>
      <c r="CN156" s="26"/>
      <c r="CO156" s="26"/>
      <c r="CP156" s="26"/>
      <c r="CQ156" s="26"/>
      <c r="CR156" s="26"/>
    </row>
    <row r="157" spans="60:96" ht="15.75" customHeight="1">
      <c r="BH157" s="26"/>
      <c r="BI157" s="26"/>
      <c r="BJ157" s="26"/>
      <c r="BK157" s="26"/>
      <c r="BL157" s="26"/>
      <c r="BM157" s="26"/>
      <c r="BN157" s="26"/>
      <c r="BO157" s="26"/>
      <c r="BP157" s="26"/>
      <c r="BQ157" s="26"/>
      <c r="BR157" s="26"/>
      <c r="BS157" s="26"/>
      <c r="BT157" s="26"/>
      <c r="BU157" s="26"/>
      <c r="BV157" s="26"/>
      <c r="BW157" s="26"/>
      <c r="BX157" s="26"/>
      <c r="BY157" s="26"/>
      <c r="BZ157" s="26"/>
      <c r="CA157" s="26"/>
      <c r="CB157" s="26"/>
      <c r="CC157" s="26"/>
      <c r="CD157" s="26"/>
      <c r="CE157" s="26"/>
      <c r="CF157" s="26"/>
      <c r="CG157" s="26"/>
      <c r="CH157" s="26"/>
      <c r="CI157" s="26"/>
      <c r="CJ157" s="26"/>
      <c r="CK157" s="26"/>
      <c r="CL157" s="26"/>
      <c r="CM157" s="26"/>
      <c r="CN157" s="26"/>
      <c r="CO157" s="26"/>
      <c r="CP157" s="26"/>
      <c r="CQ157" s="26"/>
      <c r="CR157" s="26"/>
    </row>
    <row r="158" spans="60:96" ht="15.75" customHeight="1">
      <c r="BH158" s="32"/>
      <c r="BI158" s="32"/>
      <c r="BJ158" s="32"/>
      <c r="BK158" s="32"/>
      <c r="BL158" s="32"/>
      <c r="BM158" s="32"/>
      <c r="BN158" s="32"/>
      <c r="BO158" s="32"/>
      <c r="BP158" s="32"/>
      <c r="BQ158" s="32"/>
      <c r="BR158" s="32"/>
      <c r="BS158" s="32"/>
      <c r="BT158" s="32"/>
      <c r="BU158" s="32"/>
      <c r="BV158" s="32"/>
      <c r="BW158" s="32"/>
      <c r="BX158" s="32"/>
      <c r="BY158" s="32"/>
      <c r="BZ158" s="32"/>
      <c r="CA158" s="32"/>
      <c r="CB158" s="32"/>
      <c r="CC158" s="32"/>
      <c r="CD158" s="32"/>
      <c r="CE158" s="32"/>
      <c r="CF158" s="32"/>
      <c r="CG158" s="32"/>
      <c r="CH158" s="32"/>
      <c r="CI158" s="32"/>
      <c r="CJ158" s="32"/>
      <c r="CK158" s="32"/>
      <c r="CL158" s="32"/>
      <c r="CM158" s="32"/>
      <c r="CN158" s="32"/>
      <c r="CO158" s="32"/>
      <c r="CP158" s="32"/>
      <c r="CQ158" s="32"/>
      <c r="CR158" s="32"/>
    </row>
    <row r="159" spans="60:96" ht="15.75" customHeight="1">
      <c r="BH159" s="32"/>
      <c r="BI159" s="32"/>
      <c r="BJ159" s="32"/>
      <c r="BK159" s="32"/>
      <c r="BL159" s="32"/>
      <c r="BM159" s="32"/>
      <c r="BN159" s="32"/>
      <c r="BO159" s="32"/>
      <c r="BP159" s="32"/>
      <c r="BQ159" s="32"/>
      <c r="BR159" s="32"/>
      <c r="BS159" s="32"/>
      <c r="BT159" s="32"/>
      <c r="BU159" s="32"/>
      <c r="BV159" s="32"/>
      <c r="BW159" s="32"/>
      <c r="BX159" s="32"/>
      <c r="BY159" s="32"/>
      <c r="BZ159" s="32"/>
      <c r="CA159" s="32"/>
      <c r="CB159" s="32"/>
      <c r="CC159" s="32"/>
      <c r="CD159" s="32"/>
      <c r="CE159" s="32"/>
      <c r="CF159" s="32"/>
      <c r="CG159" s="32"/>
      <c r="CH159" s="32"/>
      <c r="CI159" s="32"/>
      <c r="CJ159" s="32"/>
      <c r="CK159" s="32"/>
      <c r="CL159" s="32"/>
      <c r="CM159" s="32"/>
      <c r="CN159" s="32"/>
      <c r="CO159" s="32"/>
      <c r="CP159" s="32"/>
      <c r="CQ159" s="32"/>
      <c r="CR159" s="32"/>
    </row>
    <row r="160" spans="60:96" ht="15.75" customHeight="1">
      <c r="BH160" s="32"/>
      <c r="BI160" s="32"/>
      <c r="BJ160" s="32"/>
      <c r="BK160" s="32"/>
      <c r="BL160" s="32"/>
      <c r="BM160" s="32"/>
      <c r="BN160" s="32"/>
      <c r="BO160" s="32"/>
      <c r="BP160" s="32"/>
      <c r="BQ160" s="32"/>
      <c r="BR160" s="32"/>
      <c r="BS160" s="32"/>
      <c r="BT160" s="32"/>
      <c r="BU160" s="32"/>
      <c r="BV160" s="32"/>
      <c r="BW160" s="32"/>
      <c r="BX160" s="32"/>
      <c r="BY160" s="32"/>
      <c r="BZ160" s="32"/>
      <c r="CA160" s="32"/>
      <c r="CB160" s="32"/>
      <c r="CC160" s="32"/>
      <c r="CD160" s="32"/>
      <c r="CE160" s="32"/>
      <c r="CF160" s="32"/>
      <c r="CG160" s="32"/>
      <c r="CH160" s="32"/>
      <c r="CI160" s="32"/>
      <c r="CJ160" s="32"/>
      <c r="CK160" s="32"/>
      <c r="CL160" s="32"/>
      <c r="CM160" s="32"/>
      <c r="CN160" s="32"/>
      <c r="CO160" s="32"/>
      <c r="CP160" s="32"/>
      <c r="CQ160" s="32"/>
      <c r="CR160" s="32"/>
    </row>
    <row r="161" spans="60:96" ht="15.75" customHeight="1">
      <c r="BH161" s="26"/>
      <c r="BI161" s="26"/>
      <c r="BJ161" s="26"/>
      <c r="BK161" s="26"/>
      <c r="BL161" s="26"/>
      <c r="BM161" s="26"/>
      <c r="BN161" s="26"/>
      <c r="BO161" s="26"/>
      <c r="BP161" s="26"/>
      <c r="BQ161" s="26"/>
      <c r="BR161" s="26"/>
      <c r="BS161" s="26"/>
      <c r="BT161" s="26"/>
      <c r="BU161" s="26"/>
      <c r="BV161" s="26"/>
      <c r="BW161" s="26"/>
      <c r="BX161" s="26"/>
      <c r="BY161" s="26"/>
      <c r="BZ161" s="26"/>
      <c r="CA161" s="26"/>
      <c r="CB161" s="26"/>
      <c r="CC161" s="26"/>
      <c r="CD161" s="26"/>
      <c r="CE161" s="26"/>
      <c r="CF161" s="26"/>
      <c r="CG161" s="26"/>
      <c r="CH161" s="26"/>
      <c r="CI161" s="26"/>
      <c r="CJ161" s="26"/>
      <c r="CK161" s="26"/>
      <c r="CL161" s="26"/>
      <c r="CM161" s="26"/>
      <c r="CN161" s="26"/>
      <c r="CO161" s="26"/>
      <c r="CP161" s="26"/>
      <c r="CQ161" s="26"/>
      <c r="CR161" s="26"/>
    </row>
    <row r="162" spans="60:96" ht="15.75" customHeight="1">
      <c r="BH162" s="26"/>
      <c r="BI162" s="26"/>
      <c r="BJ162" s="26"/>
      <c r="BK162" s="26"/>
      <c r="BL162" s="26"/>
      <c r="BM162" s="26"/>
      <c r="BN162" s="26"/>
      <c r="BO162" s="26"/>
      <c r="BP162" s="26"/>
      <c r="BQ162" s="26"/>
      <c r="BR162" s="26"/>
      <c r="BS162" s="26"/>
      <c r="BT162" s="26"/>
      <c r="BU162" s="26"/>
      <c r="BV162" s="26"/>
      <c r="BW162" s="26"/>
      <c r="BX162" s="26"/>
      <c r="BY162" s="26"/>
      <c r="BZ162" s="26"/>
      <c r="CA162" s="26"/>
      <c r="CB162" s="26"/>
      <c r="CC162" s="26"/>
      <c r="CD162" s="26"/>
      <c r="CE162" s="26"/>
      <c r="CF162" s="26"/>
      <c r="CG162" s="26"/>
      <c r="CH162" s="26"/>
      <c r="CI162" s="26"/>
      <c r="CJ162" s="26"/>
      <c r="CK162" s="26"/>
      <c r="CL162" s="26"/>
      <c r="CM162" s="26"/>
      <c r="CN162" s="26"/>
      <c r="CO162" s="26"/>
      <c r="CP162" s="26"/>
      <c r="CQ162" s="26"/>
      <c r="CR162" s="26"/>
    </row>
    <row r="163" spans="60:96" ht="15.75" customHeight="1">
      <c r="BH163" s="32"/>
      <c r="BI163" s="32"/>
      <c r="BJ163" s="32"/>
      <c r="BK163" s="32"/>
      <c r="BL163" s="32"/>
      <c r="BM163" s="32"/>
      <c r="BN163" s="32"/>
      <c r="BO163" s="32"/>
      <c r="BP163" s="32"/>
      <c r="BQ163" s="32"/>
      <c r="BR163" s="32"/>
      <c r="BS163" s="32"/>
      <c r="BT163" s="32"/>
      <c r="BU163" s="32"/>
      <c r="BV163" s="32"/>
      <c r="BW163" s="32"/>
      <c r="BX163" s="32"/>
      <c r="BY163" s="32"/>
      <c r="BZ163" s="32"/>
      <c r="CA163" s="32"/>
      <c r="CB163" s="32"/>
      <c r="CC163" s="32"/>
      <c r="CD163" s="32"/>
      <c r="CE163" s="32"/>
      <c r="CF163" s="32"/>
      <c r="CG163" s="32"/>
      <c r="CH163" s="32"/>
      <c r="CI163" s="32"/>
      <c r="CJ163" s="32"/>
      <c r="CK163" s="32"/>
      <c r="CL163" s="32"/>
      <c r="CM163" s="32"/>
      <c r="CN163" s="32"/>
      <c r="CO163" s="32"/>
      <c r="CP163" s="32"/>
      <c r="CQ163" s="32"/>
      <c r="CR163" s="32"/>
    </row>
    <row r="164" spans="60:96" ht="15.75" customHeight="1">
      <c r="BH164" s="32"/>
      <c r="BI164" s="32"/>
      <c r="BJ164" s="32"/>
      <c r="BK164" s="32"/>
      <c r="BL164" s="32"/>
      <c r="BM164" s="32"/>
      <c r="BN164" s="32"/>
      <c r="BO164" s="32"/>
      <c r="BP164" s="32"/>
      <c r="BQ164" s="32"/>
      <c r="BR164" s="32"/>
      <c r="BS164" s="32"/>
      <c r="BT164" s="32"/>
      <c r="BU164" s="32"/>
      <c r="BV164" s="32"/>
      <c r="BW164" s="32"/>
      <c r="BX164" s="32"/>
      <c r="BY164" s="32"/>
      <c r="BZ164" s="32"/>
      <c r="CA164" s="32"/>
      <c r="CB164" s="32"/>
      <c r="CC164" s="32"/>
      <c r="CD164" s="32"/>
      <c r="CE164" s="32"/>
      <c r="CF164" s="32"/>
      <c r="CG164" s="32"/>
      <c r="CH164" s="32"/>
      <c r="CI164" s="32"/>
      <c r="CJ164" s="32"/>
      <c r="CK164" s="32"/>
      <c r="CL164" s="32"/>
      <c r="CM164" s="32"/>
      <c r="CN164" s="32"/>
      <c r="CO164" s="32"/>
      <c r="CP164" s="32"/>
      <c r="CQ164" s="32"/>
      <c r="CR164" s="32"/>
    </row>
    <row r="165" spans="60:96" ht="15.75" customHeight="1">
      <c r="BH165" s="32"/>
      <c r="BI165" s="32"/>
      <c r="BJ165" s="32"/>
      <c r="BK165" s="32"/>
      <c r="BL165" s="32"/>
      <c r="BM165" s="32"/>
      <c r="BN165" s="32"/>
      <c r="BO165" s="32"/>
      <c r="BP165" s="32"/>
      <c r="BQ165" s="32"/>
      <c r="BR165" s="32"/>
      <c r="BS165" s="32"/>
      <c r="BT165" s="32"/>
      <c r="BU165" s="32"/>
      <c r="BV165" s="32"/>
      <c r="BW165" s="32"/>
      <c r="BX165" s="32"/>
      <c r="BY165" s="32"/>
      <c r="BZ165" s="32"/>
      <c r="CA165" s="32"/>
      <c r="CB165" s="32"/>
      <c r="CC165" s="32"/>
      <c r="CD165" s="32"/>
      <c r="CE165" s="32"/>
      <c r="CF165" s="32"/>
      <c r="CG165" s="32"/>
      <c r="CH165" s="32"/>
      <c r="CI165" s="32"/>
      <c r="CJ165" s="32"/>
      <c r="CK165" s="32"/>
      <c r="CL165" s="32"/>
      <c r="CM165" s="32"/>
      <c r="CN165" s="32"/>
      <c r="CO165" s="32"/>
      <c r="CP165" s="32"/>
      <c r="CQ165" s="32"/>
      <c r="CR165" s="32"/>
    </row>
    <row r="166" spans="60:96" ht="15.75" customHeight="1">
      <c r="BH166" s="26"/>
      <c r="BI166" s="26"/>
      <c r="BJ166" s="26"/>
      <c r="BK166" s="26"/>
      <c r="BL166" s="26"/>
      <c r="BM166" s="26"/>
      <c r="BN166" s="26"/>
      <c r="BO166" s="26"/>
      <c r="BP166" s="26"/>
      <c r="BQ166" s="26"/>
      <c r="BR166" s="26"/>
      <c r="BS166" s="26"/>
      <c r="BT166" s="26"/>
      <c r="BU166" s="26"/>
      <c r="BV166" s="26"/>
      <c r="BW166" s="26"/>
      <c r="BX166" s="26"/>
      <c r="BY166" s="26"/>
      <c r="BZ166" s="26"/>
      <c r="CA166" s="26"/>
      <c r="CB166" s="26"/>
      <c r="CC166" s="26"/>
      <c r="CD166" s="26"/>
      <c r="CE166" s="26"/>
      <c r="CF166" s="26"/>
      <c r="CG166" s="26"/>
      <c r="CH166" s="26"/>
      <c r="CI166" s="26"/>
      <c r="CJ166" s="26"/>
      <c r="CK166" s="26"/>
      <c r="CL166" s="26"/>
      <c r="CM166" s="26"/>
      <c r="CN166" s="26"/>
      <c r="CO166" s="26"/>
      <c r="CP166" s="26"/>
      <c r="CQ166" s="26"/>
      <c r="CR166" s="26"/>
    </row>
    <row r="167" spans="60:96" ht="15.75" customHeight="1">
      <c r="BH167" s="26"/>
      <c r="BI167" s="26"/>
      <c r="BJ167" s="26"/>
      <c r="BK167" s="26"/>
      <c r="BL167" s="26"/>
      <c r="BM167" s="26"/>
      <c r="BN167" s="26"/>
      <c r="BO167" s="26"/>
      <c r="BP167" s="26"/>
      <c r="BQ167" s="26"/>
      <c r="BR167" s="26"/>
      <c r="BS167" s="26"/>
      <c r="BT167" s="26"/>
      <c r="BU167" s="26"/>
      <c r="BV167" s="26"/>
      <c r="BW167" s="26"/>
      <c r="BX167" s="26"/>
      <c r="BY167" s="26"/>
      <c r="BZ167" s="26"/>
      <c r="CA167" s="26"/>
      <c r="CB167" s="26"/>
      <c r="CC167" s="26"/>
      <c r="CD167" s="26"/>
      <c r="CE167" s="26"/>
      <c r="CF167" s="26"/>
      <c r="CG167" s="26"/>
      <c r="CH167" s="26"/>
      <c r="CI167" s="26"/>
      <c r="CJ167" s="26"/>
      <c r="CK167" s="26"/>
      <c r="CL167" s="26"/>
      <c r="CM167" s="26"/>
      <c r="CN167" s="26"/>
      <c r="CO167" s="26"/>
      <c r="CP167" s="26"/>
      <c r="CQ167" s="26"/>
      <c r="CR167" s="26"/>
    </row>
    <row r="168" spans="60:96" ht="15.75" customHeight="1">
      <c r="BH168" s="26"/>
      <c r="BI168" s="26"/>
      <c r="BJ168" s="26"/>
      <c r="BK168" s="26"/>
      <c r="BL168" s="26"/>
      <c r="BM168" s="26"/>
      <c r="BN168" s="26"/>
      <c r="BO168" s="26"/>
      <c r="BP168" s="26"/>
      <c r="BQ168" s="26"/>
      <c r="BR168" s="26"/>
      <c r="BS168" s="26"/>
      <c r="BT168" s="26"/>
      <c r="BU168" s="26"/>
      <c r="BV168" s="26"/>
      <c r="BW168" s="26"/>
      <c r="BX168" s="26"/>
      <c r="BY168" s="26"/>
      <c r="BZ168" s="26"/>
      <c r="CA168" s="26"/>
      <c r="CB168" s="26"/>
      <c r="CC168" s="26"/>
      <c r="CD168" s="26"/>
      <c r="CE168" s="26"/>
      <c r="CF168" s="26"/>
      <c r="CG168" s="26"/>
      <c r="CH168" s="26"/>
      <c r="CI168" s="26"/>
      <c r="CJ168" s="26"/>
      <c r="CK168" s="26"/>
      <c r="CL168" s="26"/>
      <c r="CM168" s="26"/>
      <c r="CN168" s="26"/>
      <c r="CO168" s="26"/>
      <c r="CP168" s="26"/>
      <c r="CQ168" s="26"/>
      <c r="CR168" s="26"/>
    </row>
    <row r="169" spans="60:96" ht="15.75" customHeight="1">
      <c r="BH169" s="32"/>
      <c r="BI169" s="32"/>
      <c r="BJ169" s="32"/>
      <c r="BK169" s="32"/>
      <c r="BL169" s="32"/>
      <c r="BM169" s="32"/>
      <c r="BN169" s="32"/>
      <c r="BO169" s="32"/>
      <c r="BP169" s="32"/>
      <c r="BQ169" s="32"/>
      <c r="BR169" s="32"/>
      <c r="BS169" s="32"/>
      <c r="BT169" s="32"/>
      <c r="BU169" s="32"/>
      <c r="BV169" s="32"/>
      <c r="BW169" s="32"/>
      <c r="BX169" s="32"/>
      <c r="BY169" s="32"/>
      <c r="BZ169" s="32"/>
      <c r="CA169" s="32"/>
      <c r="CB169" s="32"/>
      <c r="CC169" s="32"/>
      <c r="CD169" s="32"/>
      <c r="CE169" s="32"/>
      <c r="CF169" s="32"/>
      <c r="CG169" s="32"/>
      <c r="CH169" s="32"/>
      <c r="CI169" s="32"/>
      <c r="CJ169" s="32"/>
      <c r="CK169" s="32"/>
      <c r="CL169" s="32"/>
      <c r="CM169" s="32"/>
      <c r="CN169" s="32"/>
      <c r="CO169" s="32"/>
      <c r="CP169" s="32"/>
      <c r="CQ169" s="32"/>
      <c r="CR169" s="32"/>
    </row>
    <row r="170" spans="60:96" ht="15.75" customHeight="1">
      <c r="BH170" s="32"/>
      <c r="BI170" s="32"/>
      <c r="BJ170" s="32"/>
      <c r="BK170" s="32"/>
      <c r="BL170" s="32"/>
      <c r="BM170" s="32"/>
      <c r="BN170" s="32"/>
      <c r="BO170" s="32"/>
      <c r="BP170" s="32"/>
      <c r="BQ170" s="32"/>
      <c r="BR170" s="32"/>
      <c r="BS170" s="32"/>
      <c r="BT170" s="32"/>
      <c r="BU170" s="32"/>
      <c r="BV170" s="32"/>
      <c r="BW170" s="32"/>
      <c r="BX170" s="32"/>
      <c r="BY170" s="32"/>
      <c r="BZ170" s="32"/>
      <c r="CA170" s="32"/>
      <c r="CB170" s="32"/>
      <c r="CC170" s="32"/>
      <c r="CD170" s="32"/>
      <c r="CE170" s="32"/>
      <c r="CF170" s="32"/>
      <c r="CG170" s="32"/>
      <c r="CH170" s="32"/>
      <c r="CI170" s="32"/>
      <c r="CJ170" s="32"/>
      <c r="CK170" s="32"/>
      <c r="CL170" s="32"/>
      <c r="CM170" s="32"/>
      <c r="CN170" s="32"/>
      <c r="CO170" s="32"/>
      <c r="CP170" s="32"/>
      <c r="CQ170" s="32"/>
      <c r="CR170" s="32"/>
    </row>
    <row r="171" spans="60:96" ht="15.75" customHeight="1">
      <c r="BH171" s="32"/>
      <c r="BI171" s="32"/>
      <c r="BJ171" s="32"/>
      <c r="BK171" s="32"/>
      <c r="BL171" s="32"/>
      <c r="BM171" s="32"/>
      <c r="BN171" s="32"/>
      <c r="BO171" s="32"/>
      <c r="BP171" s="32"/>
      <c r="BQ171" s="32"/>
      <c r="BR171" s="32"/>
      <c r="BS171" s="32"/>
      <c r="BT171" s="32"/>
      <c r="BU171" s="32"/>
      <c r="BV171" s="32"/>
      <c r="BW171" s="32"/>
      <c r="BX171" s="32"/>
      <c r="BY171" s="32"/>
      <c r="BZ171" s="32"/>
      <c r="CA171" s="32"/>
      <c r="CB171" s="32"/>
      <c r="CC171" s="32"/>
      <c r="CD171" s="32"/>
      <c r="CE171" s="32"/>
      <c r="CF171" s="32"/>
      <c r="CG171" s="32"/>
      <c r="CH171" s="32"/>
      <c r="CI171" s="32"/>
      <c r="CJ171" s="32"/>
      <c r="CK171" s="32"/>
      <c r="CL171" s="32"/>
      <c r="CM171" s="32"/>
      <c r="CN171" s="32"/>
      <c r="CO171" s="32"/>
      <c r="CP171" s="32"/>
      <c r="CQ171" s="32"/>
      <c r="CR171" s="32"/>
    </row>
    <row r="172" spans="60:96" ht="15.75" customHeight="1">
      <c r="BH172" s="32"/>
      <c r="BI172" s="32"/>
      <c r="BJ172" s="32"/>
      <c r="BK172" s="32"/>
      <c r="BL172" s="32"/>
      <c r="BM172" s="32"/>
      <c r="BN172" s="32"/>
      <c r="BO172" s="32"/>
      <c r="BP172" s="32"/>
      <c r="BQ172" s="32"/>
      <c r="BR172" s="32"/>
      <c r="BS172" s="32"/>
      <c r="BT172" s="32"/>
      <c r="BU172" s="32"/>
      <c r="BV172" s="32"/>
      <c r="BW172" s="32"/>
      <c r="BX172" s="32"/>
      <c r="BY172" s="32"/>
      <c r="BZ172" s="32"/>
      <c r="CA172" s="32"/>
      <c r="CB172" s="32"/>
      <c r="CC172" s="32"/>
      <c r="CD172" s="32"/>
      <c r="CE172" s="32"/>
      <c r="CF172" s="32"/>
      <c r="CG172" s="32"/>
      <c r="CH172" s="32"/>
      <c r="CI172" s="32"/>
      <c r="CJ172" s="32"/>
      <c r="CK172" s="32"/>
      <c r="CL172" s="32"/>
      <c r="CM172" s="32"/>
      <c r="CN172" s="32"/>
      <c r="CO172" s="32"/>
      <c r="CP172" s="32"/>
      <c r="CQ172" s="32"/>
      <c r="CR172" s="32"/>
    </row>
    <row r="173" spans="60:96" ht="15.75" customHeight="1">
      <c r="BH173" s="32"/>
      <c r="BI173" s="32"/>
      <c r="BJ173" s="32"/>
      <c r="BK173" s="32"/>
      <c r="BL173" s="32"/>
      <c r="BM173" s="32"/>
      <c r="BN173" s="32"/>
      <c r="BO173" s="32"/>
      <c r="BP173" s="32"/>
      <c r="BQ173" s="32"/>
      <c r="BR173" s="32"/>
      <c r="BS173" s="32"/>
      <c r="BT173" s="32"/>
      <c r="BU173" s="32"/>
      <c r="BV173" s="32"/>
      <c r="BW173" s="32"/>
      <c r="BX173" s="32"/>
      <c r="BY173" s="32"/>
      <c r="BZ173" s="32"/>
      <c r="CA173" s="32"/>
      <c r="CB173" s="32"/>
      <c r="CC173" s="32"/>
      <c r="CD173" s="32"/>
      <c r="CE173" s="32"/>
      <c r="CF173" s="32"/>
      <c r="CG173" s="32"/>
      <c r="CH173" s="32"/>
      <c r="CI173" s="32"/>
      <c r="CJ173" s="32"/>
      <c r="CK173" s="32"/>
      <c r="CL173" s="32"/>
      <c r="CM173" s="32"/>
      <c r="CN173" s="32"/>
      <c r="CO173" s="32"/>
      <c r="CP173" s="32"/>
      <c r="CQ173" s="32"/>
      <c r="CR173" s="32"/>
    </row>
    <row r="174" spans="60:96" ht="15.75" customHeight="1">
      <c r="BH174" s="26"/>
      <c r="BI174" s="26"/>
      <c r="BJ174" s="26"/>
      <c r="BK174" s="26"/>
      <c r="BL174" s="26"/>
      <c r="BM174" s="26"/>
      <c r="BN174" s="26"/>
      <c r="BO174" s="26"/>
      <c r="BP174" s="26"/>
      <c r="BQ174" s="26"/>
      <c r="BR174" s="26"/>
      <c r="BS174" s="26"/>
      <c r="BT174" s="26"/>
      <c r="BU174" s="26"/>
      <c r="BV174" s="26"/>
      <c r="BW174" s="26"/>
      <c r="BX174" s="26"/>
      <c r="BY174" s="26"/>
      <c r="BZ174" s="26"/>
      <c r="CA174" s="26"/>
      <c r="CB174" s="26"/>
      <c r="CC174" s="26"/>
      <c r="CD174" s="26"/>
      <c r="CE174" s="26"/>
      <c r="CF174" s="26"/>
      <c r="CG174" s="26"/>
      <c r="CH174" s="26"/>
      <c r="CI174" s="26"/>
      <c r="CJ174" s="26"/>
      <c r="CK174" s="26"/>
      <c r="CL174" s="26"/>
      <c r="CM174" s="26"/>
      <c r="CN174" s="26"/>
      <c r="CO174" s="26"/>
      <c r="CP174" s="26"/>
      <c r="CQ174" s="26"/>
      <c r="CR174" s="26"/>
    </row>
    <row r="175" spans="60:96" ht="15.75" customHeight="1">
      <c r="BH175" s="32"/>
      <c r="BI175" s="32"/>
      <c r="BJ175" s="32"/>
      <c r="BK175" s="32"/>
      <c r="BL175" s="32"/>
      <c r="BM175" s="32"/>
      <c r="BN175" s="32"/>
      <c r="BO175" s="32"/>
      <c r="BP175" s="32"/>
      <c r="BQ175" s="32"/>
      <c r="BR175" s="32"/>
      <c r="BS175" s="32"/>
      <c r="BT175" s="32"/>
      <c r="BU175" s="32"/>
      <c r="BV175" s="32"/>
      <c r="BW175" s="32"/>
      <c r="BX175" s="32"/>
      <c r="BY175" s="32"/>
      <c r="BZ175" s="32"/>
      <c r="CA175" s="32"/>
      <c r="CB175" s="32"/>
      <c r="CC175" s="32"/>
      <c r="CD175" s="32"/>
      <c r="CE175" s="32"/>
      <c r="CF175" s="32"/>
      <c r="CG175" s="32"/>
      <c r="CH175" s="32"/>
      <c r="CI175" s="32"/>
      <c r="CJ175" s="32"/>
      <c r="CK175" s="32"/>
      <c r="CL175" s="32"/>
      <c r="CM175" s="32"/>
      <c r="CN175" s="32"/>
      <c r="CO175" s="32"/>
      <c r="CP175" s="32"/>
      <c r="CQ175" s="32"/>
      <c r="CR175" s="32"/>
    </row>
    <row r="176" spans="60:96" ht="15.75" customHeight="1">
      <c r="BH176" s="32"/>
      <c r="BI176" s="32"/>
      <c r="BJ176" s="32"/>
      <c r="BK176" s="32"/>
      <c r="BL176" s="32"/>
      <c r="BM176" s="32"/>
      <c r="BN176" s="32"/>
      <c r="BO176" s="32"/>
      <c r="BP176" s="32"/>
      <c r="BQ176" s="32"/>
      <c r="BR176" s="32"/>
      <c r="BS176" s="32"/>
      <c r="BT176" s="32"/>
      <c r="BU176" s="32"/>
      <c r="BV176" s="32"/>
      <c r="BW176" s="32"/>
      <c r="BX176" s="32"/>
      <c r="BY176" s="32"/>
      <c r="BZ176" s="32"/>
      <c r="CA176" s="32"/>
      <c r="CB176" s="32"/>
      <c r="CC176" s="32"/>
      <c r="CD176" s="32"/>
      <c r="CE176" s="32"/>
      <c r="CF176" s="32"/>
      <c r="CG176" s="32"/>
      <c r="CH176" s="32"/>
      <c r="CI176" s="32"/>
      <c r="CJ176" s="32"/>
      <c r="CK176" s="32"/>
      <c r="CL176" s="32"/>
      <c r="CM176" s="32"/>
      <c r="CN176" s="32"/>
      <c r="CO176" s="32"/>
      <c r="CP176" s="32"/>
      <c r="CQ176" s="32"/>
      <c r="CR176" s="32"/>
    </row>
    <row r="177" spans="60:96" ht="15.75" customHeight="1">
      <c r="BH177" s="32"/>
      <c r="BI177" s="32"/>
      <c r="BJ177" s="32"/>
      <c r="BK177" s="32"/>
      <c r="BL177" s="32"/>
      <c r="BM177" s="32"/>
      <c r="BN177" s="32"/>
      <c r="BO177" s="32"/>
      <c r="BP177" s="32"/>
      <c r="BQ177" s="32"/>
      <c r="BR177" s="32"/>
      <c r="BS177" s="32"/>
      <c r="BT177" s="32"/>
      <c r="BU177" s="32"/>
      <c r="BV177" s="32"/>
      <c r="BW177" s="32"/>
      <c r="BX177" s="32"/>
      <c r="BY177" s="32"/>
      <c r="BZ177" s="32"/>
      <c r="CA177" s="32"/>
      <c r="CB177" s="32"/>
      <c r="CC177" s="32"/>
      <c r="CD177" s="32"/>
      <c r="CE177" s="32"/>
      <c r="CF177" s="32"/>
      <c r="CG177" s="32"/>
      <c r="CH177" s="32"/>
      <c r="CI177" s="32"/>
      <c r="CJ177" s="32"/>
      <c r="CK177" s="32"/>
      <c r="CL177" s="32"/>
      <c r="CM177" s="32"/>
      <c r="CN177" s="32"/>
      <c r="CO177" s="32"/>
      <c r="CP177" s="32"/>
      <c r="CQ177" s="32"/>
      <c r="CR177" s="32"/>
    </row>
    <row r="178" spans="60:96" ht="15.75" customHeight="1">
      <c r="BH178" s="32"/>
      <c r="BI178" s="32"/>
      <c r="BJ178" s="32"/>
      <c r="BK178" s="32"/>
      <c r="BL178" s="32"/>
      <c r="BM178" s="32"/>
      <c r="BN178" s="32"/>
      <c r="BO178" s="32"/>
      <c r="BP178" s="32"/>
      <c r="BQ178" s="32"/>
      <c r="BR178" s="32"/>
      <c r="BS178" s="32"/>
      <c r="BT178" s="32"/>
      <c r="BU178" s="32"/>
      <c r="BV178" s="32"/>
      <c r="BW178" s="32"/>
      <c r="BX178" s="32"/>
      <c r="BY178" s="32"/>
      <c r="BZ178" s="32"/>
      <c r="CA178" s="32"/>
      <c r="CB178" s="32"/>
      <c r="CC178" s="32"/>
      <c r="CD178" s="32"/>
      <c r="CE178" s="32"/>
      <c r="CF178" s="32"/>
      <c r="CG178" s="32"/>
      <c r="CH178" s="32"/>
      <c r="CI178" s="32"/>
      <c r="CJ178" s="32"/>
      <c r="CK178" s="32"/>
      <c r="CL178" s="32"/>
      <c r="CM178" s="32"/>
      <c r="CN178" s="32"/>
      <c r="CO178" s="32"/>
      <c r="CP178" s="32"/>
      <c r="CQ178" s="32"/>
      <c r="CR178" s="32"/>
    </row>
    <row r="179" spans="60:96" ht="15.75" customHeight="1">
      <c r="BH179" s="32"/>
      <c r="BI179" s="32"/>
      <c r="BJ179" s="32"/>
      <c r="BK179" s="32"/>
      <c r="BL179" s="32"/>
      <c r="BM179" s="32"/>
      <c r="BN179" s="32"/>
      <c r="BO179" s="32"/>
      <c r="BP179" s="32"/>
      <c r="BQ179" s="32"/>
      <c r="BR179" s="32"/>
      <c r="BS179" s="32"/>
      <c r="BT179" s="32"/>
      <c r="BU179" s="32"/>
      <c r="BV179" s="32"/>
      <c r="BW179" s="32"/>
      <c r="BX179" s="32"/>
      <c r="BY179" s="32"/>
      <c r="BZ179" s="32"/>
      <c r="CA179" s="32"/>
      <c r="CB179" s="32"/>
      <c r="CC179" s="32"/>
      <c r="CD179" s="32"/>
      <c r="CE179" s="32"/>
      <c r="CF179" s="32"/>
      <c r="CG179" s="32"/>
      <c r="CH179" s="32"/>
      <c r="CI179" s="32"/>
      <c r="CJ179" s="32"/>
      <c r="CK179" s="32"/>
      <c r="CL179" s="32"/>
      <c r="CM179" s="32"/>
      <c r="CN179" s="32"/>
      <c r="CO179" s="32"/>
      <c r="CP179" s="32"/>
      <c r="CQ179" s="32"/>
      <c r="CR179" s="32"/>
    </row>
    <row r="180" spans="60:96" ht="15.75" customHeight="1">
      <c r="BH180" s="32"/>
      <c r="BI180" s="32"/>
      <c r="BJ180" s="32"/>
      <c r="BK180" s="32"/>
      <c r="BL180" s="32"/>
      <c r="BM180" s="32"/>
      <c r="BN180" s="32"/>
      <c r="BO180" s="32"/>
      <c r="BP180" s="32"/>
      <c r="BQ180" s="32"/>
      <c r="BR180" s="32"/>
      <c r="BS180" s="32"/>
      <c r="BT180" s="32"/>
      <c r="BU180" s="32"/>
      <c r="BV180" s="32"/>
      <c r="BW180" s="32"/>
      <c r="BX180" s="32"/>
      <c r="BY180" s="32"/>
      <c r="BZ180" s="32"/>
      <c r="CA180" s="32"/>
      <c r="CB180" s="32"/>
      <c r="CC180" s="32"/>
      <c r="CD180" s="32"/>
      <c r="CE180" s="32"/>
      <c r="CF180" s="32"/>
      <c r="CG180" s="32"/>
      <c r="CH180" s="32"/>
      <c r="CI180" s="32"/>
      <c r="CJ180" s="32"/>
      <c r="CK180" s="32"/>
      <c r="CL180" s="32"/>
      <c r="CM180" s="32"/>
      <c r="CN180" s="32"/>
      <c r="CO180" s="32"/>
      <c r="CP180" s="32"/>
      <c r="CQ180" s="32"/>
      <c r="CR180" s="32"/>
    </row>
    <row r="181" spans="60:96" ht="15.75" customHeight="1">
      <c r="BH181" s="32"/>
      <c r="BI181" s="32"/>
      <c r="BJ181" s="32"/>
      <c r="BK181" s="32"/>
      <c r="BL181" s="32"/>
      <c r="BM181" s="32"/>
      <c r="BN181" s="32"/>
      <c r="BO181" s="32"/>
      <c r="BP181" s="32"/>
      <c r="BQ181" s="32"/>
      <c r="BR181" s="32"/>
      <c r="BS181" s="32"/>
      <c r="BT181" s="32"/>
      <c r="BU181" s="32"/>
      <c r="BV181" s="32"/>
      <c r="BW181" s="32"/>
      <c r="BX181" s="32"/>
      <c r="BY181" s="32"/>
      <c r="BZ181" s="32"/>
      <c r="CA181" s="32"/>
      <c r="CB181" s="32"/>
      <c r="CC181" s="32"/>
      <c r="CD181" s="32"/>
      <c r="CE181" s="32"/>
      <c r="CF181" s="32"/>
      <c r="CG181" s="32"/>
      <c r="CH181" s="32"/>
      <c r="CI181" s="32"/>
      <c r="CJ181" s="32"/>
      <c r="CK181" s="32"/>
      <c r="CL181" s="32"/>
      <c r="CM181" s="32"/>
      <c r="CN181" s="32"/>
      <c r="CO181" s="32"/>
      <c r="CP181" s="32"/>
      <c r="CQ181" s="32"/>
      <c r="CR181" s="32"/>
    </row>
    <row r="182" spans="60:96" ht="15.75" customHeight="1">
      <c r="BH182" s="32"/>
      <c r="BI182" s="32"/>
      <c r="BJ182" s="32"/>
      <c r="BK182" s="32"/>
      <c r="BL182" s="32"/>
      <c r="BM182" s="32"/>
      <c r="BN182" s="32"/>
      <c r="BO182" s="32"/>
      <c r="BP182" s="32"/>
      <c r="BQ182" s="32"/>
      <c r="BR182" s="32"/>
      <c r="BS182" s="32"/>
      <c r="BT182" s="32"/>
      <c r="BU182" s="32"/>
      <c r="BV182" s="32"/>
      <c r="BW182" s="32"/>
      <c r="BX182" s="32"/>
      <c r="BY182" s="32"/>
      <c r="BZ182" s="32"/>
      <c r="CA182" s="32"/>
      <c r="CB182" s="32"/>
      <c r="CC182" s="32"/>
      <c r="CD182" s="32"/>
      <c r="CE182" s="32"/>
      <c r="CF182" s="32"/>
      <c r="CG182" s="32"/>
      <c r="CH182" s="32"/>
      <c r="CI182" s="32"/>
      <c r="CJ182" s="32"/>
      <c r="CK182" s="32"/>
      <c r="CL182" s="32"/>
      <c r="CM182" s="32"/>
      <c r="CN182" s="32"/>
      <c r="CO182" s="32"/>
      <c r="CP182" s="32"/>
      <c r="CQ182" s="32"/>
      <c r="CR182" s="32"/>
    </row>
    <row r="183" spans="60:96" ht="15.75" customHeight="1">
      <c r="BH183" s="32"/>
      <c r="BI183" s="32"/>
      <c r="BJ183" s="32"/>
      <c r="BK183" s="32"/>
      <c r="BL183" s="32"/>
      <c r="BM183" s="32"/>
      <c r="BN183" s="32"/>
      <c r="BO183" s="32"/>
      <c r="BP183" s="32"/>
      <c r="BQ183" s="32"/>
      <c r="BR183" s="32"/>
      <c r="BS183" s="32"/>
      <c r="BT183" s="32"/>
      <c r="BU183" s="32"/>
      <c r="BV183" s="32"/>
      <c r="BW183" s="32"/>
      <c r="BX183" s="32"/>
      <c r="BY183" s="32"/>
      <c r="BZ183" s="32"/>
      <c r="CA183" s="32"/>
      <c r="CB183" s="32"/>
      <c r="CC183" s="32"/>
      <c r="CD183" s="32"/>
      <c r="CE183" s="32"/>
      <c r="CF183" s="32"/>
      <c r="CG183" s="32"/>
      <c r="CH183" s="32"/>
      <c r="CI183" s="32"/>
      <c r="CJ183" s="32"/>
      <c r="CK183" s="32"/>
      <c r="CL183" s="32"/>
      <c r="CM183" s="32"/>
      <c r="CN183" s="32"/>
      <c r="CO183" s="32"/>
      <c r="CP183" s="32"/>
      <c r="CQ183" s="32"/>
      <c r="CR183" s="32"/>
    </row>
    <row r="184" spans="60:96" ht="15.75" customHeight="1">
      <c r="BH184" s="26"/>
      <c r="BI184" s="26"/>
      <c r="BJ184" s="26"/>
      <c r="BK184" s="26"/>
      <c r="BL184" s="26"/>
      <c r="BM184" s="26"/>
      <c r="BN184" s="26"/>
      <c r="BO184" s="26"/>
      <c r="BP184" s="26"/>
      <c r="BQ184" s="26"/>
      <c r="BR184" s="26"/>
      <c r="BS184" s="26"/>
      <c r="BT184" s="26"/>
      <c r="BU184" s="26"/>
      <c r="BV184" s="26"/>
      <c r="BW184" s="26"/>
      <c r="BX184" s="26"/>
      <c r="BY184" s="26"/>
      <c r="BZ184" s="26"/>
      <c r="CA184" s="26"/>
      <c r="CB184" s="26"/>
      <c r="CC184" s="26"/>
      <c r="CD184" s="26"/>
      <c r="CE184" s="26"/>
      <c r="CF184" s="26"/>
      <c r="CG184" s="26"/>
      <c r="CH184" s="26"/>
      <c r="CI184" s="26"/>
      <c r="CJ184" s="26"/>
      <c r="CK184" s="26"/>
      <c r="CL184" s="26"/>
      <c r="CM184" s="26"/>
      <c r="CN184" s="26"/>
      <c r="CO184" s="26"/>
      <c r="CP184" s="26"/>
      <c r="CQ184" s="26"/>
      <c r="CR184" s="26"/>
    </row>
    <row r="185" spans="60:96" ht="15.75" customHeight="1">
      <c r="BH185" s="32"/>
      <c r="BI185" s="32"/>
      <c r="BJ185" s="32"/>
      <c r="BK185" s="32"/>
      <c r="BL185" s="32"/>
      <c r="BM185" s="32"/>
      <c r="BN185" s="32"/>
      <c r="BO185" s="32"/>
      <c r="BP185" s="32"/>
      <c r="BQ185" s="32"/>
      <c r="BR185" s="32"/>
      <c r="BS185" s="32"/>
      <c r="BT185" s="32"/>
      <c r="BU185" s="32"/>
      <c r="BV185" s="32"/>
      <c r="BW185" s="32"/>
      <c r="BX185" s="32"/>
      <c r="BY185" s="32"/>
      <c r="BZ185" s="32"/>
      <c r="CA185" s="32"/>
      <c r="CB185" s="32"/>
      <c r="CC185" s="32"/>
      <c r="CD185" s="32"/>
      <c r="CE185" s="32"/>
      <c r="CF185" s="32"/>
      <c r="CG185" s="32"/>
      <c r="CH185" s="32"/>
      <c r="CI185" s="32"/>
      <c r="CJ185" s="32"/>
      <c r="CK185" s="32"/>
      <c r="CL185" s="32"/>
      <c r="CM185" s="32"/>
      <c r="CN185" s="32"/>
      <c r="CO185" s="32"/>
      <c r="CP185" s="32"/>
      <c r="CQ185" s="32"/>
      <c r="CR185" s="32"/>
    </row>
    <row r="186" spans="60:96" ht="15.75" customHeight="1">
      <c r="BH186" s="32"/>
      <c r="BI186" s="32"/>
      <c r="BJ186" s="32"/>
      <c r="BK186" s="32"/>
      <c r="BL186" s="32"/>
      <c r="BM186" s="32"/>
      <c r="BN186" s="32"/>
      <c r="BO186" s="32"/>
      <c r="BP186" s="32"/>
      <c r="BQ186" s="32"/>
      <c r="BR186" s="32"/>
      <c r="BS186" s="32"/>
      <c r="BT186" s="32"/>
      <c r="BU186" s="32"/>
      <c r="BV186" s="32"/>
      <c r="BW186" s="32"/>
      <c r="BX186" s="32"/>
      <c r="BY186" s="32"/>
      <c r="BZ186" s="32"/>
      <c r="CA186" s="32"/>
      <c r="CB186" s="32"/>
      <c r="CC186" s="32"/>
      <c r="CD186" s="32"/>
      <c r="CE186" s="32"/>
      <c r="CF186" s="32"/>
      <c r="CG186" s="32"/>
      <c r="CH186" s="32"/>
      <c r="CI186" s="32"/>
      <c r="CJ186" s="32"/>
      <c r="CK186" s="32"/>
      <c r="CL186" s="32"/>
      <c r="CM186" s="32"/>
      <c r="CN186" s="32"/>
      <c r="CO186" s="32"/>
      <c r="CP186" s="32"/>
      <c r="CQ186" s="32"/>
      <c r="CR186" s="32"/>
    </row>
    <row r="187" spans="60:96" ht="15.75" customHeight="1">
      <c r="BH187" s="32"/>
      <c r="BI187" s="32"/>
      <c r="BJ187" s="32"/>
      <c r="BK187" s="32"/>
      <c r="BL187" s="32"/>
      <c r="BM187" s="32"/>
      <c r="BN187" s="32"/>
      <c r="BO187" s="32"/>
      <c r="BP187" s="32"/>
      <c r="BQ187" s="32"/>
      <c r="BR187" s="32"/>
      <c r="BS187" s="32"/>
      <c r="BT187" s="32"/>
      <c r="BU187" s="32"/>
      <c r="BV187" s="32"/>
      <c r="BW187" s="32"/>
      <c r="BX187" s="32"/>
      <c r="BY187" s="32"/>
      <c r="BZ187" s="32"/>
      <c r="CA187" s="32"/>
      <c r="CB187" s="32"/>
      <c r="CC187" s="32"/>
      <c r="CD187" s="32"/>
      <c r="CE187" s="32"/>
      <c r="CF187" s="32"/>
      <c r="CG187" s="32"/>
      <c r="CH187" s="32"/>
      <c r="CI187" s="32"/>
      <c r="CJ187" s="32"/>
      <c r="CK187" s="32"/>
      <c r="CL187" s="32"/>
      <c r="CM187" s="32"/>
      <c r="CN187" s="32"/>
      <c r="CO187" s="32"/>
      <c r="CP187" s="32"/>
      <c r="CQ187" s="32"/>
      <c r="CR187" s="32"/>
    </row>
    <row r="188" spans="60:96" ht="15.75" customHeight="1">
      <c r="BH188" s="32"/>
      <c r="BI188" s="32"/>
      <c r="BJ188" s="32"/>
      <c r="BK188" s="32"/>
      <c r="BL188" s="32"/>
      <c r="BM188" s="32"/>
      <c r="BN188" s="32"/>
      <c r="BO188" s="32"/>
      <c r="BP188" s="32"/>
      <c r="BQ188" s="32"/>
      <c r="BR188" s="32"/>
      <c r="BS188" s="32"/>
      <c r="BT188" s="32"/>
      <c r="BU188" s="32"/>
      <c r="BV188" s="32"/>
      <c r="BW188" s="32"/>
      <c r="BX188" s="32"/>
      <c r="BY188" s="32"/>
      <c r="BZ188" s="32"/>
      <c r="CA188" s="32"/>
      <c r="CB188" s="32"/>
      <c r="CC188" s="32"/>
      <c r="CD188" s="32"/>
      <c r="CE188" s="32"/>
      <c r="CF188" s="32"/>
      <c r="CG188" s="32"/>
      <c r="CH188" s="32"/>
      <c r="CI188" s="32"/>
      <c r="CJ188" s="32"/>
      <c r="CK188" s="32"/>
      <c r="CL188" s="32"/>
      <c r="CM188" s="32"/>
      <c r="CN188" s="32"/>
      <c r="CO188" s="32"/>
      <c r="CP188" s="32"/>
      <c r="CQ188" s="32"/>
      <c r="CR188" s="32"/>
    </row>
    <row r="189" spans="60:96" ht="15.75" customHeight="1">
      <c r="BH189" s="32"/>
      <c r="BI189" s="32"/>
      <c r="BJ189" s="32"/>
      <c r="BK189" s="32"/>
      <c r="BL189" s="32"/>
      <c r="BM189" s="32"/>
      <c r="BN189" s="32"/>
      <c r="BO189" s="32"/>
      <c r="BP189" s="32"/>
      <c r="BQ189" s="32"/>
      <c r="BR189" s="32"/>
      <c r="BS189" s="32"/>
      <c r="BT189" s="32"/>
      <c r="BU189" s="32"/>
      <c r="BV189" s="32"/>
      <c r="BW189" s="32"/>
      <c r="BX189" s="32"/>
      <c r="BY189" s="32"/>
      <c r="BZ189" s="32"/>
      <c r="CA189" s="32"/>
      <c r="CB189" s="32"/>
      <c r="CC189" s="32"/>
      <c r="CD189" s="32"/>
      <c r="CE189" s="32"/>
      <c r="CF189" s="32"/>
      <c r="CG189" s="32"/>
      <c r="CH189" s="32"/>
      <c r="CI189" s="32"/>
      <c r="CJ189" s="32"/>
      <c r="CK189" s="32"/>
      <c r="CL189" s="32"/>
      <c r="CM189" s="32"/>
      <c r="CN189" s="32"/>
      <c r="CO189" s="32"/>
      <c r="CP189" s="32"/>
      <c r="CQ189" s="32"/>
      <c r="CR189" s="32"/>
    </row>
    <row r="190" spans="60:96" ht="15.75" customHeight="1">
      <c r="BH190" s="26"/>
      <c r="BI190" s="26"/>
      <c r="BJ190" s="26"/>
      <c r="BK190" s="26"/>
      <c r="BL190" s="26"/>
      <c r="BM190" s="26"/>
      <c r="BN190" s="26"/>
      <c r="BO190" s="26"/>
      <c r="BP190" s="26"/>
      <c r="BQ190" s="26"/>
      <c r="BR190" s="26"/>
      <c r="BS190" s="26"/>
      <c r="BT190" s="26"/>
      <c r="BU190" s="26"/>
      <c r="BV190" s="26"/>
      <c r="BW190" s="26"/>
      <c r="BX190" s="26"/>
      <c r="BY190" s="26"/>
      <c r="BZ190" s="26"/>
      <c r="CA190" s="26"/>
      <c r="CB190" s="26"/>
      <c r="CC190" s="26"/>
      <c r="CD190" s="26"/>
      <c r="CE190" s="26"/>
      <c r="CF190" s="26"/>
      <c r="CG190" s="26"/>
      <c r="CH190" s="26"/>
      <c r="CI190" s="26"/>
      <c r="CJ190" s="26"/>
      <c r="CK190" s="26"/>
      <c r="CL190" s="26"/>
      <c r="CM190" s="26"/>
      <c r="CN190" s="26"/>
      <c r="CO190" s="26"/>
      <c r="CP190" s="26"/>
      <c r="CQ190" s="26"/>
      <c r="CR190" s="26"/>
    </row>
    <row r="191" spans="60:96" ht="15.75" customHeight="1">
      <c r="BH191" s="26"/>
      <c r="BI191" s="26"/>
      <c r="BJ191" s="26"/>
      <c r="BK191" s="26"/>
      <c r="BL191" s="26"/>
      <c r="BM191" s="26"/>
      <c r="BN191" s="26"/>
      <c r="BO191" s="26"/>
      <c r="BP191" s="26"/>
      <c r="BQ191" s="26"/>
      <c r="BR191" s="26"/>
      <c r="BS191" s="26"/>
      <c r="BT191" s="26"/>
      <c r="BU191" s="26"/>
      <c r="BV191" s="26"/>
      <c r="BW191" s="26"/>
      <c r="BX191" s="26"/>
      <c r="BY191" s="26"/>
      <c r="BZ191" s="26"/>
      <c r="CA191" s="26"/>
      <c r="CB191" s="26"/>
      <c r="CC191" s="26"/>
      <c r="CD191" s="26"/>
      <c r="CE191" s="26"/>
      <c r="CF191" s="26"/>
      <c r="CG191" s="26"/>
      <c r="CH191" s="26"/>
      <c r="CI191" s="26"/>
      <c r="CJ191" s="26"/>
      <c r="CK191" s="26"/>
      <c r="CL191" s="26"/>
      <c r="CM191" s="26"/>
      <c r="CN191" s="26"/>
      <c r="CO191" s="26"/>
      <c r="CP191" s="26"/>
      <c r="CQ191" s="26"/>
      <c r="CR191" s="26"/>
    </row>
    <row r="192" spans="60:96" ht="15.75" customHeight="1">
      <c r="BH192" s="32"/>
      <c r="BI192" s="32"/>
      <c r="BJ192" s="32"/>
      <c r="BK192" s="32"/>
      <c r="BL192" s="32"/>
      <c r="BM192" s="32"/>
      <c r="BN192" s="32"/>
      <c r="BO192" s="32"/>
      <c r="BP192" s="32"/>
      <c r="BQ192" s="32"/>
      <c r="BR192" s="32"/>
      <c r="BS192" s="32"/>
      <c r="BT192" s="32"/>
      <c r="BU192" s="32"/>
      <c r="BV192" s="32"/>
      <c r="BW192" s="32"/>
      <c r="BX192" s="32"/>
      <c r="BY192" s="32"/>
      <c r="BZ192" s="32"/>
      <c r="CA192" s="32"/>
      <c r="CB192" s="32"/>
      <c r="CC192" s="32"/>
      <c r="CD192" s="32"/>
      <c r="CE192" s="32"/>
      <c r="CF192" s="32"/>
      <c r="CG192" s="32"/>
      <c r="CH192" s="32"/>
      <c r="CI192" s="32"/>
      <c r="CJ192" s="32"/>
      <c r="CK192" s="32"/>
      <c r="CL192" s="32"/>
      <c r="CM192" s="32"/>
      <c r="CN192" s="32"/>
      <c r="CO192" s="32"/>
      <c r="CP192" s="32"/>
      <c r="CQ192" s="32"/>
      <c r="CR192" s="32"/>
    </row>
    <row r="193" spans="60:96" ht="15.75" customHeight="1">
      <c r="BH193" s="32"/>
      <c r="BI193" s="32"/>
      <c r="BJ193" s="32"/>
      <c r="BK193" s="32"/>
      <c r="BL193" s="32"/>
      <c r="BM193" s="32"/>
      <c r="BN193" s="32"/>
      <c r="BO193" s="32"/>
      <c r="BP193" s="32"/>
      <c r="BQ193" s="32"/>
      <c r="BR193" s="32"/>
      <c r="BS193" s="32"/>
      <c r="BT193" s="32"/>
      <c r="BU193" s="32"/>
      <c r="BV193" s="32"/>
      <c r="BW193" s="32"/>
      <c r="BX193" s="32"/>
      <c r="BY193" s="32"/>
      <c r="BZ193" s="32"/>
      <c r="CA193" s="32"/>
      <c r="CB193" s="32"/>
      <c r="CC193" s="32"/>
      <c r="CD193" s="32"/>
      <c r="CE193" s="32"/>
      <c r="CF193" s="32"/>
      <c r="CG193" s="32"/>
      <c r="CH193" s="32"/>
      <c r="CI193" s="32"/>
      <c r="CJ193" s="32"/>
      <c r="CK193" s="32"/>
      <c r="CL193" s="32"/>
      <c r="CM193" s="32"/>
      <c r="CN193" s="32"/>
      <c r="CO193" s="32"/>
      <c r="CP193" s="32"/>
      <c r="CQ193" s="32"/>
      <c r="CR193" s="32"/>
    </row>
    <row r="194" spans="60:96" ht="15.75" customHeight="1">
      <c r="BH194" s="32"/>
      <c r="BI194" s="32"/>
      <c r="BJ194" s="32"/>
      <c r="BK194" s="32"/>
      <c r="BL194" s="32"/>
      <c r="BM194" s="32"/>
      <c r="BN194" s="32"/>
      <c r="BO194" s="32"/>
      <c r="BP194" s="32"/>
      <c r="BQ194" s="32"/>
      <c r="BR194" s="32"/>
      <c r="BS194" s="32"/>
      <c r="BT194" s="32"/>
      <c r="BU194" s="32"/>
      <c r="BV194" s="32"/>
      <c r="BW194" s="32"/>
      <c r="BX194" s="32"/>
      <c r="BY194" s="32"/>
      <c r="BZ194" s="32"/>
      <c r="CA194" s="32"/>
      <c r="CB194" s="32"/>
      <c r="CC194" s="32"/>
      <c r="CD194" s="32"/>
      <c r="CE194" s="32"/>
      <c r="CF194" s="32"/>
      <c r="CG194" s="32"/>
      <c r="CH194" s="32"/>
      <c r="CI194" s="32"/>
      <c r="CJ194" s="32"/>
      <c r="CK194" s="32"/>
      <c r="CL194" s="32"/>
      <c r="CM194" s="32"/>
      <c r="CN194" s="32"/>
      <c r="CO194" s="32"/>
      <c r="CP194" s="32"/>
      <c r="CQ194" s="32"/>
      <c r="CR194" s="32"/>
    </row>
    <row r="195" spans="60:96" ht="15.75" customHeight="1">
      <c r="BH195" s="26"/>
      <c r="BI195" s="26"/>
      <c r="BJ195" s="26"/>
      <c r="BK195" s="26"/>
      <c r="BL195" s="26"/>
      <c r="BM195" s="26"/>
      <c r="BN195" s="26"/>
      <c r="BO195" s="26"/>
      <c r="BP195" s="26"/>
      <c r="BQ195" s="26"/>
      <c r="BR195" s="26"/>
      <c r="BS195" s="26"/>
      <c r="BT195" s="26"/>
      <c r="BU195" s="26"/>
      <c r="BV195" s="26"/>
      <c r="BW195" s="26"/>
      <c r="BX195" s="26"/>
      <c r="BY195" s="26"/>
      <c r="BZ195" s="26"/>
      <c r="CA195" s="26"/>
      <c r="CB195" s="26"/>
      <c r="CC195" s="26"/>
      <c r="CD195" s="26"/>
      <c r="CE195" s="26"/>
      <c r="CF195" s="26"/>
      <c r="CG195" s="26"/>
      <c r="CH195" s="26"/>
      <c r="CI195" s="26"/>
      <c r="CJ195" s="26"/>
      <c r="CK195" s="26"/>
      <c r="CL195" s="26"/>
      <c r="CM195" s="26"/>
      <c r="CN195" s="26"/>
      <c r="CO195" s="26"/>
      <c r="CP195" s="26"/>
      <c r="CQ195" s="26"/>
      <c r="CR195" s="26"/>
    </row>
    <row r="196" spans="60:96" ht="15.75" customHeight="1">
      <c r="BH196" s="26"/>
      <c r="BI196" s="26"/>
      <c r="BJ196" s="26"/>
      <c r="BK196" s="26"/>
      <c r="BL196" s="26"/>
      <c r="BM196" s="26"/>
      <c r="BN196" s="26"/>
      <c r="BO196" s="26"/>
      <c r="BP196" s="26"/>
      <c r="BQ196" s="26"/>
      <c r="BR196" s="26"/>
      <c r="BS196" s="26"/>
      <c r="BT196" s="26"/>
      <c r="BU196" s="26"/>
      <c r="BV196" s="26"/>
      <c r="BW196" s="26"/>
      <c r="BX196" s="26"/>
      <c r="BY196" s="26"/>
      <c r="BZ196" s="26"/>
      <c r="CA196" s="26"/>
      <c r="CB196" s="26"/>
      <c r="CC196" s="26"/>
      <c r="CD196" s="26"/>
      <c r="CE196" s="26"/>
      <c r="CF196" s="26"/>
      <c r="CG196" s="26"/>
      <c r="CH196" s="26"/>
      <c r="CI196" s="26"/>
      <c r="CJ196" s="26"/>
      <c r="CK196" s="26"/>
      <c r="CL196" s="26"/>
      <c r="CM196" s="26"/>
      <c r="CN196" s="26"/>
      <c r="CO196" s="26"/>
      <c r="CP196" s="26"/>
      <c r="CQ196" s="26"/>
      <c r="CR196" s="26"/>
    </row>
    <row r="197" spans="60:96" ht="15.75" customHeight="1">
      <c r="BH197" s="32"/>
      <c r="BI197" s="32"/>
      <c r="BJ197" s="32"/>
      <c r="BK197" s="32"/>
      <c r="BL197" s="32"/>
      <c r="BM197" s="32"/>
      <c r="BN197" s="32"/>
      <c r="BO197" s="32"/>
      <c r="BP197" s="32"/>
      <c r="BQ197" s="32"/>
      <c r="BR197" s="32"/>
      <c r="BS197" s="32"/>
      <c r="BT197" s="32"/>
      <c r="BU197" s="32"/>
      <c r="BV197" s="32"/>
      <c r="BW197" s="32"/>
      <c r="BX197" s="32"/>
      <c r="BY197" s="32"/>
      <c r="BZ197" s="32"/>
      <c r="CA197" s="32"/>
      <c r="CB197" s="32"/>
      <c r="CC197" s="32"/>
      <c r="CD197" s="32"/>
      <c r="CE197" s="32"/>
      <c r="CF197" s="32"/>
      <c r="CG197" s="32"/>
      <c r="CH197" s="32"/>
      <c r="CI197" s="32"/>
      <c r="CJ197" s="32"/>
      <c r="CK197" s="32"/>
      <c r="CL197" s="32"/>
      <c r="CM197" s="32"/>
      <c r="CN197" s="32"/>
      <c r="CO197" s="32"/>
      <c r="CP197" s="32"/>
      <c r="CQ197" s="32"/>
      <c r="CR197" s="32"/>
    </row>
    <row r="198" spans="60:96" ht="15.75" customHeight="1">
      <c r="BH198" s="32"/>
      <c r="BI198" s="32"/>
      <c r="BJ198" s="32"/>
      <c r="BK198" s="32"/>
      <c r="BL198" s="32"/>
      <c r="BM198" s="32"/>
      <c r="BN198" s="32"/>
      <c r="BO198" s="32"/>
      <c r="BP198" s="32"/>
      <c r="BQ198" s="32"/>
      <c r="BR198" s="32"/>
      <c r="BS198" s="32"/>
      <c r="BT198" s="32"/>
      <c r="BU198" s="32"/>
      <c r="BV198" s="32"/>
      <c r="BW198" s="32"/>
      <c r="BX198" s="32"/>
      <c r="BY198" s="32"/>
      <c r="BZ198" s="32"/>
      <c r="CA198" s="32"/>
      <c r="CB198" s="32"/>
      <c r="CC198" s="32"/>
      <c r="CD198" s="32"/>
      <c r="CE198" s="32"/>
      <c r="CF198" s="32"/>
      <c r="CG198" s="32"/>
      <c r="CH198" s="32"/>
      <c r="CI198" s="32"/>
      <c r="CJ198" s="32"/>
      <c r="CK198" s="32"/>
      <c r="CL198" s="32"/>
      <c r="CM198" s="32"/>
      <c r="CN198" s="32"/>
      <c r="CO198" s="32"/>
      <c r="CP198" s="32"/>
      <c r="CQ198" s="32"/>
      <c r="CR198" s="32"/>
    </row>
    <row r="199" spans="60:96" ht="15.75" customHeight="1">
      <c r="BH199" s="32"/>
      <c r="BI199" s="32"/>
      <c r="BJ199" s="32"/>
      <c r="BK199" s="32"/>
      <c r="BL199" s="32"/>
      <c r="BM199" s="32"/>
      <c r="BN199" s="32"/>
      <c r="BO199" s="32"/>
      <c r="BP199" s="32"/>
      <c r="BQ199" s="32"/>
      <c r="BR199" s="32"/>
      <c r="BS199" s="32"/>
      <c r="BT199" s="32"/>
      <c r="BU199" s="32"/>
      <c r="BV199" s="32"/>
      <c r="BW199" s="32"/>
      <c r="BX199" s="32"/>
      <c r="BY199" s="32"/>
      <c r="BZ199" s="32"/>
      <c r="CA199" s="32"/>
      <c r="CB199" s="32"/>
      <c r="CC199" s="32"/>
      <c r="CD199" s="32"/>
      <c r="CE199" s="32"/>
      <c r="CF199" s="32"/>
      <c r="CG199" s="32"/>
      <c r="CH199" s="32"/>
      <c r="CI199" s="32"/>
      <c r="CJ199" s="32"/>
      <c r="CK199" s="32"/>
      <c r="CL199" s="32"/>
      <c r="CM199" s="32"/>
      <c r="CN199" s="32"/>
      <c r="CO199" s="32"/>
      <c r="CP199" s="32"/>
      <c r="CQ199" s="32"/>
      <c r="CR199" s="32"/>
    </row>
    <row r="200" spans="60:96" ht="15.75" customHeight="1">
      <c r="BH200" s="26"/>
      <c r="BI200" s="26"/>
      <c r="BJ200" s="26"/>
      <c r="BK200" s="26"/>
      <c r="BL200" s="26"/>
      <c r="BM200" s="26"/>
      <c r="BN200" s="26"/>
      <c r="BO200" s="26"/>
      <c r="BP200" s="26"/>
      <c r="BQ200" s="26"/>
      <c r="BR200" s="26"/>
      <c r="BS200" s="26"/>
      <c r="BT200" s="26"/>
      <c r="BU200" s="26"/>
      <c r="BV200" s="26"/>
      <c r="BW200" s="26"/>
      <c r="BX200" s="26"/>
      <c r="BY200" s="26"/>
      <c r="BZ200" s="26"/>
      <c r="CA200" s="26"/>
      <c r="CB200" s="26"/>
      <c r="CC200" s="26"/>
      <c r="CD200" s="26"/>
      <c r="CE200" s="26"/>
      <c r="CF200" s="26"/>
      <c r="CG200" s="26"/>
      <c r="CH200" s="26"/>
      <c r="CI200" s="26"/>
      <c r="CJ200" s="26"/>
      <c r="CK200" s="26"/>
      <c r="CL200" s="26"/>
      <c r="CM200" s="26"/>
      <c r="CN200" s="26"/>
      <c r="CO200" s="26"/>
      <c r="CP200" s="26"/>
      <c r="CQ200" s="26"/>
      <c r="CR200" s="26"/>
    </row>
    <row r="201" spans="60:96" ht="15.75" customHeight="1">
      <c r="BH201" s="32"/>
      <c r="BI201" s="32"/>
      <c r="BJ201" s="32"/>
      <c r="BK201" s="32"/>
      <c r="BL201" s="32"/>
      <c r="BM201" s="32"/>
      <c r="BN201" s="32"/>
      <c r="BO201" s="32"/>
      <c r="BP201" s="32"/>
      <c r="BQ201" s="32"/>
      <c r="BR201" s="32"/>
      <c r="BS201" s="32"/>
      <c r="BT201" s="32"/>
      <c r="BU201" s="32"/>
      <c r="BV201" s="32"/>
      <c r="BW201" s="32"/>
      <c r="BX201" s="32"/>
      <c r="BY201" s="32"/>
      <c r="BZ201" s="32"/>
      <c r="CA201" s="32"/>
      <c r="CB201" s="32"/>
      <c r="CC201" s="32"/>
      <c r="CD201" s="32"/>
      <c r="CE201" s="32"/>
      <c r="CF201" s="32"/>
      <c r="CG201" s="32"/>
      <c r="CH201" s="32"/>
      <c r="CI201" s="32"/>
      <c r="CJ201" s="32"/>
      <c r="CK201" s="32"/>
      <c r="CL201" s="32"/>
      <c r="CM201" s="32"/>
      <c r="CN201" s="32"/>
      <c r="CO201" s="32"/>
      <c r="CP201" s="32"/>
      <c r="CQ201" s="32"/>
      <c r="CR201" s="32"/>
    </row>
    <row r="202" spans="60:96" ht="15.75" customHeight="1">
      <c r="BH202" s="32"/>
      <c r="BI202" s="32"/>
      <c r="BJ202" s="32"/>
      <c r="BK202" s="32"/>
      <c r="BL202" s="32"/>
      <c r="BM202" s="32"/>
      <c r="BN202" s="32"/>
      <c r="BO202" s="32"/>
      <c r="BP202" s="32"/>
      <c r="BQ202" s="32"/>
      <c r="BR202" s="32"/>
      <c r="BS202" s="32"/>
      <c r="BT202" s="32"/>
      <c r="BU202" s="32"/>
      <c r="BV202" s="32"/>
      <c r="BW202" s="32"/>
      <c r="BX202" s="32"/>
      <c r="BY202" s="32"/>
      <c r="BZ202" s="32"/>
      <c r="CA202" s="32"/>
      <c r="CB202" s="32"/>
      <c r="CC202" s="32"/>
      <c r="CD202" s="32"/>
      <c r="CE202" s="32"/>
      <c r="CF202" s="32"/>
      <c r="CG202" s="32"/>
      <c r="CH202" s="32"/>
      <c r="CI202" s="32"/>
      <c r="CJ202" s="32"/>
      <c r="CK202" s="32"/>
      <c r="CL202" s="32"/>
      <c r="CM202" s="32"/>
      <c r="CN202" s="32"/>
      <c r="CO202" s="32"/>
      <c r="CP202" s="32"/>
      <c r="CQ202" s="32"/>
      <c r="CR202" s="32"/>
    </row>
    <row r="203" spans="60:96" ht="15.75" customHeight="1">
      <c r="BH203" s="32"/>
      <c r="BI203" s="32"/>
      <c r="BJ203" s="32"/>
      <c r="BK203" s="32"/>
      <c r="BL203" s="32"/>
      <c r="BM203" s="32"/>
      <c r="BN203" s="32"/>
      <c r="BO203" s="32"/>
      <c r="BP203" s="32"/>
      <c r="BQ203" s="32"/>
      <c r="BR203" s="32"/>
      <c r="BS203" s="32"/>
      <c r="BT203" s="32"/>
      <c r="BU203" s="32"/>
      <c r="BV203" s="32"/>
      <c r="BW203" s="32"/>
      <c r="BX203" s="32"/>
      <c r="BY203" s="32"/>
      <c r="BZ203" s="32"/>
      <c r="CA203" s="32"/>
      <c r="CB203" s="32"/>
      <c r="CC203" s="32"/>
      <c r="CD203" s="32"/>
      <c r="CE203" s="32"/>
      <c r="CF203" s="32"/>
      <c r="CG203" s="32"/>
      <c r="CH203" s="32"/>
      <c r="CI203" s="32"/>
      <c r="CJ203" s="32"/>
      <c r="CK203" s="32"/>
      <c r="CL203" s="32"/>
      <c r="CM203" s="32"/>
      <c r="CN203" s="32"/>
      <c r="CO203" s="32"/>
      <c r="CP203" s="32"/>
      <c r="CQ203" s="32"/>
      <c r="CR203" s="32"/>
    </row>
    <row r="204" spans="60:96" ht="15.75" customHeight="1">
      <c r="BH204" s="26"/>
      <c r="BI204" s="26"/>
      <c r="BJ204" s="26"/>
      <c r="BK204" s="26"/>
      <c r="BL204" s="26"/>
      <c r="BM204" s="26"/>
      <c r="BN204" s="26"/>
      <c r="BO204" s="26"/>
      <c r="BP204" s="26"/>
      <c r="BQ204" s="26"/>
      <c r="BR204" s="26"/>
      <c r="BS204" s="26"/>
      <c r="BT204" s="26"/>
      <c r="BU204" s="26"/>
      <c r="BV204" s="26"/>
      <c r="BW204" s="26"/>
      <c r="BX204" s="26"/>
      <c r="BY204" s="26"/>
      <c r="BZ204" s="26"/>
      <c r="CA204" s="26"/>
      <c r="CB204" s="26"/>
      <c r="CC204" s="26"/>
      <c r="CD204" s="26"/>
      <c r="CE204" s="26"/>
      <c r="CF204" s="26"/>
      <c r="CG204" s="26"/>
      <c r="CH204" s="26"/>
      <c r="CI204" s="26"/>
      <c r="CJ204" s="26"/>
      <c r="CK204" s="26"/>
      <c r="CL204" s="26"/>
      <c r="CM204" s="26"/>
      <c r="CN204" s="26"/>
      <c r="CO204" s="26"/>
      <c r="CP204" s="26"/>
      <c r="CQ204" s="26"/>
      <c r="CR204" s="26"/>
    </row>
    <row r="205" spans="60:96" ht="15.75" customHeight="1">
      <c r="BH205" s="26"/>
      <c r="BI205" s="26"/>
      <c r="BJ205" s="26"/>
      <c r="BK205" s="26"/>
      <c r="BL205" s="26"/>
      <c r="BM205" s="26"/>
      <c r="BN205" s="26"/>
      <c r="BO205" s="26"/>
      <c r="BP205" s="26"/>
      <c r="BQ205" s="26"/>
      <c r="BR205" s="26"/>
      <c r="BS205" s="26"/>
      <c r="BT205" s="26"/>
      <c r="BU205" s="26"/>
      <c r="BV205" s="26"/>
      <c r="BW205" s="26"/>
      <c r="BX205" s="26"/>
      <c r="BY205" s="26"/>
      <c r="BZ205" s="26"/>
      <c r="CA205" s="26"/>
      <c r="CB205" s="26"/>
      <c r="CC205" s="26"/>
      <c r="CD205" s="26"/>
      <c r="CE205" s="26"/>
      <c r="CF205" s="26"/>
      <c r="CG205" s="26"/>
      <c r="CH205" s="26"/>
      <c r="CI205" s="26"/>
      <c r="CJ205" s="26"/>
      <c r="CK205" s="26"/>
      <c r="CL205" s="26"/>
      <c r="CM205" s="26"/>
      <c r="CN205" s="26"/>
      <c r="CO205" s="26"/>
      <c r="CP205" s="26"/>
      <c r="CQ205" s="26"/>
      <c r="CR205" s="26"/>
    </row>
    <row r="206" spans="60:96" ht="15.75" customHeight="1">
      <c r="BH206" s="32"/>
      <c r="BI206" s="32"/>
      <c r="BJ206" s="32"/>
      <c r="BK206" s="32"/>
      <c r="BL206" s="32"/>
      <c r="BM206" s="32"/>
      <c r="BN206" s="32"/>
      <c r="BO206" s="32"/>
      <c r="BP206" s="32"/>
      <c r="BQ206" s="32"/>
      <c r="BR206" s="32"/>
      <c r="BS206" s="32"/>
      <c r="BT206" s="32"/>
      <c r="BU206" s="32"/>
      <c r="BV206" s="32"/>
      <c r="BW206" s="32"/>
      <c r="BX206" s="32"/>
      <c r="BY206" s="32"/>
      <c r="BZ206" s="32"/>
      <c r="CA206" s="32"/>
      <c r="CB206" s="32"/>
      <c r="CC206" s="32"/>
      <c r="CD206" s="32"/>
      <c r="CE206" s="32"/>
      <c r="CF206" s="32"/>
      <c r="CG206" s="32"/>
      <c r="CH206" s="32"/>
      <c r="CI206" s="32"/>
      <c r="CJ206" s="32"/>
      <c r="CK206" s="32"/>
      <c r="CL206" s="32"/>
      <c r="CM206" s="32"/>
      <c r="CN206" s="32"/>
      <c r="CO206" s="32"/>
      <c r="CP206" s="32"/>
      <c r="CQ206" s="32"/>
      <c r="CR206" s="32"/>
    </row>
    <row r="207" spans="60:96" ht="15.75" customHeight="1">
      <c r="BH207" s="32"/>
      <c r="BI207" s="32"/>
      <c r="BJ207" s="32"/>
      <c r="BK207" s="32"/>
      <c r="BL207" s="32"/>
      <c r="BM207" s="32"/>
      <c r="BN207" s="32"/>
      <c r="BO207" s="32"/>
      <c r="BP207" s="32"/>
      <c r="BQ207" s="32"/>
      <c r="BR207" s="32"/>
      <c r="BS207" s="32"/>
      <c r="BT207" s="32"/>
      <c r="BU207" s="32"/>
      <c r="BV207" s="32"/>
      <c r="BW207" s="32"/>
      <c r="BX207" s="32"/>
      <c r="BY207" s="32"/>
      <c r="BZ207" s="32"/>
      <c r="CA207" s="32"/>
      <c r="CB207" s="32"/>
      <c r="CC207" s="32"/>
      <c r="CD207" s="32"/>
      <c r="CE207" s="32"/>
      <c r="CF207" s="32"/>
      <c r="CG207" s="32"/>
      <c r="CH207" s="32"/>
      <c r="CI207" s="32"/>
      <c r="CJ207" s="32"/>
      <c r="CK207" s="32"/>
      <c r="CL207" s="32"/>
      <c r="CM207" s="32"/>
      <c r="CN207" s="32"/>
      <c r="CO207" s="32"/>
      <c r="CP207" s="32"/>
      <c r="CQ207" s="32"/>
      <c r="CR207" s="32"/>
    </row>
    <row r="208" spans="60:96" ht="15.75" customHeight="1">
      <c r="BH208" s="32"/>
      <c r="BI208" s="32"/>
      <c r="BJ208" s="32"/>
      <c r="BK208" s="32"/>
      <c r="BL208" s="32"/>
      <c r="BM208" s="32"/>
      <c r="BN208" s="32"/>
      <c r="BO208" s="32"/>
      <c r="BP208" s="32"/>
      <c r="BQ208" s="32"/>
      <c r="BR208" s="32"/>
      <c r="BS208" s="32"/>
      <c r="BT208" s="32"/>
      <c r="BU208" s="32"/>
      <c r="BV208" s="32"/>
      <c r="BW208" s="32"/>
      <c r="BX208" s="32"/>
      <c r="BY208" s="32"/>
      <c r="BZ208" s="32"/>
      <c r="CA208" s="32"/>
      <c r="CB208" s="32"/>
      <c r="CC208" s="32"/>
      <c r="CD208" s="32"/>
      <c r="CE208" s="32"/>
      <c r="CF208" s="32"/>
      <c r="CG208" s="32"/>
      <c r="CH208" s="32"/>
      <c r="CI208" s="32"/>
      <c r="CJ208" s="32"/>
      <c r="CK208" s="32"/>
      <c r="CL208" s="32"/>
      <c r="CM208" s="32"/>
      <c r="CN208" s="32"/>
      <c r="CO208" s="32"/>
      <c r="CP208" s="32"/>
      <c r="CQ208" s="32"/>
      <c r="CR208" s="32"/>
    </row>
    <row r="209" spans="60:96" ht="15.75" customHeight="1">
      <c r="BH209" s="26"/>
      <c r="BI209" s="26"/>
      <c r="BJ209" s="26"/>
      <c r="BK209" s="26"/>
      <c r="BL209" s="26"/>
      <c r="BM209" s="26"/>
      <c r="BN209" s="26"/>
      <c r="BO209" s="26"/>
      <c r="BP209" s="26"/>
      <c r="BQ209" s="26"/>
      <c r="BR209" s="26"/>
      <c r="BS209" s="26"/>
      <c r="BT209" s="26"/>
      <c r="BU209" s="26"/>
      <c r="BV209" s="26"/>
      <c r="BW209" s="26"/>
      <c r="BX209" s="26"/>
      <c r="BY209" s="26"/>
      <c r="BZ209" s="26"/>
      <c r="CA209" s="26"/>
      <c r="CB209" s="26"/>
      <c r="CC209" s="26"/>
      <c r="CD209" s="26"/>
      <c r="CE209" s="26"/>
      <c r="CF209" s="26"/>
      <c r="CG209" s="26"/>
      <c r="CH209" s="26"/>
      <c r="CI209" s="26"/>
      <c r="CJ209" s="26"/>
      <c r="CK209" s="26"/>
      <c r="CL209" s="26"/>
      <c r="CM209" s="26"/>
      <c r="CN209" s="26"/>
      <c r="CO209" s="26"/>
      <c r="CP209" s="26"/>
      <c r="CQ209" s="26"/>
      <c r="CR209" s="26"/>
    </row>
    <row r="210" spans="60:96" ht="15.75" customHeight="1">
      <c r="BH210" s="32"/>
      <c r="BI210" s="32"/>
      <c r="BJ210" s="32"/>
      <c r="BK210" s="32"/>
      <c r="BL210" s="32"/>
      <c r="BM210" s="32"/>
      <c r="BN210" s="32"/>
      <c r="BO210" s="32"/>
      <c r="BP210" s="32"/>
      <c r="BQ210" s="32"/>
      <c r="BR210" s="32"/>
      <c r="BS210" s="32"/>
      <c r="BT210" s="32"/>
      <c r="BU210" s="32"/>
      <c r="BV210" s="32"/>
      <c r="BW210" s="32"/>
      <c r="BX210" s="32"/>
      <c r="BY210" s="32"/>
      <c r="BZ210" s="32"/>
      <c r="CA210" s="32"/>
      <c r="CB210" s="32"/>
      <c r="CC210" s="32"/>
      <c r="CD210" s="32"/>
      <c r="CE210" s="32"/>
      <c r="CF210" s="32"/>
      <c r="CG210" s="32"/>
      <c r="CH210" s="32"/>
      <c r="CI210" s="32"/>
      <c r="CJ210" s="32"/>
      <c r="CK210" s="32"/>
      <c r="CL210" s="32"/>
      <c r="CM210" s="32"/>
      <c r="CN210" s="32"/>
      <c r="CO210" s="32"/>
      <c r="CP210" s="32"/>
      <c r="CQ210" s="32"/>
      <c r="CR210" s="32"/>
    </row>
    <row r="211" spans="60:96" ht="15.75" customHeight="1">
      <c r="BH211" s="32"/>
      <c r="BI211" s="32"/>
      <c r="BJ211" s="32"/>
      <c r="BK211" s="32"/>
      <c r="BL211" s="32"/>
      <c r="BM211" s="32"/>
      <c r="BN211" s="32"/>
      <c r="BO211" s="32"/>
      <c r="BP211" s="32"/>
      <c r="BQ211" s="32"/>
      <c r="BR211" s="32"/>
      <c r="BS211" s="32"/>
      <c r="BT211" s="32"/>
      <c r="BU211" s="32"/>
      <c r="BV211" s="32"/>
      <c r="BW211" s="32"/>
      <c r="BX211" s="32"/>
      <c r="BY211" s="32"/>
      <c r="BZ211" s="32"/>
      <c r="CA211" s="32"/>
      <c r="CB211" s="32"/>
      <c r="CC211" s="32"/>
      <c r="CD211" s="32"/>
      <c r="CE211" s="32"/>
      <c r="CF211" s="32"/>
      <c r="CG211" s="32"/>
      <c r="CH211" s="32"/>
      <c r="CI211" s="32"/>
      <c r="CJ211" s="32"/>
      <c r="CK211" s="32"/>
      <c r="CL211" s="32"/>
      <c r="CM211" s="32"/>
      <c r="CN211" s="32"/>
      <c r="CO211" s="32"/>
      <c r="CP211" s="32"/>
      <c r="CQ211" s="32"/>
      <c r="CR211" s="32"/>
    </row>
    <row r="212" spans="60:96" ht="15.75" customHeight="1">
      <c r="BH212" s="32"/>
      <c r="BI212" s="32"/>
      <c r="BJ212" s="32"/>
      <c r="BK212" s="32"/>
      <c r="BL212" s="32"/>
      <c r="BM212" s="32"/>
      <c r="BN212" s="32"/>
      <c r="BO212" s="32"/>
      <c r="BP212" s="32"/>
      <c r="BQ212" s="32"/>
      <c r="BR212" s="32"/>
      <c r="BS212" s="32"/>
      <c r="BT212" s="32"/>
      <c r="BU212" s="32"/>
      <c r="BV212" s="32"/>
      <c r="BW212" s="32"/>
      <c r="BX212" s="32"/>
      <c r="BY212" s="32"/>
      <c r="BZ212" s="32"/>
      <c r="CA212" s="32"/>
      <c r="CB212" s="32"/>
      <c r="CC212" s="32"/>
      <c r="CD212" s="32"/>
      <c r="CE212" s="32"/>
      <c r="CF212" s="32"/>
      <c r="CG212" s="32"/>
      <c r="CH212" s="32"/>
      <c r="CI212" s="32"/>
      <c r="CJ212" s="32"/>
      <c r="CK212" s="32"/>
      <c r="CL212" s="32"/>
      <c r="CM212" s="32"/>
      <c r="CN212" s="32"/>
      <c r="CO212" s="32"/>
      <c r="CP212" s="32"/>
      <c r="CQ212" s="32"/>
      <c r="CR212" s="32"/>
    </row>
    <row r="213" spans="60:96" ht="15.75" customHeight="1">
      <c r="BH213" s="26"/>
      <c r="BI213" s="26"/>
      <c r="BJ213" s="26"/>
      <c r="BK213" s="26"/>
      <c r="BL213" s="26"/>
      <c r="BM213" s="26"/>
      <c r="BN213" s="26"/>
      <c r="BO213" s="26"/>
      <c r="BP213" s="26"/>
      <c r="BQ213" s="26"/>
      <c r="BR213" s="26"/>
      <c r="BS213" s="26"/>
      <c r="BT213" s="26"/>
      <c r="BU213" s="26"/>
      <c r="BV213" s="26"/>
      <c r="BW213" s="26"/>
      <c r="BX213" s="26"/>
      <c r="BY213" s="26"/>
      <c r="BZ213" s="26"/>
      <c r="CA213" s="26"/>
      <c r="CB213" s="26"/>
      <c r="CC213" s="26"/>
      <c r="CD213" s="26"/>
      <c r="CE213" s="26"/>
      <c r="CF213" s="26"/>
      <c r="CG213" s="26"/>
      <c r="CH213" s="26"/>
      <c r="CI213" s="26"/>
      <c r="CJ213" s="26"/>
      <c r="CK213" s="26"/>
      <c r="CL213" s="26"/>
      <c r="CM213" s="26"/>
      <c r="CN213" s="26"/>
      <c r="CO213" s="26"/>
      <c r="CP213" s="26"/>
      <c r="CQ213" s="26"/>
      <c r="CR213" s="26"/>
    </row>
  </sheetData>
  <sheetProtection selectLockedCells="1" selectUnlockedCells="1"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R221"/>
  <sheetViews>
    <sheetView zoomScale="90" zoomScaleNormal="90" zoomScalePageLayoutView="0" workbookViewId="0" topLeftCell="A1">
      <pane xSplit="2" ySplit="1" topLeftCell="BP2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"/>
    </sheetView>
  </sheetViews>
  <sheetFormatPr defaultColWidth="9.140625" defaultRowHeight="15"/>
  <cols>
    <col min="1" max="1" width="9.7109375" style="82" customWidth="1"/>
    <col min="2" max="2" width="45.140625" style="82" customWidth="1"/>
    <col min="3" max="14" width="9.140625" style="82" customWidth="1"/>
    <col min="15" max="21" width="9.140625" style="15" customWidth="1"/>
    <col min="22" max="82" width="9.421875" style="15" customWidth="1"/>
    <col min="83" max="83" width="9.7109375" style="82" customWidth="1"/>
    <col min="84" max="84" width="45.140625" style="82" customWidth="1"/>
    <col min="85" max="16384" width="9.140625" style="82" customWidth="1"/>
  </cols>
  <sheetData>
    <row r="1" spans="1:84" s="92" customFormat="1" ht="30" customHeight="1">
      <c r="A1" s="93" t="s">
        <v>966</v>
      </c>
      <c r="B1" s="177" t="s">
        <v>502</v>
      </c>
      <c r="C1" s="25" t="s">
        <v>362</v>
      </c>
      <c r="D1" s="25" t="s">
        <v>364</v>
      </c>
      <c r="E1" s="25" t="s">
        <v>365</v>
      </c>
      <c r="F1" s="25" t="s">
        <v>366</v>
      </c>
      <c r="G1" s="25" t="s">
        <v>368</v>
      </c>
      <c r="H1" s="25" t="s">
        <v>369</v>
      </c>
      <c r="I1" s="25" t="s">
        <v>370</v>
      </c>
      <c r="J1" s="25" t="s">
        <v>372</v>
      </c>
      <c r="K1" s="25" t="s">
        <v>373</v>
      </c>
      <c r="L1" s="25" t="s">
        <v>374</v>
      </c>
      <c r="M1" s="25" t="s">
        <v>376</v>
      </c>
      <c r="N1" s="175" t="s">
        <v>377</v>
      </c>
      <c r="O1" s="25" t="s">
        <v>378</v>
      </c>
      <c r="P1" s="25" t="s">
        <v>380</v>
      </c>
      <c r="Q1" s="25" t="s">
        <v>381</v>
      </c>
      <c r="R1" s="25" t="s">
        <v>382</v>
      </c>
      <c r="S1" s="25" t="s">
        <v>384</v>
      </c>
      <c r="T1" s="25" t="s">
        <v>116</v>
      </c>
      <c r="U1" s="25" t="s">
        <v>117</v>
      </c>
      <c r="V1" s="25" t="s">
        <v>386</v>
      </c>
      <c r="W1" s="25" t="s">
        <v>387</v>
      </c>
      <c r="X1" s="25" t="s">
        <v>388</v>
      </c>
      <c r="Y1" s="25" t="s">
        <v>118</v>
      </c>
      <c r="Z1" s="175" t="s">
        <v>119</v>
      </c>
      <c r="AA1" s="25" t="s">
        <v>390</v>
      </c>
      <c r="AB1" s="25" t="s">
        <v>392</v>
      </c>
      <c r="AC1" s="25" t="s">
        <v>393</v>
      </c>
      <c r="AD1" s="25" t="s">
        <v>394</v>
      </c>
      <c r="AE1" s="25" t="s">
        <v>396</v>
      </c>
      <c r="AF1" s="25" t="s">
        <v>397</v>
      </c>
      <c r="AG1" s="25" t="s">
        <v>398</v>
      </c>
      <c r="AH1" s="25" t="s">
        <v>400</v>
      </c>
      <c r="AI1" s="25" t="s">
        <v>401</v>
      </c>
      <c r="AJ1" s="25" t="s">
        <v>402</v>
      </c>
      <c r="AK1" s="25" t="s">
        <v>404</v>
      </c>
      <c r="AL1" s="175" t="s">
        <v>405</v>
      </c>
      <c r="AM1" s="25" t="s">
        <v>406</v>
      </c>
      <c r="AN1" s="25" t="s">
        <v>408</v>
      </c>
      <c r="AO1" s="25" t="s">
        <v>409</v>
      </c>
      <c r="AP1" s="25" t="s">
        <v>410</v>
      </c>
      <c r="AQ1" s="27" t="s">
        <v>709</v>
      </c>
      <c r="AR1" s="25" t="s">
        <v>420</v>
      </c>
      <c r="AS1" s="25" t="s">
        <v>421</v>
      </c>
      <c r="AT1" s="25" t="s">
        <v>422</v>
      </c>
      <c r="AU1" s="81" t="s">
        <v>423</v>
      </c>
      <c r="AV1" s="81" t="s">
        <v>424</v>
      </c>
      <c r="AW1" s="81" t="s">
        <v>425</v>
      </c>
      <c r="AX1" s="175" t="s">
        <v>426</v>
      </c>
      <c r="AY1" s="27" t="s">
        <v>427</v>
      </c>
      <c r="AZ1" s="27" t="s">
        <v>428</v>
      </c>
      <c r="BA1" s="27" t="s">
        <v>416</v>
      </c>
      <c r="BB1" s="27" t="s">
        <v>417</v>
      </c>
      <c r="BC1" s="27" t="s">
        <v>707</v>
      </c>
      <c r="BD1" s="27" t="s">
        <v>429</v>
      </c>
      <c r="BE1" s="27" t="s">
        <v>430</v>
      </c>
      <c r="BF1" s="27" t="s">
        <v>431</v>
      </c>
      <c r="BG1" s="27" t="s">
        <v>432</v>
      </c>
      <c r="BH1" s="27" t="s">
        <v>433</v>
      </c>
      <c r="BI1" s="27" t="s">
        <v>434</v>
      </c>
      <c r="BJ1" s="175" t="s">
        <v>435</v>
      </c>
      <c r="BK1" s="27" t="s">
        <v>438</v>
      </c>
      <c r="BL1" s="27" t="s">
        <v>439</v>
      </c>
      <c r="BM1" s="27" t="s">
        <v>418</v>
      </c>
      <c r="BN1" s="27" t="s">
        <v>419</v>
      </c>
      <c r="BO1" s="27" t="s">
        <v>729</v>
      </c>
      <c r="BP1" s="27" t="s">
        <v>440</v>
      </c>
      <c r="BQ1" s="27" t="s">
        <v>441</v>
      </c>
      <c r="BR1" s="27" t="s">
        <v>442</v>
      </c>
      <c r="BS1" s="27" t="s">
        <v>443</v>
      </c>
      <c r="BT1" s="27" t="s">
        <v>444</v>
      </c>
      <c r="BU1" s="27" t="s">
        <v>445</v>
      </c>
      <c r="BV1" s="175" t="s">
        <v>446</v>
      </c>
      <c r="BW1" s="27" t="s">
        <v>730</v>
      </c>
      <c r="BX1" s="27" t="s">
        <v>961</v>
      </c>
      <c r="BY1" s="27" t="s">
        <v>968</v>
      </c>
      <c r="BZ1" s="27" t="s">
        <v>970</v>
      </c>
      <c r="CA1" s="27" t="s">
        <v>971</v>
      </c>
      <c r="CB1" s="27" t="s">
        <v>972</v>
      </c>
      <c r="CC1" s="27" t="s">
        <v>974</v>
      </c>
      <c r="CD1" s="263" t="s">
        <v>976</v>
      </c>
      <c r="CE1" s="270" t="s">
        <v>936</v>
      </c>
      <c r="CF1" s="195" t="s">
        <v>501</v>
      </c>
    </row>
    <row r="2" spans="1:122" s="88" customFormat="1" ht="6" customHeight="1">
      <c r="A2" s="89"/>
      <c r="B2" s="178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18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94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94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94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15"/>
      <c r="BJ2" s="94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94"/>
      <c r="BW2" s="15"/>
      <c r="BX2" s="15"/>
      <c r="BY2" s="15"/>
      <c r="BZ2" s="15"/>
      <c r="CA2" s="15"/>
      <c r="CB2" s="15"/>
      <c r="CC2" s="15"/>
      <c r="CD2" s="94"/>
      <c r="CE2" s="94"/>
      <c r="CF2" s="182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</row>
    <row r="3" spans="1:84" ht="12">
      <c r="A3" s="91" t="s">
        <v>0</v>
      </c>
      <c r="B3" s="179" t="s">
        <v>500</v>
      </c>
      <c r="C3" s="272">
        <v>101.12938706969427</v>
      </c>
      <c r="D3" s="272">
        <v>102.00662648373202</v>
      </c>
      <c r="E3" s="272">
        <v>103.62220438380754</v>
      </c>
      <c r="F3" s="272">
        <v>103.65155535379955</v>
      </c>
      <c r="G3" s="272">
        <v>103.69180768806017</v>
      </c>
      <c r="H3" s="272">
        <v>103.87824746622458</v>
      </c>
      <c r="I3" s="272">
        <v>103.35156183817975</v>
      </c>
      <c r="J3" s="272">
        <v>104.21916276369</v>
      </c>
      <c r="K3" s="272">
        <v>104.0719548793833</v>
      </c>
      <c r="L3" s="272">
        <v>104.16948588928258</v>
      </c>
      <c r="M3" s="272">
        <v>103.90731616768905</v>
      </c>
      <c r="N3" s="271">
        <v>103.68764580315444</v>
      </c>
      <c r="O3" s="272">
        <v>104.11616170139307</v>
      </c>
      <c r="P3" s="272">
        <v>104.24056351373972</v>
      </c>
      <c r="Q3" s="272">
        <v>102.65692025245836</v>
      </c>
      <c r="R3" s="272">
        <v>103.09146744649311</v>
      </c>
      <c r="S3" s="272">
        <v>103.4788378748235</v>
      </c>
      <c r="T3" s="272">
        <v>103.8493808827142</v>
      </c>
      <c r="U3" s="272">
        <v>104.42737784590794</v>
      </c>
      <c r="V3" s="272">
        <v>103.95132178880075</v>
      </c>
      <c r="W3" s="272">
        <v>104.37547246393206</v>
      </c>
      <c r="X3" s="272">
        <v>105.23204989230707</v>
      </c>
      <c r="Y3" s="272">
        <v>105.25110558004968</v>
      </c>
      <c r="Z3" s="271">
        <v>105.05542569790963</v>
      </c>
      <c r="AA3" s="272">
        <v>104.20916763904971</v>
      </c>
      <c r="AB3" s="272">
        <v>103.2503198797858</v>
      </c>
      <c r="AC3" s="272">
        <v>103.31621158894662</v>
      </c>
      <c r="AD3" s="272">
        <v>103.16938496793544</v>
      </c>
      <c r="AE3" s="272">
        <v>103.00569827045211</v>
      </c>
      <c r="AF3" s="272">
        <v>102.17234074224564</v>
      </c>
      <c r="AG3" s="272">
        <v>102.68423786507978</v>
      </c>
      <c r="AH3" s="272">
        <v>102.17012810618942</v>
      </c>
      <c r="AI3" s="272">
        <v>101.81609494180857</v>
      </c>
      <c r="AJ3" s="272">
        <v>100.51639569119288</v>
      </c>
      <c r="AK3" s="272">
        <v>100.02685386873635</v>
      </c>
      <c r="AL3" s="271">
        <v>100.33494402804621</v>
      </c>
      <c r="AM3" s="272">
        <v>99.60566701642458</v>
      </c>
      <c r="AN3" s="272">
        <v>99.44929950086346</v>
      </c>
      <c r="AO3" s="272">
        <v>99.09887902932786</v>
      </c>
      <c r="AP3" s="272">
        <v>98.60549397439786</v>
      </c>
      <c r="AQ3" s="272">
        <v>98.73642632456078</v>
      </c>
      <c r="AR3" s="272">
        <v>99.90084086482352</v>
      </c>
      <c r="AS3" s="272">
        <v>98.7603420136634</v>
      </c>
      <c r="AT3" s="272">
        <v>98.88125014595663</v>
      </c>
      <c r="AU3" s="272">
        <v>99.28487548679456</v>
      </c>
      <c r="AV3" s="272">
        <v>99.50674499407114</v>
      </c>
      <c r="AW3" s="272">
        <v>99.99378213219259</v>
      </c>
      <c r="AX3" s="271">
        <v>99.66412052050192</v>
      </c>
      <c r="AY3" s="273">
        <v>100.2096548982972</v>
      </c>
      <c r="AZ3" s="272">
        <v>100.58752463642888</v>
      </c>
      <c r="BA3" s="272">
        <v>101.64037775640196</v>
      </c>
      <c r="BB3" s="272">
        <v>102.10657366813263</v>
      </c>
      <c r="BC3" s="272">
        <v>102.33095074149148</v>
      </c>
      <c r="BD3" s="272">
        <v>101.87348364955204</v>
      </c>
      <c r="BE3" s="272">
        <v>101.86175135204377</v>
      </c>
      <c r="BF3" s="272">
        <v>101.89049368461376</v>
      </c>
      <c r="BG3" s="272">
        <v>101.74846380346185</v>
      </c>
      <c r="BH3" s="272">
        <v>101.53249608994952</v>
      </c>
      <c r="BI3" s="272">
        <v>101.37776021491712</v>
      </c>
      <c r="BJ3" s="271">
        <v>101.41936848988253</v>
      </c>
      <c r="BK3" s="272">
        <v>100.98084825191505</v>
      </c>
      <c r="BL3" s="272">
        <v>100.27017841621497</v>
      </c>
      <c r="BM3" s="272">
        <v>99.08417991072398</v>
      </c>
      <c r="BN3" s="272">
        <v>99.21712392104784</v>
      </c>
      <c r="BO3" s="272">
        <v>98.79622965915884</v>
      </c>
      <c r="BP3" s="272">
        <v>98.72973325197378</v>
      </c>
      <c r="BQ3" s="272">
        <v>99.11396108418684</v>
      </c>
      <c r="BR3" s="272">
        <v>99.15672277415099</v>
      </c>
      <c r="BS3" s="272">
        <v>99.69904874240383</v>
      </c>
      <c r="BT3" s="272">
        <v>100.21975933410896</v>
      </c>
      <c r="BU3" s="272">
        <v>100.50033105280771</v>
      </c>
      <c r="BV3" s="271">
        <v>101.01403921259843</v>
      </c>
      <c r="BW3" s="272">
        <v>102.02174762822453</v>
      </c>
      <c r="BX3" s="272">
        <v>102.52942706076544</v>
      </c>
      <c r="BY3" s="272">
        <v>102.7018109082048</v>
      </c>
      <c r="BZ3" s="272">
        <v>102.3222101414629</v>
      </c>
      <c r="CA3" s="272">
        <v>102.26092859693041</v>
      </c>
      <c r="CB3" s="272">
        <v>102.09655782415695</v>
      </c>
      <c r="CC3" s="272">
        <v>102.4131873611593</v>
      </c>
      <c r="CD3" s="271">
        <v>102.8334314179838</v>
      </c>
      <c r="CE3" s="260" t="s">
        <v>0</v>
      </c>
      <c r="CF3" s="196" t="s">
        <v>499</v>
      </c>
    </row>
    <row r="4" spans="1:122" s="88" customFormat="1" ht="6" customHeight="1">
      <c r="A4" s="89"/>
      <c r="B4" s="180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157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94"/>
      <c r="AB4" s="23"/>
      <c r="AC4" s="23"/>
      <c r="AE4" s="23"/>
      <c r="AF4" s="23"/>
      <c r="AG4" s="23"/>
      <c r="AH4" s="23"/>
      <c r="AL4" s="94"/>
      <c r="AM4" s="23"/>
      <c r="AN4" s="23"/>
      <c r="AO4" s="23"/>
      <c r="AP4" s="23"/>
      <c r="AQ4" s="23"/>
      <c r="AR4" s="23"/>
      <c r="AS4" s="15"/>
      <c r="AT4" s="23"/>
      <c r="AU4" s="95"/>
      <c r="AX4" s="157"/>
      <c r="BH4" s="95"/>
      <c r="BI4" s="95"/>
      <c r="BJ4" s="157"/>
      <c r="BK4" s="95"/>
      <c r="BL4" s="95"/>
      <c r="BM4" s="95"/>
      <c r="BN4" s="95"/>
      <c r="BO4" s="95"/>
      <c r="BP4" s="95"/>
      <c r="BQ4" s="95"/>
      <c r="BR4" s="95"/>
      <c r="BS4" s="95"/>
      <c r="BT4" s="95"/>
      <c r="BU4" s="95"/>
      <c r="BV4" s="157"/>
      <c r="BW4" s="95"/>
      <c r="BX4" s="95"/>
      <c r="BY4" s="95"/>
      <c r="BZ4" s="95"/>
      <c r="CA4" s="95"/>
      <c r="CB4" s="95"/>
      <c r="CC4" s="95"/>
      <c r="CD4" s="157"/>
      <c r="CE4" s="94"/>
      <c r="CF4" s="182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</row>
    <row r="5" spans="1:84" ht="13.5" customHeight="1">
      <c r="A5" s="19" t="s">
        <v>1</v>
      </c>
      <c r="B5" s="181" t="s">
        <v>240</v>
      </c>
      <c r="C5" s="184">
        <v>101.77724543651874</v>
      </c>
      <c r="D5" s="184">
        <v>102.99504888960578</v>
      </c>
      <c r="E5" s="184">
        <v>105.83769861948709</v>
      </c>
      <c r="F5" s="184">
        <v>106.20350277463355</v>
      </c>
      <c r="G5" s="184">
        <v>106.61576696079523</v>
      </c>
      <c r="H5" s="184">
        <v>105.1273045918926</v>
      </c>
      <c r="I5" s="184">
        <v>103.49227620729889</v>
      </c>
      <c r="J5" s="184">
        <v>104.25680930150128</v>
      </c>
      <c r="K5" s="184">
        <v>103.3095375906846</v>
      </c>
      <c r="L5" s="184">
        <v>103.42753989283797</v>
      </c>
      <c r="M5" s="184">
        <v>102.93020175788774</v>
      </c>
      <c r="N5" s="185">
        <v>103.15540218631445</v>
      </c>
      <c r="O5" s="184">
        <v>103.04826035598109</v>
      </c>
      <c r="P5" s="184">
        <v>103.35700457392542</v>
      </c>
      <c r="Q5" s="184">
        <v>101.39035411424067</v>
      </c>
      <c r="R5" s="184">
        <v>101.81692443044366</v>
      </c>
      <c r="S5" s="184">
        <v>101.8222322820915</v>
      </c>
      <c r="T5" s="184">
        <v>104.83440731316718</v>
      </c>
      <c r="U5" s="184">
        <v>104.83416405276391</v>
      </c>
      <c r="V5" s="184">
        <v>103.24461851775317</v>
      </c>
      <c r="W5" s="184">
        <v>105.0806781812107</v>
      </c>
      <c r="X5" s="184">
        <v>106.86319274004966</v>
      </c>
      <c r="Y5" s="184">
        <v>106.89820983749287</v>
      </c>
      <c r="Z5" s="185">
        <v>106.93041493532019</v>
      </c>
      <c r="AA5" s="184">
        <v>107.10337470296611</v>
      </c>
      <c r="AB5" s="184">
        <v>105.61924675014826</v>
      </c>
      <c r="AC5" s="184">
        <v>104.73566368924043</v>
      </c>
      <c r="AD5" s="184">
        <v>105.38562558249302</v>
      </c>
      <c r="AE5" s="184">
        <v>106.28519625602091</v>
      </c>
      <c r="AF5" s="184">
        <v>104.47981855245683</v>
      </c>
      <c r="AG5" s="184">
        <v>106.00818393506542</v>
      </c>
      <c r="AH5" s="184">
        <v>105.49391110422364</v>
      </c>
      <c r="AI5" s="184">
        <v>103.51883783484917</v>
      </c>
      <c r="AJ5" s="184">
        <v>100.29181438441599</v>
      </c>
      <c r="AK5" s="184">
        <v>99.2377695746329</v>
      </c>
      <c r="AL5" s="185">
        <v>99.39301402523706</v>
      </c>
      <c r="AM5" s="184">
        <v>99.12415688501616</v>
      </c>
      <c r="AN5" s="184">
        <v>99.06917601147217</v>
      </c>
      <c r="AO5" s="184">
        <v>98.79303912475214</v>
      </c>
      <c r="AP5" s="184">
        <v>96.55868763413528</v>
      </c>
      <c r="AQ5" s="184">
        <v>96.36174776358781</v>
      </c>
      <c r="AR5" s="184">
        <v>98.36686353291178</v>
      </c>
      <c r="AS5" s="184">
        <v>96.84063368870177</v>
      </c>
      <c r="AT5" s="184">
        <v>97.65656076685801</v>
      </c>
      <c r="AU5" s="184">
        <v>99.0389239125013</v>
      </c>
      <c r="AV5" s="184">
        <v>99.78456432517683</v>
      </c>
      <c r="AW5" s="184">
        <v>100.9789894005296</v>
      </c>
      <c r="AX5" s="185">
        <v>100.75083161538842</v>
      </c>
      <c r="AY5" s="186">
        <v>101.78612477002447</v>
      </c>
      <c r="AZ5" s="184">
        <v>102.11896613820525</v>
      </c>
      <c r="BA5" s="184">
        <v>103.34016903785763</v>
      </c>
      <c r="BB5" s="184">
        <v>104.09155496844748</v>
      </c>
      <c r="BC5" s="184">
        <v>103.7773400308996</v>
      </c>
      <c r="BD5" s="184">
        <v>102.38103117685378</v>
      </c>
      <c r="BE5" s="184">
        <v>102.82204874548246</v>
      </c>
      <c r="BF5" s="184">
        <v>103.85352472871577</v>
      </c>
      <c r="BG5" s="184">
        <v>103.36983071951451</v>
      </c>
      <c r="BH5" s="184">
        <v>102.52783916866765</v>
      </c>
      <c r="BI5" s="184">
        <v>102.52295735699512</v>
      </c>
      <c r="BJ5" s="185">
        <v>102.40464389516679</v>
      </c>
      <c r="BK5" s="184">
        <v>101.3660267669855</v>
      </c>
      <c r="BL5" s="184">
        <v>99.83006432938039</v>
      </c>
      <c r="BM5" s="184">
        <v>97.66811987810196</v>
      </c>
      <c r="BN5" s="184">
        <v>98.09390543659953</v>
      </c>
      <c r="BO5" s="184">
        <v>98.33211239307437</v>
      </c>
      <c r="BP5" s="184">
        <v>98.3354780315173</v>
      </c>
      <c r="BQ5" s="184">
        <v>98.99779118615218</v>
      </c>
      <c r="BR5" s="184">
        <v>98.83104747582954</v>
      </c>
      <c r="BS5" s="184">
        <v>98.75267811419018</v>
      </c>
      <c r="BT5" s="184">
        <v>99.62320017341963</v>
      </c>
      <c r="BU5" s="184">
        <v>99.79636395869053</v>
      </c>
      <c r="BV5" s="185">
        <v>100.53350877748561</v>
      </c>
      <c r="BW5" s="184">
        <v>101.2268703071793</v>
      </c>
      <c r="BX5" s="184">
        <v>102.66034117057801</v>
      </c>
      <c r="BY5" s="184">
        <v>103.83245509460086</v>
      </c>
      <c r="BZ5" s="184">
        <v>102.98908598814707</v>
      </c>
      <c r="CA5" s="184">
        <v>102.33301183520949</v>
      </c>
      <c r="CB5" s="184">
        <v>101.83687195578497</v>
      </c>
      <c r="CC5" s="184">
        <v>101.89353627369215</v>
      </c>
      <c r="CD5" s="185">
        <v>101.40463661471269</v>
      </c>
      <c r="CE5" s="265" t="s">
        <v>1</v>
      </c>
      <c r="CF5" s="36" t="s">
        <v>121</v>
      </c>
    </row>
    <row r="6" spans="1:84" ht="13.5" customHeight="1">
      <c r="A6" s="30" t="s">
        <v>2</v>
      </c>
      <c r="B6" s="19" t="s">
        <v>241</v>
      </c>
      <c r="C6" s="184">
        <v>101.42764002548816</v>
      </c>
      <c r="D6" s="184">
        <v>102.64418996054717</v>
      </c>
      <c r="E6" s="184">
        <v>105.63372907579802</v>
      </c>
      <c r="F6" s="184">
        <v>106.02196958658885</v>
      </c>
      <c r="G6" s="184">
        <v>106.44517171922858</v>
      </c>
      <c r="H6" s="184">
        <v>104.85596579980117</v>
      </c>
      <c r="I6" s="184">
        <v>103.34082071816128</v>
      </c>
      <c r="J6" s="184">
        <v>104.24993482828036</v>
      </c>
      <c r="K6" s="184">
        <v>103.24967321487968</v>
      </c>
      <c r="L6" s="184">
        <v>103.4937676190806</v>
      </c>
      <c r="M6" s="184">
        <v>102.96587568659743</v>
      </c>
      <c r="N6" s="185">
        <v>103.19501939282902</v>
      </c>
      <c r="O6" s="186">
        <v>103.09602122890107</v>
      </c>
      <c r="P6" s="184">
        <v>103.49351320019255</v>
      </c>
      <c r="Q6" s="184">
        <v>101.38404610732775</v>
      </c>
      <c r="R6" s="184">
        <v>101.57640801612101</v>
      </c>
      <c r="S6" s="184">
        <v>101.5620693567668</v>
      </c>
      <c r="T6" s="184">
        <v>104.66779988026991</v>
      </c>
      <c r="U6" s="184">
        <v>104.66992199530804</v>
      </c>
      <c r="V6" s="184">
        <v>102.9375260134448</v>
      </c>
      <c r="W6" s="184">
        <v>104.93131968721076</v>
      </c>
      <c r="X6" s="184">
        <v>106.82685416027937</v>
      </c>
      <c r="Y6" s="184">
        <v>106.81105571958105</v>
      </c>
      <c r="Z6" s="185">
        <v>106.80095240148813</v>
      </c>
      <c r="AA6" s="186">
        <v>106.96915619695133</v>
      </c>
      <c r="AB6" s="184">
        <v>105.33500028504189</v>
      </c>
      <c r="AC6" s="184">
        <v>104.4871922278332</v>
      </c>
      <c r="AD6" s="184">
        <v>105.43377666826605</v>
      </c>
      <c r="AE6" s="184">
        <v>106.49399035717994</v>
      </c>
      <c r="AF6" s="184">
        <v>104.68775394500507</v>
      </c>
      <c r="AG6" s="184">
        <v>106.34891753840381</v>
      </c>
      <c r="AH6" s="184">
        <v>105.81834284664275</v>
      </c>
      <c r="AI6" s="184">
        <v>103.71899462625021</v>
      </c>
      <c r="AJ6" s="184">
        <v>100.30374702260869</v>
      </c>
      <c r="AK6" s="184">
        <v>99.21004591271931</v>
      </c>
      <c r="AL6" s="185">
        <v>99.42170811560827</v>
      </c>
      <c r="AM6" s="186">
        <v>99.1623275271347</v>
      </c>
      <c r="AN6" s="184">
        <v>99.15774499464818</v>
      </c>
      <c r="AO6" s="184">
        <v>98.86067831935505</v>
      </c>
      <c r="AP6" s="184">
        <v>96.5096804847296</v>
      </c>
      <c r="AQ6" s="184">
        <v>96.25038076537368</v>
      </c>
      <c r="AR6" s="184">
        <v>98.38685551415777</v>
      </c>
      <c r="AS6" s="184">
        <v>96.77123130069816</v>
      </c>
      <c r="AT6" s="184">
        <v>97.62645935427646</v>
      </c>
      <c r="AU6" s="184">
        <v>99.10349044744615</v>
      </c>
      <c r="AV6" s="184">
        <v>99.84281418742545</v>
      </c>
      <c r="AW6" s="184">
        <v>101.1305985681233</v>
      </c>
      <c r="AX6" s="185">
        <v>100.87760655020223</v>
      </c>
      <c r="AY6" s="186">
        <v>101.95066314921645</v>
      </c>
      <c r="AZ6" s="184">
        <v>102.32195966818732</v>
      </c>
      <c r="BA6" s="184">
        <v>103.5756412178833</v>
      </c>
      <c r="BB6" s="184">
        <v>104.24332710555146</v>
      </c>
      <c r="BC6" s="184">
        <v>103.91483157503887</v>
      </c>
      <c r="BD6" s="184">
        <v>102.4311363986295</v>
      </c>
      <c r="BE6" s="184">
        <v>102.80589194837685</v>
      </c>
      <c r="BF6" s="184">
        <v>103.8769711521934</v>
      </c>
      <c r="BG6" s="184">
        <v>103.37593596456172</v>
      </c>
      <c r="BH6" s="184">
        <v>102.50114181953862</v>
      </c>
      <c r="BI6" s="184">
        <v>102.49414770670067</v>
      </c>
      <c r="BJ6" s="185">
        <v>102.37267088662453</v>
      </c>
      <c r="BK6" s="186">
        <v>101.23895465301527</v>
      </c>
      <c r="BL6" s="184">
        <v>99.63632079369707</v>
      </c>
      <c r="BM6" s="184">
        <v>97.33562808228334</v>
      </c>
      <c r="BN6" s="184">
        <v>97.89405095598586</v>
      </c>
      <c r="BO6" s="184">
        <v>98.1072996372512</v>
      </c>
      <c r="BP6" s="184">
        <v>98.13501231869192</v>
      </c>
      <c r="BQ6" s="184">
        <v>98.88840587620075</v>
      </c>
      <c r="BR6" s="184">
        <v>98.71647306120968</v>
      </c>
      <c r="BS6" s="184">
        <v>98.61975125381471</v>
      </c>
      <c r="BT6" s="184">
        <v>99.55679097208751</v>
      </c>
      <c r="BU6" s="184">
        <v>99.71218635791881</v>
      </c>
      <c r="BV6" s="184">
        <v>100.49381898312902</v>
      </c>
      <c r="BW6" s="186">
        <v>101.27252658820815</v>
      </c>
      <c r="BX6" s="184">
        <v>102.81471269224538</v>
      </c>
      <c r="BY6" s="184">
        <v>104.0637342499968</v>
      </c>
      <c r="BZ6" s="184">
        <v>103.18346344306919</v>
      </c>
      <c r="CA6" s="184">
        <v>102.48427328423308</v>
      </c>
      <c r="CB6" s="184">
        <v>101.93248224697807</v>
      </c>
      <c r="CC6" s="184">
        <v>101.96961471810293</v>
      </c>
      <c r="CD6" s="185">
        <v>101.49264429056521</v>
      </c>
      <c r="CE6" s="261" t="s">
        <v>2</v>
      </c>
      <c r="CF6" s="36" t="s">
        <v>122</v>
      </c>
    </row>
    <row r="7" spans="1:84" ht="13.5" customHeight="1">
      <c r="A7" s="31" t="s">
        <v>3</v>
      </c>
      <c r="B7" s="20" t="s">
        <v>484</v>
      </c>
      <c r="C7" s="189">
        <v>101.5028888214453</v>
      </c>
      <c r="D7" s="187">
        <v>102.15755175207076</v>
      </c>
      <c r="E7" s="187">
        <v>110.97513601652113</v>
      </c>
      <c r="F7" s="187">
        <v>112.28323523548605</v>
      </c>
      <c r="G7" s="187">
        <v>112.89002359338143</v>
      </c>
      <c r="H7" s="187">
        <v>113.10144581730906</v>
      </c>
      <c r="I7" s="187">
        <v>113.51867777596274</v>
      </c>
      <c r="J7" s="187">
        <v>112.5232271564024</v>
      </c>
      <c r="K7" s="187">
        <v>112.54182853807013</v>
      </c>
      <c r="L7" s="187">
        <v>111.46373753099901</v>
      </c>
      <c r="M7" s="187">
        <v>108.91481826439744</v>
      </c>
      <c r="N7" s="188">
        <v>108.58524525844166</v>
      </c>
      <c r="O7" s="189">
        <v>108.73781246957743</v>
      </c>
      <c r="P7" s="187">
        <v>108.00504833978262</v>
      </c>
      <c r="Q7" s="187">
        <v>99.31623940652412</v>
      </c>
      <c r="R7" s="187">
        <v>97.76825086219104</v>
      </c>
      <c r="S7" s="187">
        <v>96.84076199715025</v>
      </c>
      <c r="T7" s="187">
        <v>96.09659560851715</v>
      </c>
      <c r="U7" s="187">
        <v>96.65778438847963</v>
      </c>
      <c r="V7" s="187">
        <v>97.16665676756571</v>
      </c>
      <c r="W7" s="187">
        <v>97.06564703781703</v>
      </c>
      <c r="X7" s="187">
        <v>97.83647604069378</v>
      </c>
      <c r="Y7" s="187">
        <v>99.07764547169955</v>
      </c>
      <c r="Z7" s="188">
        <v>99.03865878821475</v>
      </c>
      <c r="AA7" s="189">
        <v>98.94392818830399</v>
      </c>
      <c r="AB7" s="187">
        <v>99.14007156234644</v>
      </c>
      <c r="AC7" s="187">
        <v>99.31216905442352</v>
      </c>
      <c r="AD7" s="187">
        <v>100.12316107499781</v>
      </c>
      <c r="AE7" s="187">
        <v>100.5358670996221</v>
      </c>
      <c r="AF7" s="187">
        <v>101.08300347577878</v>
      </c>
      <c r="AG7" s="187">
        <v>100.54496468929732</v>
      </c>
      <c r="AH7" s="187">
        <v>100.57897130353417</v>
      </c>
      <c r="AI7" s="187">
        <v>99.24935103697736</v>
      </c>
      <c r="AJ7" s="187">
        <v>97.99987153798405</v>
      </c>
      <c r="AK7" s="187">
        <v>94.93620791491294</v>
      </c>
      <c r="AL7" s="188">
        <v>95.65409374187949</v>
      </c>
      <c r="AM7" s="189">
        <v>94.88457043290494</v>
      </c>
      <c r="AN7" s="187">
        <v>93.79981561160659</v>
      </c>
      <c r="AO7" s="187">
        <v>93.92646798558485</v>
      </c>
      <c r="AP7" s="187">
        <v>93.46374406634484</v>
      </c>
      <c r="AQ7" s="187">
        <v>93.06762917254244</v>
      </c>
      <c r="AR7" s="187">
        <v>99.72489182389043</v>
      </c>
      <c r="AS7" s="187">
        <v>99.43631662146744</v>
      </c>
      <c r="AT7" s="187">
        <v>99.50243492015338</v>
      </c>
      <c r="AU7" s="187">
        <v>100.2210662302186</v>
      </c>
      <c r="AV7" s="187">
        <v>101.25407459696456</v>
      </c>
      <c r="AW7" s="187">
        <v>104.66687956540551</v>
      </c>
      <c r="AX7" s="188">
        <v>104.30116501367822</v>
      </c>
      <c r="AY7" s="189">
        <v>105.55054286119123</v>
      </c>
      <c r="AZ7" s="187">
        <v>106.53285264909718</v>
      </c>
      <c r="BA7" s="187">
        <v>106.42852697164483</v>
      </c>
      <c r="BB7" s="187">
        <v>107.01623385104986</v>
      </c>
      <c r="BC7" s="187">
        <v>107.34088629758618</v>
      </c>
      <c r="BD7" s="187">
        <v>99.96527860927732</v>
      </c>
      <c r="BE7" s="187">
        <v>99.57808400051043</v>
      </c>
      <c r="BF7" s="187">
        <v>99.76923164852134</v>
      </c>
      <c r="BG7" s="187">
        <v>100.32855886361953</v>
      </c>
      <c r="BH7" s="187">
        <v>100.60122852706934</v>
      </c>
      <c r="BI7" s="187">
        <v>101.12439322371402</v>
      </c>
      <c r="BJ7" s="188">
        <v>101.04315325842146</v>
      </c>
      <c r="BK7" s="189">
        <v>100.83856813506533</v>
      </c>
      <c r="BL7" s="187">
        <v>100.85555462985248</v>
      </c>
      <c r="BM7" s="187">
        <v>100.76056403846995</v>
      </c>
      <c r="BN7" s="187">
        <v>100.17821861247036</v>
      </c>
      <c r="BO7" s="187">
        <v>100.18122179656352</v>
      </c>
      <c r="BP7" s="187">
        <v>100.00026402834146</v>
      </c>
      <c r="BQ7" s="187">
        <v>100.6339736302832</v>
      </c>
      <c r="BR7" s="187">
        <v>100.72029735633565</v>
      </c>
      <c r="BS7" s="187">
        <v>100.75546600529502</v>
      </c>
      <c r="BT7" s="187">
        <v>100.58265276187824</v>
      </c>
      <c r="BU7" s="187">
        <v>100.29062000677543</v>
      </c>
      <c r="BV7" s="187">
        <v>100.45246340147595</v>
      </c>
      <c r="BW7" s="189">
        <v>100.24056644148673</v>
      </c>
      <c r="BX7" s="187">
        <v>100.15005047926888</v>
      </c>
      <c r="BY7" s="187">
        <v>100.11910823922679</v>
      </c>
      <c r="BZ7" s="187">
        <v>99.96833015106648</v>
      </c>
      <c r="CA7" s="187">
        <v>99.61851624156981</v>
      </c>
      <c r="CB7" s="187">
        <v>99.97392451408884</v>
      </c>
      <c r="CC7" s="187">
        <v>99.4936418795145</v>
      </c>
      <c r="CD7" s="188">
        <v>99.72682607102104</v>
      </c>
      <c r="CE7" s="262" t="s">
        <v>3</v>
      </c>
      <c r="CF7" s="37" t="s">
        <v>123</v>
      </c>
    </row>
    <row r="8" spans="1:84" ht="13.5" customHeight="1">
      <c r="A8" s="31" t="s">
        <v>4</v>
      </c>
      <c r="B8" s="20" t="s">
        <v>242</v>
      </c>
      <c r="C8" s="189">
        <v>98.65188368981327</v>
      </c>
      <c r="D8" s="187">
        <v>99.00430377458213</v>
      </c>
      <c r="E8" s="187">
        <v>99.10102360248717</v>
      </c>
      <c r="F8" s="187">
        <v>99.21604082109313</v>
      </c>
      <c r="G8" s="187">
        <v>99.02227482426301</v>
      </c>
      <c r="H8" s="187">
        <v>99.0740654622781</v>
      </c>
      <c r="I8" s="187">
        <v>99.46662007446253</v>
      </c>
      <c r="J8" s="187">
        <v>99.38126014328064</v>
      </c>
      <c r="K8" s="187">
        <v>98.01891461061105</v>
      </c>
      <c r="L8" s="187">
        <v>97.63947475203629</v>
      </c>
      <c r="M8" s="187">
        <v>98.12184690056995</v>
      </c>
      <c r="N8" s="188">
        <v>97.93105774986152</v>
      </c>
      <c r="O8" s="189">
        <v>100.20916254203154</v>
      </c>
      <c r="P8" s="187">
        <v>100.37526765033238</v>
      </c>
      <c r="Q8" s="187">
        <v>99.69776590825795</v>
      </c>
      <c r="R8" s="187">
        <v>99.18382090417806</v>
      </c>
      <c r="S8" s="187">
        <v>98.88908230725423</v>
      </c>
      <c r="T8" s="187">
        <v>98.90657561434392</v>
      </c>
      <c r="U8" s="187">
        <v>100.21681458305711</v>
      </c>
      <c r="V8" s="187">
        <v>99.37483787497737</v>
      </c>
      <c r="W8" s="187">
        <v>100.64514941009466</v>
      </c>
      <c r="X8" s="187">
        <v>100.96771636136894</v>
      </c>
      <c r="Y8" s="187">
        <v>101.08909253665229</v>
      </c>
      <c r="Z8" s="188">
        <v>101.11457670517711</v>
      </c>
      <c r="AA8" s="189">
        <v>101.40393097050224</v>
      </c>
      <c r="AB8" s="187">
        <v>99.70717745651223</v>
      </c>
      <c r="AC8" s="187">
        <v>101.33822600299251</v>
      </c>
      <c r="AD8" s="187">
        <v>101.78689242738572</v>
      </c>
      <c r="AE8" s="187">
        <v>102.56049884081042</v>
      </c>
      <c r="AF8" s="187">
        <v>102.39078588236413</v>
      </c>
      <c r="AG8" s="187">
        <v>101.54924140956227</v>
      </c>
      <c r="AH8" s="187">
        <v>101.5179517057741</v>
      </c>
      <c r="AI8" s="187">
        <v>101.10742517818818</v>
      </c>
      <c r="AJ8" s="187">
        <v>100.6413231501129</v>
      </c>
      <c r="AK8" s="187">
        <v>100.04019225419268</v>
      </c>
      <c r="AL8" s="188">
        <v>100.43809388685376</v>
      </c>
      <c r="AM8" s="189">
        <v>100.15505308964867</v>
      </c>
      <c r="AN8" s="187">
        <v>101.46007325075547</v>
      </c>
      <c r="AO8" s="187">
        <v>100.27144161970227</v>
      </c>
      <c r="AP8" s="187">
        <v>99.3873112538457</v>
      </c>
      <c r="AQ8" s="187">
        <v>99.54164643190194</v>
      </c>
      <c r="AR8" s="187">
        <v>100.58238059480496</v>
      </c>
      <c r="AS8" s="187">
        <v>100.5864992023111</v>
      </c>
      <c r="AT8" s="187">
        <v>100.1880520419241</v>
      </c>
      <c r="AU8" s="187">
        <v>100.52388794689968</v>
      </c>
      <c r="AV8" s="187">
        <v>100.25586219828703</v>
      </c>
      <c r="AW8" s="187">
        <v>100.32021261408492</v>
      </c>
      <c r="AX8" s="188">
        <v>99.95001931407056</v>
      </c>
      <c r="AY8" s="189">
        <v>100.37346314123654</v>
      </c>
      <c r="AZ8" s="187">
        <v>100.30051408878737</v>
      </c>
      <c r="BA8" s="187">
        <v>101.07977243139554</v>
      </c>
      <c r="BB8" s="187">
        <v>102.52420826475111</v>
      </c>
      <c r="BC8" s="187">
        <v>102.43189004718998</v>
      </c>
      <c r="BD8" s="187">
        <v>101.51123154655635</v>
      </c>
      <c r="BE8" s="187">
        <v>100.62475766288405</v>
      </c>
      <c r="BF8" s="187">
        <v>101.09675211701119</v>
      </c>
      <c r="BG8" s="187">
        <v>101.49224508818358</v>
      </c>
      <c r="BH8" s="187">
        <v>101.22763626433384</v>
      </c>
      <c r="BI8" s="187">
        <v>101.43757198760986</v>
      </c>
      <c r="BJ8" s="188">
        <v>101.37987290931605</v>
      </c>
      <c r="BK8" s="189">
        <v>100.09838151244068</v>
      </c>
      <c r="BL8" s="187">
        <v>99.63079462775598</v>
      </c>
      <c r="BM8" s="187">
        <v>98.23743360282656</v>
      </c>
      <c r="BN8" s="187">
        <v>95.71447357999587</v>
      </c>
      <c r="BO8" s="187">
        <v>95.22826334303252</v>
      </c>
      <c r="BP8" s="187">
        <v>95.28769631709194</v>
      </c>
      <c r="BQ8" s="187">
        <v>96.44117057114373</v>
      </c>
      <c r="BR8" s="187">
        <v>97.21868207381979</v>
      </c>
      <c r="BS8" s="187">
        <v>97.87383793355944</v>
      </c>
      <c r="BT8" s="187">
        <v>98.25209475950264</v>
      </c>
      <c r="BU8" s="187">
        <v>98.91811648174466</v>
      </c>
      <c r="BV8" s="187">
        <v>99.9639632109039</v>
      </c>
      <c r="BW8" s="189">
        <v>100.2642601937042</v>
      </c>
      <c r="BX8" s="187">
        <v>100.8121337213373</v>
      </c>
      <c r="BY8" s="187">
        <v>101.12349177475501</v>
      </c>
      <c r="BZ8" s="187">
        <v>103.16391025452079</v>
      </c>
      <c r="CA8" s="187">
        <v>103.84764341471715</v>
      </c>
      <c r="CB8" s="187">
        <v>104.23634027320445</v>
      </c>
      <c r="CC8" s="187">
        <v>103.06048914577381</v>
      </c>
      <c r="CD8" s="188">
        <v>102.42517103595812</v>
      </c>
      <c r="CE8" s="262" t="s">
        <v>4</v>
      </c>
      <c r="CF8" s="37" t="s">
        <v>124</v>
      </c>
    </row>
    <row r="9" spans="1:84" ht="13.5" customHeight="1">
      <c r="A9" s="31" t="s">
        <v>5</v>
      </c>
      <c r="B9" s="20" t="s">
        <v>243</v>
      </c>
      <c r="C9" s="189">
        <v>93.69868490160943</v>
      </c>
      <c r="D9" s="187">
        <v>93.8066392076035</v>
      </c>
      <c r="E9" s="187">
        <v>92.43455860081515</v>
      </c>
      <c r="F9" s="187">
        <v>90.97040294170888</v>
      </c>
      <c r="G9" s="187">
        <v>90.35234021280452</v>
      </c>
      <c r="H9" s="187">
        <v>90.20651366066853</v>
      </c>
      <c r="I9" s="187">
        <v>90.95145464863748</v>
      </c>
      <c r="J9" s="187">
        <v>90.33859991532576</v>
      </c>
      <c r="K9" s="187">
        <v>94.97453410511766</v>
      </c>
      <c r="L9" s="187">
        <v>94.07199228911887</v>
      </c>
      <c r="M9" s="187">
        <v>96.10432080459513</v>
      </c>
      <c r="N9" s="188">
        <v>98.29184319855393</v>
      </c>
      <c r="O9" s="189">
        <v>98.38274269130008</v>
      </c>
      <c r="P9" s="187">
        <v>100.23290714449612</v>
      </c>
      <c r="Q9" s="187">
        <v>101.16018033037261</v>
      </c>
      <c r="R9" s="187">
        <v>102.58768532433045</v>
      </c>
      <c r="S9" s="187">
        <v>109.43956338821623</v>
      </c>
      <c r="T9" s="187">
        <v>108.99526844394607</v>
      </c>
      <c r="U9" s="187">
        <v>108.70924305985119</v>
      </c>
      <c r="V9" s="187">
        <v>109.2420841271379</v>
      </c>
      <c r="W9" s="187">
        <v>107.79185032154948</v>
      </c>
      <c r="X9" s="187">
        <v>106.91159735429734</v>
      </c>
      <c r="Y9" s="187">
        <v>105.01813160910352</v>
      </c>
      <c r="Z9" s="188">
        <v>102.40364336851957</v>
      </c>
      <c r="AA9" s="189">
        <v>102.68879292693252</v>
      </c>
      <c r="AB9" s="187">
        <v>102.02328335727269</v>
      </c>
      <c r="AC9" s="187">
        <v>102.32725578865028</v>
      </c>
      <c r="AD9" s="187">
        <v>103.35279531332469</v>
      </c>
      <c r="AE9" s="187">
        <v>97.25838181458894</v>
      </c>
      <c r="AF9" s="187">
        <v>96.55011982040854</v>
      </c>
      <c r="AG9" s="187">
        <v>100.5844181726626</v>
      </c>
      <c r="AH9" s="187">
        <v>101.94953499758219</v>
      </c>
      <c r="AI9" s="187">
        <v>101.98187359806292</v>
      </c>
      <c r="AJ9" s="187">
        <v>104.65332034038266</v>
      </c>
      <c r="AK9" s="187">
        <v>105.08159308969576</v>
      </c>
      <c r="AL9" s="188">
        <v>106.13269848884357</v>
      </c>
      <c r="AM9" s="189">
        <v>105.69161602642735</v>
      </c>
      <c r="AN9" s="187">
        <v>103.50360339234325</v>
      </c>
      <c r="AO9" s="187">
        <v>103.37329035554268</v>
      </c>
      <c r="AP9" s="187">
        <v>101.46315758570475</v>
      </c>
      <c r="AQ9" s="187">
        <v>103.71346236930401</v>
      </c>
      <c r="AR9" s="187">
        <v>102.59468304196145</v>
      </c>
      <c r="AS9" s="187">
        <v>98.68062575569387</v>
      </c>
      <c r="AT9" s="187">
        <v>97.34116418192241</v>
      </c>
      <c r="AU9" s="187">
        <v>98.91409795456562</v>
      </c>
      <c r="AV9" s="187">
        <v>99.94098939730746</v>
      </c>
      <c r="AW9" s="187">
        <v>99.05802968840482</v>
      </c>
      <c r="AX9" s="188">
        <v>101.03446125851107</v>
      </c>
      <c r="AY9" s="189">
        <v>101.14152281139246</v>
      </c>
      <c r="AZ9" s="187">
        <v>101.81737630109637</v>
      </c>
      <c r="BA9" s="187">
        <v>102.02798281391277</v>
      </c>
      <c r="BB9" s="187">
        <v>101.94094695245059</v>
      </c>
      <c r="BC9" s="187">
        <v>102.59223381652262</v>
      </c>
      <c r="BD9" s="187">
        <v>103.99006320000079</v>
      </c>
      <c r="BE9" s="187">
        <v>101.83712406946182</v>
      </c>
      <c r="BF9" s="187">
        <v>102.62706869343296</v>
      </c>
      <c r="BG9" s="187">
        <v>102.22988925713838</v>
      </c>
      <c r="BH9" s="187">
        <v>101.77334522223897</v>
      </c>
      <c r="BI9" s="187">
        <v>102.05694382319747</v>
      </c>
      <c r="BJ9" s="188">
        <v>102.53349857048907</v>
      </c>
      <c r="BK9" s="189">
        <v>101.96888388720767</v>
      </c>
      <c r="BL9" s="187">
        <v>102.27583802784315</v>
      </c>
      <c r="BM9" s="187">
        <v>101.25212716019311</v>
      </c>
      <c r="BN9" s="187">
        <v>100.75790951690988</v>
      </c>
      <c r="BO9" s="187">
        <v>100.14871153817995</v>
      </c>
      <c r="BP9" s="187">
        <v>103.23629501359129</v>
      </c>
      <c r="BQ9" s="187">
        <v>105.78263284552101</v>
      </c>
      <c r="BR9" s="187">
        <v>106.24925206665836</v>
      </c>
      <c r="BS9" s="187">
        <v>105.8417113485084</v>
      </c>
      <c r="BT9" s="187">
        <v>105.25053926736514</v>
      </c>
      <c r="BU9" s="187">
        <v>105.93648975642654</v>
      </c>
      <c r="BV9" s="187">
        <v>105.55110251716582</v>
      </c>
      <c r="BW9" s="189">
        <v>105.94381778891035</v>
      </c>
      <c r="BX9" s="187">
        <v>106.66538654460551</v>
      </c>
      <c r="BY9" s="187">
        <v>107.07730637600137</v>
      </c>
      <c r="BZ9" s="187">
        <v>107.92423815289037</v>
      </c>
      <c r="CA9" s="187">
        <v>101.95124854464157</v>
      </c>
      <c r="CB9" s="187">
        <v>99.06065699428531</v>
      </c>
      <c r="CC9" s="187">
        <v>98.95526174842996</v>
      </c>
      <c r="CD9" s="188">
        <v>98.26551317308507</v>
      </c>
      <c r="CE9" s="262" t="s">
        <v>5</v>
      </c>
      <c r="CF9" s="37" t="s">
        <v>125</v>
      </c>
    </row>
    <row r="10" spans="1:84" ht="13.5" customHeight="1">
      <c r="A10" s="31" t="s">
        <v>6</v>
      </c>
      <c r="B10" s="20" t="s">
        <v>485</v>
      </c>
      <c r="C10" s="189">
        <v>96.18897400386535</v>
      </c>
      <c r="D10" s="187">
        <v>97.3945256541153</v>
      </c>
      <c r="E10" s="187">
        <v>98.40419113677005</v>
      </c>
      <c r="F10" s="187">
        <v>99.89233966185564</v>
      </c>
      <c r="G10" s="187">
        <v>99.86627595488082</v>
      </c>
      <c r="H10" s="187">
        <v>100.0608294476272</v>
      </c>
      <c r="I10" s="187">
        <v>100.56335778267298</v>
      </c>
      <c r="J10" s="187">
        <v>100.76752703710254</v>
      </c>
      <c r="K10" s="187">
        <v>98.89286770435798</v>
      </c>
      <c r="L10" s="187">
        <v>98.57503817641471</v>
      </c>
      <c r="M10" s="187">
        <v>98.1123156246249</v>
      </c>
      <c r="N10" s="188">
        <v>101.17943887887489</v>
      </c>
      <c r="O10" s="189">
        <v>102.09821910710014</v>
      </c>
      <c r="P10" s="187">
        <v>102.58296735735102</v>
      </c>
      <c r="Q10" s="187">
        <v>103.0298840055442</v>
      </c>
      <c r="R10" s="187">
        <v>103.09895520858147</v>
      </c>
      <c r="S10" s="187">
        <v>102.69026390602414</v>
      </c>
      <c r="T10" s="187">
        <v>101.55699017345093</v>
      </c>
      <c r="U10" s="187">
        <v>100.4881835794474</v>
      </c>
      <c r="V10" s="187">
        <v>100.36646587061885</v>
      </c>
      <c r="W10" s="187">
        <v>101.56592538684133</v>
      </c>
      <c r="X10" s="187">
        <v>102.04635317771395</v>
      </c>
      <c r="Y10" s="187">
        <v>102.8887727182135</v>
      </c>
      <c r="Z10" s="188">
        <v>104.07990215480174</v>
      </c>
      <c r="AA10" s="189">
        <v>103.26176743817715</v>
      </c>
      <c r="AB10" s="187">
        <v>101.53252808387619</v>
      </c>
      <c r="AC10" s="187">
        <v>100.47594523030455</v>
      </c>
      <c r="AD10" s="187">
        <v>98.87670553464216</v>
      </c>
      <c r="AE10" s="187">
        <v>97.87479114526731</v>
      </c>
      <c r="AF10" s="187">
        <v>98.05642531260693</v>
      </c>
      <c r="AG10" s="187">
        <v>100.08917556360737</v>
      </c>
      <c r="AH10" s="187">
        <v>100.38897040758847</v>
      </c>
      <c r="AI10" s="187">
        <v>100.53543022096956</v>
      </c>
      <c r="AJ10" s="187">
        <v>98.36212622616755</v>
      </c>
      <c r="AK10" s="187">
        <v>97.89987612449087</v>
      </c>
      <c r="AL10" s="188">
        <v>96.44217711378383</v>
      </c>
      <c r="AM10" s="189">
        <v>96.69445844043199</v>
      </c>
      <c r="AN10" s="187">
        <v>97.08977675883246</v>
      </c>
      <c r="AO10" s="187">
        <v>96.49510798168018</v>
      </c>
      <c r="AP10" s="187">
        <v>96.0208057380662</v>
      </c>
      <c r="AQ10" s="187">
        <v>98.53110962651029</v>
      </c>
      <c r="AR10" s="187">
        <v>99.09704688493962</v>
      </c>
      <c r="AS10" s="187">
        <v>97.96715934427374</v>
      </c>
      <c r="AT10" s="187">
        <v>97.58114575506345</v>
      </c>
      <c r="AU10" s="187">
        <v>97.55597647831532</v>
      </c>
      <c r="AV10" s="187">
        <v>99.34747040257074</v>
      </c>
      <c r="AW10" s="187">
        <v>99.93879496573336</v>
      </c>
      <c r="AX10" s="188">
        <v>100.65161422250029</v>
      </c>
      <c r="AY10" s="189">
        <v>101.15963488076073</v>
      </c>
      <c r="AZ10" s="187">
        <v>101.09792210393121</v>
      </c>
      <c r="BA10" s="187">
        <v>100.22278234937936</v>
      </c>
      <c r="BB10" s="187">
        <v>100.12114795327403</v>
      </c>
      <c r="BC10" s="187">
        <v>99.82154551115656</v>
      </c>
      <c r="BD10" s="187">
        <v>99.97622669784232</v>
      </c>
      <c r="BE10" s="187">
        <v>99.80969069686803</v>
      </c>
      <c r="BF10" s="187">
        <v>100.45465103837716</v>
      </c>
      <c r="BG10" s="187">
        <v>101.33476001735704</v>
      </c>
      <c r="BH10" s="187">
        <v>100.77449564324834</v>
      </c>
      <c r="BI10" s="187">
        <v>100.05493524021769</v>
      </c>
      <c r="BJ10" s="188">
        <v>100.42836644270075</v>
      </c>
      <c r="BK10" s="189">
        <v>100.95350691860128</v>
      </c>
      <c r="BL10" s="187">
        <v>99.83582314081278</v>
      </c>
      <c r="BM10" s="187">
        <v>99.96975079308878</v>
      </c>
      <c r="BN10" s="187">
        <v>101.8476826270345</v>
      </c>
      <c r="BO10" s="187">
        <v>100.7278479244836</v>
      </c>
      <c r="BP10" s="187">
        <v>100.20890067215757</v>
      </c>
      <c r="BQ10" s="187">
        <v>101.51676543251837</v>
      </c>
      <c r="BR10" s="187">
        <v>100.98902330063152</v>
      </c>
      <c r="BS10" s="187">
        <v>100.40339342832385</v>
      </c>
      <c r="BT10" s="187">
        <v>101.19232618862375</v>
      </c>
      <c r="BU10" s="187">
        <v>102.06761768654115</v>
      </c>
      <c r="BV10" s="187">
        <v>101.77768979798334</v>
      </c>
      <c r="BW10" s="189">
        <v>101.40604988488842</v>
      </c>
      <c r="BX10" s="187">
        <v>103.09190351981665</v>
      </c>
      <c r="BY10" s="187">
        <v>104.87100702816838</v>
      </c>
      <c r="BZ10" s="187">
        <v>102.98227913224981</v>
      </c>
      <c r="CA10" s="187">
        <v>103.99775404551299</v>
      </c>
      <c r="CB10" s="187">
        <v>103.9307318487221</v>
      </c>
      <c r="CC10" s="187">
        <v>102.25078217931906</v>
      </c>
      <c r="CD10" s="188">
        <v>101.77971615715249</v>
      </c>
      <c r="CE10" s="262" t="s">
        <v>6</v>
      </c>
      <c r="CF10" s="37" t="s">
        <v>126</v>
      </c>
    </row>
    <row r="11" spans="1:84" ht="13.5" customHeight="1">
      <c r="A11" s="31" t="s">
        <v>7</v>
      </c>
      <c r="B11" s="20" t="s">
        <v>244</v>
      </c>
      <c r="C11" s="189">
        <v>124.24384936197461</v>
      </c>
      <c r="D11" s="187">
        <v>125.32156652914071</v>
      </c>
      <c r="E11" s="187">
        <v>126.5671347453818</v>
      </c>
      <c r="F11" s="187">
        <v>132.0892245680851</v>
      </c>
      <c r="G11" s="187">
        <v>133.4101020773301</v>
      </c>
      <c r="H11" s="187">
        <v>125.18674007295576</v>
      </c>
      <c r="I11" s="187">
        <v>126.82779559375672</v>
      </c>
      <c r="J11" s="187">
        <v>124.63394651502023</v>
      </c>
      <c r="K11" s="187">
        <v>108.20244588229262</v>
      </c>
      <c r="L11" s="187">
        <v>105.4888627511044</v>
      </c>
      <c r="M11" s="187">
        <v>103.58049448518334</v>
      </c>
      <c r="N11" s="188">
        <v>103.76411725766972</v>
      </c>
      <c r="O11" s="189">
        <v>101.70302421796464</v>
      </c>
      <c r="P11" s="187">
        <v>100.01223787880684</v>
      </c>
      <c r="Q11" s="187">
        <v>98.27600696818013</v>
      </c>
      <c r="R11" s="187">
        <v>96.40339709339118</v>
      </c>
      <c r="S11" s="187">
        <v>95.01438886506723</v>
      </c>
      <c r="T11" s="187">
        <v>95.5225206180298</v>
      </c>
      <c r="U11" s="187">
        <v>97.33858506345119</v>
      </c>
      <c r="V11" s="187">
        <v>97.52831393998184</v>
      </c>
      <c r="W11" s="187">
        <v>105.26220323734661</v>
      </c>
      <c r="X11" s="187">
        <v>113.76806309838139</v>
      </c>
      <c r="Y11" s="187">
        <v>116.03001006066356</v>
      </c>
      <c r="Z11" s="188">
        <v>115.53532717365205</v>
      </c>
      <c r="AA11" s="189">
        <v>114.54969991206339</v>
      </c>
      <c r="AB11" s="187">
        <v>113.19267293755271</v>
      </c>
      <c r="AC11" s="187">
        <v>111.93375689991024</v>
      </c>
      <c r="AD11" s="187">
        <v>114.35904638563193</v>
      </c>
      <c r="AE11" s="187">
        <v>113.45040795249429</v>
      </c>
      <c r="AF11" s="187">
        <v>111.36075959660793</v>
      </c>
      <c r="AG11" s="187">
        <v>108.82052003213698</v>
      </c>
      <c r="AH11" s="187">
        <v>107.13834281479298</v>
      </c>
      <c r="AI11" s="187">
        <v>100.65898379644089</v>
      </c>
      <c r="AJ11" s="187">
        <v>89.75094452763368</v>
      </c>
      <c r="AK11" s="187">
        <v>87.03473509424067</v>
      </c>
      <c r="AL11" s="188">
        <v>83.08505527086393</v>
      </c>
      <c r="AM11" s="189">
        <v>84.52228894910374</v>
      </c>
      <c r="AN11" s="187">
        <v>84.38751848472819</v>
      </c>
      <c r="AO11" s="187">
        <v>76.61176057857315</v>
      </c>
      <c r="AP11" s="187">
        <v>75.92615342419424</v>
      </c>
      <c r="AQ11" s="187">
        <v>77.28471579380796</v>
      </c>
      <c r="AR11" s="187">
        <v>78.54231602616548</v>
      </c>
      <c r="AS11" s="187">
        <v>79.06946114445181</v>
      </c>
      <c r="AT11" s="187">
        <v>80.26085454531545</v>
      </c>
      <c r="AU11" s="187">
        <v>79.42338012461985</v>
      </c>
      <c r="AV11" s="187">
        <v>82.13828220134309</v>
      </c>
      <c r="AW11" s="187">
        <v>83.45267900536703</v>
      </c>
      <c r="AX11" s="188">
        <v>88.32136371801487</v>
      </c>
      <c r="AY11" s="189">
        <v>87.9675032760584</v>
      </c>
      <c r="AZ11" s="187">
        <v>90.06648184935456</v>
      </c>
      <c r="BA11" s="187">
        <v>100.63313283254473</v>
      </c>
      <c r="BB11" s="187">
        <v>101.71218883493512</v>
      </c>
      <c r="BC11" s="187">
        <v>104.79536610888778</v>
      </c>
      <c r="BD11" s="187">
        <v>105.93775223214894</v>
      </c>
      <c r="BE11" s="187">
        <v>106.94448791697715</v>
      </c>
      <c r="BF11" s="187">
        <v>107.87244693997773</v>
      </c>
      <c r="BG11" s="187">
        <v>112.9384533837797</v>
      </c>
      <c r="BH11" s="187">
        <v>113.1605875093647</v>
      </c>
      <c r="BI11" s="187">
        <v>113.42170293905215</v>
      </c>
      <c r="BJ11" s="188">
        <v>114.22021983397018</v>
      </c>
      <c r="BK11" s="189">
        <v>113.61783883651006</v>
      </c>
      <c r="BL11" s="187">
        <v>113.20594976958249</v>
      </c>
      <c r="BM11" s="187">
        <v>114.47246169743266</v>
      </c>
      <c r="BN11" s="187">
        <v>112.35698915311126</v>
      </c>
      <c r="BO11" s="187">
        <v>109.01669131642244</v>
      </c>
      <c r="BP11" s="187">
        <v>107.91884183735523</v>
      </c>
      <c r="BQ11" s="187">
        <v>106.89934840501803</v>
      </c>
      <c r="BR11" s="187">
        <v>105.35107636143017</v>
      </c>
      <c r="BS11" s="187">
        <v>101.97885857870928</v>
      </c>
      <c r="BT11" s="187">
        <v>102.40911408877153</v>
      </c>
      <c r="BU11" s="187">
        <v>101.61885522870695</v>
      </c>
      <c r="BV11" s="187">
        <v>100.29668075357986</v>
      </c>
      <c r="BW11" s="189">
        <v>99.75160133369117</v>
      </c>
      <c r="BX11" s="187">
        <v>99.66179592810212</v>
      </c>
      <c r="BY11" s="187">
        <v>99.20210637921977</v>
      </c>
      <c r="BZ11" s="187">
        <v>100.96944810140356</v>
      </c>
      <c r="CA11" s="187">
        <v>99.3981565830028</v>
      </c>
      <c r="CB11" s="187">
        <v>97.59215326290914</v>
      </c>
      <c r="CC11" s="187">
        <v>98.16123927628271</v>
      </c>
      <c r="CD11" s="188">
        <v>98.8041472292769</v>
      </c>
      <c r="CE11" s="262" t="s">
        <v>7</v>
      </c>
      <c r="CF11" s="37" t="s">
        <v>127</v>
      </c>
    </row>
    <row r="12" spans="1:84" ht="13.5" customHeight="1">
      <c r="A12" s="31" t="s">
        <v>8</v>
      </c>
      <c r="B12" s="20" t="s">
        <v>245</v>
      </c>
      <c r="C12" s="189">
        <v>109.57398396902643</v>
      </c>
      <c r="D12" s="187">
        <v>107.90273876282448</v>
      </c>
      <c r="E12" s="187">
        <v>111.58853750742288</v>
      </c>
      <c r="F12" s="187">
        <v>110.98042117293858</v>
      </c>
      <c r="G12" s="187">
        <v>122.77532149097598</v>
      </c>
      <c r="H12" s="187">
        <v>114.29095513162271</v>
      </c>
      <c r="I12" s="187">
        <v>99.7899319876011</v>
      </c>
      <c r="J12" s="187">
        <v>101.7435611125405</v>
      </c>
      <c r="K12" s="187">
        <v>108.47169336024662</v>
      </c>
      <c r="L12" s="187">
        <v>114.65685560694982</v>
      </c>
      <c r="M12" s="187">
        <v>117.84544795214774</v>
      </c>
      <c r="N12" s="188">
        <v>109.28684175241423</v>
      </c>
      <c r="O12" s="189">
        <v>101.38687604454088</v>
      </c>
      <c r="P12" s="187">
        <v>115.77857382454357</v>
      </c>
      <c r="Q12" s="187">
        <v>110.72778746559176</v>
      </c>
      <c r="R12" s="187">
        <v>116.54231035826943</v>
      </c>
      <c r="S12" s="187">
        <v>102.22746403842373</v>
      </c>
      <c r="T12" s="187">
        <v>117.0430404152161</v>
      </c>
      <c r="U12" s="187">
        <v>118.7504467871193</v>
      </c>
      <c r="V12" s="187">
        <v>116.00604110450105</v>
      </c>
      <c r="W12" s="187">
        <v>119.777279264169</v>
      </c>
      <c r="X12" s="187">
        <v>125.49806290971452</v>
      </c>
      <c r="Y12" s="187">
        <v>123.4682165398572</v>
      </c>
      <c r="Z12" s="188">
        <v>123.75719511912646</v>
      </c>
      <c r="AA12" s="189">
        <v>128.61940033503197</v>
      </c>
      <c r="AB12" s="187">
        <v>113.15537828581841</v>
      </c>
      <c r="AC12" s="187">
        <v>115.78243028818017</v>
      </c>
      <c r="AD12" s="187">
        <v>111.89091640745204</v>
      </c>
      <c r="AE12" s="187">
        <v>118.24351283283556</v>
      </c>
      <c r="AF12" s="187">
        <v>108.88710269165243</v>
      </c>
      <c r="AG12" s="187">
        <v>115.25302002824233</v>
      </c>
      <c r="AH12" s="187">
        <v>114.37766348894908</v>
      </c>
      <c r="AI12" s="187">
        <v>106.44562866256346</v>
      </c>
      <c r="AJ12" s="187">
        <v>100.88224833315967</v>
      </c>
      <c r="AK12" s="187">
        <v>99.71681674204588</v>
      </c>
      <c r="AL12" s="188">
        <v>103.59492219429963</v>
      </c>
      <c r="AM12" s="189">
        <v>105.59661089976804</v>
      </c>
      <c r="AN12" s="187">
        <v>107.7239884266388</v>
      </c>
      <c r="AO12" s="187">
        <v>114.02823455743759</v>
      </c>
      <c r="AP12" s="187">
        <v>106.73298219006553</v>
      </c>
      <c r="AQ12" s="187">
        <v>100.42113262440499</v>
      </c>
      <c r="AR12" s="187">
        <v>99.07218739075346</v>
      </c>
      <c r="AS12" s="187">
        <v>89.26612694209834</v>
      </c>
      <c r="AT12" s="187">
        <v>91.85083863108686</v>
      </c>
      <c r="AU12" s="187">
        <v>103.59885989899817</v>
      </c>
      <c r="AV12" s="187">
        <v>104.9554804969421</v>
      </c>
      <c r="AW12" s="187">
        <v>109.41451884135655</v>
      </c>
      <c r="AX12" s="188">
        <v>102.68223272767145</v>
      </c>
      <c r="AY12" s="189">
        <v>101.06764511389244</v>
      </c>
      <c r="AZ12" s="187">
        <v>101.68128082382503</v>
      </c>
      <c r="BA12" s="187">
        <v>103.4262826679998</v>
      </c>
      <c r="BB12" s="187">
        <v>114.92380744882702</v>
      </c>
      <c r="BC12" s="187">
        <v>112.5483050523912</v>
      </c>
      <c r="BD12" s="187">
        <v>115.68972176577378</v>
      </c>
      <c r="BE12" s="187">
        <v>123.4418554863278</v>
      </c>
      <c r="BF12" s="187">
        <v>129.887741650657</v>
      </c>
      <c r="BG12" s="187">
        <v>119.04732666695888</v>
      </c>
      <c r="BH12" s="187">
        <v>111.84539544301253</v>
      </c>
      <c r="BI12" s="187">
        <v>108.33762493535639</v>
      </c>
      <c r="BJ12" s="188">
        <v>107.8850004357152</v>
      </c>
      <c r="BK12" s="189">
        <v>102.38522698846957</v>
      </c>
      <c r="BL12" s="187">
        <v>94.06789080968132</v>
      </c>
      <c r="BM12" s="187">
        <v>86.58526016503056</v>
      </c>
      <c r="BN12" s="187">
        <v>86.83035197699152</v>
      </c>
      <c r="BO12" s="187">
        <v>92.65605755218984</v>
      </c>
      <c r="BP12" s="187">
        <v>90.13850797511623</v>
      </c>
      <c r="BQ12" s="187">
        <v>93.57491554477625</v>
      </c>
      <c r="BR12" s="187">
        <v>93.3341719293377</v>
      </c>
      <c r="BS12" s="187">
        <v>94.50698940084796</v>
      </c>
      <c r="BT12" s="187">
        <v>98.60313969299305</v>
      </c>
      <c r="BU12" s="187">
        <v>98.38677931519103</v>
      </c>
      <c r="BV12" s="187">
        <v>103.12289595713955</v>
      </c>
      <c r="BW12" s="189">
        <v>103.91530651794932</v>
      </c>
      <c r="BX12" s="187">
        <v>113.20908977772608</v>
      </c>
      <c r="BY12" s="187">
        <v>118.11547969078985</v>
      </c>
      <c r="BZ12" s="187">
        <v>111.28146468007156</v>
      </c>
      <c r="CA12" s="187">
        <v>110.73042391814836</v>
      </c>
      <c r="CB12" s="187">
        <v>109.60269123304852</v>
      </c>
      <c r="CC12" s="187">
        <v>110.78801548043458</v>
      </c>
      <c r="CD12" s="188">
        <v>105.89746617201372</v>
      </c>
      <c r="CE12" s="262" t="s">
        <v>8</v>
      </c>
      <c r="CF12" s="37" t="s">
        <v>128</v>
      </c>
    </row>
    <row r="13" spans="1:84" ht="13.5" customHeight="1">
      <c r="A13" s="31" t="s">
        <v>9</v>
      </c>
      <c r="B13" s="20" t="s">
        <v>246</v>
      </c>
      <c r="C13" s="189">
        <v>106.77898476067966</v>
      </c>
      <c r="D13" s="187">
        <v>112.28609794265105</v>
      </c>
      <c r="E13" s="187">
        <v>122.30908812690922</v>
      </c>
      <c r="F13" s="187">
        <v>118.84823123132318</v>
      </c>
      <c r="G13" s="187">
        <v>113.90494036764716</v>
      </c>
      <c r="H13" s="187">
        <v>104.74935584893426</v>
      </c>
      <c r="I13" s="187">
        <v>97.60996471260165</v>
      </c>
      <c r="J13" s="187">
        <v>104.4179279447265</v>
      </c>
      <c r="K13" s="187">
        <v>103.44410326125195</v>
      </c>
      <c r="L13" s="187">
        <v>106.3725889520918</v>
      </c>
      <c r="M13" s="187">
        <v>104.89244204372388</v>
      </c>
      <c r="N13" s="188">
        <v>104.52625433333588</v>
      </c>
      <c r="O13" s="189">
        <v>100.69995764390572</v>
      </c>
      <c r="P13" s="187">
        <v>96.30081991034749</v>
      </c>
      <c r="Q13" s="187">
        <v>93.0787326541665</v>
      </c>
      <c r="R13" s="187">
        <v>94.99013259138682</v>
      </c>
      <c r="S13" s="187">
        <v>105.42219644031263</v>
      </c>
      <c r="T13" s="187">
        <v>133.12545417094114</v>
      </c>
      <c r="U13" s="187">
        <v>129.14876893578364</v>
      </c>
      <c r="V13" s="187">
        <v>115.87463622955202</v>
      </c>
      <c r="W13" s="187">
        <v>124.04851245657736</v>
      </c>
      <c r="X13" s="187">
        <v>130.9530144411448</v>
      </c>
      <c r="Y13" s="187">
        <v>126.79691964665727</v>
      </c>
      <c r="Z13" s="188">
        <v>124.63659498843104</v>
      </c>
      <c r="AA13" s="189">
        <v>126.03920704423052</v>
      </c>
      <c r="AB13" s="187">
        <v>130.13767897157885</v>
      </c>
      <c r="AC13" s="187">
        <v>119.11729986897316</v>
      </c>
      <c r="AD13" s="187">
        <v>133.1818544440879</v>
      </c>
      <c r="AE13" s="187">
        <v>143.94301540908506</v>
      </c>
      <c r="AF13" s="187">
        <v>129.57130123739393</v>
      </c>
      <c r="AG13" s="187">
        <v>141.46131312362664</v>
      </c>
      <c r="AH13" s="187">
        <v>134.5942407717628</v>
      </c>
      <c r="AI13" s="187">
        <v>123.99407237004232</v>
      </c>
      <c r="AJ13" s="187">
        <v>109.6685929294343</v>
      </c>
      <c r="AK13" s="187">
        <v>107.63849359537747</v>
      </c>
      <c r="AL13" s="188">
        <v>111.34364879061229</v>
      </c>
      <c r="AM13" s="189">
        <v>107.84521277508495</v>
      </c>
      <c r="AN13" s="187">
        <v>105.32348767764104</v>
      </c>
      <c r="AO13" s="187">
        <v>107.98385048116626</v>
      </c>
      <c r="AP13" s="187">
        <v>95.22198650767989</v>
      </c>
      <c r="AQ13" s="187">
        <v>90.21928348560745</v>
      </c>
      <c r="AR13" s="187">
        <v>96.20324487953357</v>
      </c>
      <c r="AS13" s="187">
        <v>90.54579015982964</v>
      </c>
      <c r="AT13" s="187">
        <v>98.28712936885684</v>
      </c>
      <c r="AU13" s="187">
        <v>103.62548776161601</v>
      </c>
      <c r="AV13" s="187">
        <v>103.18815339792076</v>
      </c>
      <c r="AW13" s="187">
        <v>105.81506981954034</v>
      </c>
      <c r="AX13" s="188">
        <v>102.9155595229531</v>
      </c>
      <c r="AY13" s="189">
        <v>109.92004072187567</v>
      </c>
      <c r="AZ13" s="187">
        <v>110.30336252306473</v>
      </c>
      <c r="BA13" s="187">
        <v>115.16715784970968</v>
      </c>
      <c r="BB13" s="187">
        <v>108.01298280309817</v>
      </c>
      <c r="BC13" s="187">
        <v>105.59849797077277</v>
      </c>
      <c r="BD13" s="187">
        <v>101.9529333835262</v>
      </c>
      <c r="BE13" s="187">
        <v>105.96828983963091</v>
      </c>
      <c r="BF13" s="187">
        <v>108.85579802808469</v>
      </c>
      <c r="BG13" s="187">
        <v>103.1836330455961</v>
      </c>
      <c r="BH13" s="187">
        <v>101.2529465808008</v>
      </c>
      <c r="BI13" s="187">
        <v>103.56818297205892</v>
      </c>
      <c r="BJ13" s="188">
        <v>102.11986344292723</v>
      </c>
      <c r="BK13" s="189">
        <v>96.07676021666254</v>
      </c>
      <c r="BL13" s="187">
        <v>90.3875548008206</v>
      </c>
      <c r="BM13" s="187">
        <v>79.71135333516985</v>
      </c>
      <c r="BN13" s="187">
        <v>90.18112132242992</v>
      </c>
      <c r="BO13" s="187">
        <v>93.03274032976935</v>
      </c>
      <c r="BP13" s="187">
        <v>96.12264630893017</v>
      </c>
      <c r="BQ13" s="187">
        <v>92.83004579892231</v>
      </c>
      <c r="BR13" s="187">
        <v>90.96986760512186</v>
      </c>
      <c r="BS13" s="187">
        <v>90.48707139905342</v>
      </c>
      <c r="BT13" s="187">
        <v>93.12590708611965</v>
      </c>
      <c r="BU13" s="187">
        <v>90.65287492833848</v>
      </c>
      <c r="BV13" s="187">
        <v>93.08690919828992</v>
      </c>
      <c r="BW13" s="189">
        <v>102.35425974679424</v>
      </c>
      <c r="BX13" s="187">
        <v>107.24178693052392</v>
      </c>
      <c r="BY13" s="187">
        <v>112.86724152825639</v>
      </c>
      <c r="BZ13" s="187">
        <v>104.27161749255016</v>
      </c>
      <c r="CA13" s="187">
        <v>96.82889992061492</v>
      </c>
      <c r="CB13" s="187">
        <v>92.02392352393178</v>
      </c>
      <c r="CC13" s="187">
        <v>99.183234854059</v>
      </c>
      <c r="CD13" s="188">
        <v>100.87194552890419</v>
      </c>
      <c r="CE13" s="262" t="s">
        <v>9</v>
      </c>
      <c r="CF13" s="37" t="s">
        <v>129</v>
      </c>
    </row>
    <row r="14" spans="1:84" ht="13.5" customHeight="1">
      <c r="A14" s="31" t="s">
        <v>10</v>
      </c>
      <c r="B14" s="20" t="s">
        <v>247</v>
      </c>
      <c r="C14" s="189">
        <v>106.37867953307017</v>
      </c>
      <c r="D14" s="187">
        <v>108.7225715998233</v>
      </c>
      <c r="E14" s="187">
        <v>110.52953920140793</v>
      </c>
      <c r="F14" s="187">
        <v>111.32047189210694</v>
      </c>
      <c r="G14" s="187">
        <v>111.53014530621128</v>
      </c>
      <c r="H14" s="187">
        <v>110.04825958492785</v>
      </c>
      <c r="I14" s="187">
        <v>109.36805550145014</v>
      </c>
      <c r="J14" s="187">
        <v>110.04922162360755</v>
      </c>
      <c r="K14" s="187">
        <v>108.18050271537419</v>
      </c>
      <c r="L14" s="187">
        <v>107.1843285987517</v>
      </c>
      <c r="M14" s="187">
        <v>104.03039309541909</v>
      </c>
      <c r="N14" s="188">
        <v>104.07342407752435</v>
      </c>
      <c r="O14" s="189">
        <v>106.73363243180776</v>
      </c>
      <c r="P14" s="187">
        <v>105.27242593061513</v>
      </c>
      <c r="Q14" s="187">
        <v>104.74609023260469</v>
      </c>
      <c r="R14" s="187">
        <v>103.3958586394218</v>
      </c>
      <c r="S14" s="187">
        <v>103.5409278788028</v>
      </c>
      <c r="T14" s="187">
        <v>101.26713047752447</v>
      </c>
      <c r="U14" s="187">
        <v>101.5596680206631</v>
      </c>
      <c r="V14" s="187">
        <v>100.31161646567199</v>
      </c>
      <c r="W14" s="187">
        <v>99.41450642565472</v>
      </c>
      <c r="X14" s="187">
        <v>102.48822572797755</v>
      </c>
      <c r="Y14" s="187">
        <v>102.71810897415175</v>
      </c>
      <c r="Z14" s="188">
        <v>102.07852848517538</v>
      </c>
      <c r="AA14" s="189">
        <v>101.48323655358533</v>
      </c>
      <c r="AB14" s="187">
        <v>100.40371274816404</v>
      </c>
      <c r="AC14" s="187">
        <v>99.62378945621948</v>
      </c>
      <c r="AD14" s="187">
        <v>100.18951219818366</v>
      </c>
      <c r="AE14" s="187">
        <v>99.86111611371894</v>
      </c>
      <c r="AF14" s="187">
        <v>101.9888464848673</v>
      </c>
      <c r="AG14" s="187">
        <v>101.97120239923751</v>
      </c>
      <c r="AH14" s="187">
        <v>101.90290497878543</v>
      </c>
      <c r="AI14" s="187">
        <v>102.93824466472834</v>
      </c>
      <c r="AJ14" s="187">
        <v>98.00310527193562</v>
      </c>
      <c r="AK14" s="187">
        <v>98.63327877291748</v>
      </c>
      <c r="AL14" s="188">
        <v>97.08086730092744</v>
      </c>
      <c r="AM14" s="189">
        <v>97.48934533468973</v>
      </c>
      <c r="AN14" s="187">
        <v>97.34833099832579</v>
      </c>
      <c r="AO14" s="187">
        <v>95.99715585586108</v>
      </c>
      <c r="AP14" s="187">
        <v>96.30991839496208</v>
      </c>
      <c r="AQ14" s="187">
        <v>96.09592249380427</v>
      </c>
      <c r="AR14" s="187">
        <v>96.66114628058902</v>
      </c>
      <c r="AS14" s="187">
        <v>95.07504685540543</v>
      </c>
      <c r="AT14" s="187">
        <v>95.84432934932458</v>
      </c>
      <c r="AU14" s="187">
        <v>95.82389914231352</v>
      </c>
      <c r="AV14" s="187">
        <v>95.99790294441132</v>
      </c>
      <c r="AW14" s="187">
        <v>96.61627517855705</v>
      </c>
      <c r="AX14" s="188">
        <v>99.43790220463036</v>
      </c>
      <c r="AY14" s="189">
        <v>99.7235158314137</v>
      </c>
      <c r="AZ14" s="187">
        <v>100.13071725132643</v>
      </c>
      <c r="BA14" s="187">
        <v>102.32548287822326</v>
      </c>
      <c r="BB14" s="187">
        <v>102.96099200837159</v>
      </c>
      <c r="BC14" s="187">
        <v>102.85965250709086</v>
      </c>
      <c r="BD14" s="187">
        <v>102.92654605108551</v>
      </c>
      <c r="BE14" s="187">
        <v>103.72428393808177</v>
      </c>
      <c r="BF14" s="187">
        <v>103.882937102817</v>
      </c>
      <c r="BG14" s="187">
        <v>104.12413711815887</v>
      </c>
      <c r="BH14" s="187">
        <v>103.61239768587727</v>
      </c>
      <c r="BI14" s="187">
        <v>103.40815314661657</v>
      </c>
      <c r="BJ14" s="188">
        <v>103.03204905283656</v>
      </c>
      <c r="BK14" s="189">
        <v>103.46581833012623</v>
      </c>
      <c r="BL14" s="187">
        <v>103.3526868821643</v>
      </c>
      <c r="BM14" s="187">
        <v>102.05789457554815</v>
      </c>
      <c r="BN14" s="187">
        <v>100.32574171606178</v>
      </c>
      <c r="BO14" s="187">
        <v>101.4754811947528</v>
      </c>
      <c r="BP14" s="187">
        <v>101.58120960863444</v>
      </c>
      <c r="BQ14" s="187">
        <v>102.01906219113725</v>
      </c>
      <c r="BR14" s="187">
        <v>102.70298935287153</v>
      </c>
      <c r="BS14" s="187">
        <v>102.3686835033109</v>
      </c>
      <c r="BT14" s="187">
        <v>102.73551247151877</v>
      </c>
      <c r="BU14" s="187">
        <v>103.60593057692584</v>
      </c>
      <c r="BV14" s="187">
        <v>103.61725578599163</v>
      </c>
      <c r="BW14" s="189">
        <v>103.37107904342258</v>
      </c>
      <c r="BX14" s="187">
        <v>103.20617086846407</v>
      </c>
      <c r="BY14" s="187">
        <v>103.50740558010274</v>
      </c>
      <c r="BZ14" s="187">
        <v>103.83343453787701</v>
      </c>
      <c r="CA14" s="187">
        <v>103.12876962125812</v>
      </c>
      <c r="CB14" s="187">
        <v>103.15214154018864</v>
      </c>
      <c r="CC14" s="187">
        <v>102.95050102460233</v>
      </c>
      <c r="CD14" s="188">
        <v>101.3787935968652</v>
      </c>
      <c r="CE14" s="262" t="s">
        <v>10</v>
      </c>
      <c r="CF14" s="37" t="s">
        <v>130</v>
      </c>
    </row>
    <row r="15" spans="1:84" ht="13.5" customHeight="1">
      <c r="A15" s="31" t="s">
        <v>11</v>
      </c>
      <c r="B15" s="20" t="s">
        <v>248</v>
      </c>
      <c r="C15" s="189">
        <v>100.48969440352782</v>
      </c>
      <c r="D15" s="187">
        <v>102.22494312256212</v>
      </c>
      <c r="E15" s="187">
        <v>103.7635982182652</v>
      </c>
      <c r="F15" s="187">
        <v>103.71809591881411</v>
      </c>
      <c r="G15" s="187">
        <v>102.33171821447067</v>
      </c>
      <c r="H15" s="187">
        <v>102.672845336956</v>
      </c>
      <c r="I15" s="187">
        <v>103.29637169613717</v>
      </c>
      <c r="J15" s="187">
        <v>103.60125854054691</v>
      </c>
      <c r="K15" s="187">
        <v>104.62879759380365</v>
      </c>
      <c r="L15" s="187">
        <v>104.66742667629994</v>
      </c>
      <c r="M15" s="187">
        <v>103.72949194546355</v>
      </c>
      <c r="N15" s="188">
        <v>103.83752538140985</v>
      </c>
      <c r="O15" s="189">
        <v>103.85056833343083</v>
      </c>
      <c r="P15" s="187">
        <v>101.3558263105219</v>
      </c>
      <c r="Q15" s="187">
        <v>102.42903261674485</v>
      </c>
      <c r="R15" s="187">
        <v>103.56335702023233</v>
      </c>
      <c r="S15" s="187">
        <v>103.42823931618975</v>
      </c>
      <c r="T15" s="187">
        <v>105.21599225006659</v>
      </c>
      <c r="U15" s="187">
        <v>103.84464894890691</v>
      </c>
      <c r="V15" s="187">
        <v>104.12605779032758</v>
      </c>
      <c r="W15" s="187">
        <v>102.74786307132864</v>
      </c>
      <c r="X15" s="187">
        <v>102.49612711641927</v>
      </c>
      <c r="Y15" s="187">
        <v>102.73171083776352</v>
      </c>
      <c r="Z15" s="188">
        <v>102.82970089283027</v>
      </c>
      <c r="AA15" s="189">
        <v>101.28030112837727</v>
      </c>
      <c r="AB15" s="187">
        <v>105.52614624966989</v>
      </c>
      <c r="AC15" s="187">
        <v>104.27937872365007</v>
      </c>
      <c r="AD15" s="187">
        <v>103.31774791452806</v>
      </c>
      <c r="AE15" s="187">
        <v>104.65218081100778</v>
      </c>
      <c r="AF15" s="187">
        <v>102.10891378801317</v>
      </c>
      <c r="AG15" s="187">
        <v>100.11077519026503</v>
      </c>
      <c r="AH15" s="187">
        <v>98.61451329496835</v>
      </c>
      <c r="AI15" s="187">
        <v>99.10712970456599</v>
      </c>
      <c r="AJ15" s="187">
        <v>98.837058970016</v>
      </c>
      <c r="AK15" s="187">
        <v>99.59914011111688</v>
      </c>
      <c r="AL15" s="188">
        <v>99.86194368811414</v>
      </c>
      <c r="AM15" s="189">
        <v>101.89708064597498</v>
      </c>
      <c r="AN15" s="187">
        <v>99.79471300372687</v>
      </c>
      <c r="AO15" s="187">
        <v>98.78548297951772</v>
      </c>
      <c r="AP15" s="187">
        <v>96.04638399714057</v>
      </c>
      <c r="AQ15" s="187">
        <v>97.39286929626233</v>
      </c>
      <c r="AR15" s="187">
        <v>97.65493410278553</v>
      </c>
      <c r="AS15" s="187">
        <v>100.88751805104872</v>
      </c>
      <c r="AT15" s="187">
        <v>101.14198155024575</v>
      </c>
      <c r="AU15" s="187">
        <v>102.4816460540175</v>
      </c>
      <c r="AV15" s="187">
        <v>102.91264026093177</v>
      </c>
      <c r="AW15" s="187">
        <v>102.40651669553587</v>
      </c>
      <c r="AX15" s="188">
        <v>102.08879019595594</v>
      </c>
      <c r="AY15" s="189">
        <v>102.12137155239216</v>
      </c>
      <c r="AZ15" s="187">
        <v>101.75172084398764</v>
      </c>
      <c r="BA15" s="187">
        <v>102.19851351408245</v>
      </c>
      <c r="BB15" s="187">
        <v>105.80870831612424</v>
      </c>
      <c r="BC15" s="187">
        <v>103.82811735669011</v>
      </c>
      <c r="BD15" s="187">
        <v>104.35263310148409</v>
      </c>
      <c r="BE15" s="187">
        <v>103.23047392079656</v>
      </c>
      <c r="BF15" s="187">
        <v>104.25529139397645</v>
      </c>
      <c r="BG15" s="187">
        <v>104.05295170863396</v>
      </c>
      <c r="BH15" s="187">
        <v>105.64488869108611</v>
      </c>
      <c r="BI15" s="187">
        <v>105.99186913596125</v>
      </c>
      <c r="BJ15" s="188">
        <v>105.70321248860854</v>
      </c>
      <c r="BK15" s="189">
        <v>104.89036454266791</v>
      </c>
      <c r="BL15" s="187">
        <v>102.40236880464428</v>
      </c>
      <c r="BM15" s="187">
        <v>102.16972744479908</v>
      </c>
      <c r="BN15" s="187">
        <v>100.85822852525258</v>
      </c>
      <c r="BO15" s="187">
        <v>102.27615814756743</v>
      </c>
      <c r="BP15" s="187">
        <v>102.36032525477445</v>
      </c>
      <c r="BQ15" s="187">
        <v>102.02720540389379</v>
      </c>
      <c r="BR15" s="187">
        <v>102.08047206854974</v>
      </c>
      <c r="BS15" s="187">
        <v>101.6869161256726</v>
      </c>
      <c r="BT15" s="187">
        <v>100.80341967806955</v>
      </c>
      <c r="BU15" s="187">
        <v>100.77627036025696</v>
      </c>
      <c r="BV15" s="187">
        <v>101.74798629628884</v>
      </c>
      <c r="BW15" s="189">
        <v>101.64008483725317</v>
      </c>
      <c r="BX15" s="187">
        <v>103.36398499780881</v>
      </c>
      <c r="BY15" s="187">
        <v>102.56885377846383</v>
      </c>
      <c r="BZ15" s="187">
        <v>102.91490878657818</v>
      </c>
      <c r="CA15" s="187">
        <v>103.6790694486534</v>
      </c>
      <c r="CB15" s="187">
        <v>103.52590831721685</v>
      </c>
      <c r="CC15" s="187">
        <v>102.93590376392888</v>
      </c>
      <c r="CD15" s="188">
        <v>101.89802775550393</v>
      </c>
      <c r="CE15" s="262" t="s">
        <v>11</v>
      </c>
      <c r="CF15" s="37" t="s">
        <v>131</v>
      </c>
    </row>
    <row r="16" spans="1:84" ht="13.5" customHeight="1">
      <c r="A16" s="30" t="s">
        <v>12</v>
      </c>
      <c r="B16" s="19" t="s">
        <v>249</v>
      </c>
      <c r="C16" s="186">
        <v>107.85800145606548</v>
      </c>
      <c r="D16" s="184">
        <v>109.09668595634284</v>
      </c>
      <c r="E16" s="184">
        <v>109.28286935687106</v>
      </c>
      <c r="F16" s="184">
        <v>109.25912159993433</v>
      </c>
      <c r="G16" s="184">
        <v>109.48150039555541</v>
      </c>
      <c r="H16" s="184">
        <v>109.70164526647292</v>
      </c>
      <c r="I16" s="184">
        <v>105.93764084256496</v>
      </c>
      <c r="J16" s="184">
        <v>104.20601348762636</v>
      </c>
      <c r="K16" s="184">
        <v>104.1638585965986</v>
      </c>
      <c r="L16" s="184">
        <v>102.19019807638354</v>
      </c>
      <c r="M16" s="184">
        <v>102.19204579110826</v>
      </c>
      <c r="N16" s="185">
        <v>102.35644329355122</v>
      </c>
      <c r="O16" s="186">
        <v>102.1125799837081</v>
      </c>
      <c r="P16" s="184">
        <v>100.92819023400178</v>
      </c>
      <c r="Q16" s="184">
        <v>101.40374476303906</v>
      </c>
      <c r="R16" s="184">
        <v>105.82706203713002</v>
      </c>
      <c r="S16" s="184">
        <v>106.18052681908812</v>
      </c>
      <c r="T16" s="184">
        <v>107.57391357623243</v>
      </c>
      <c r="U16" s="184">
        <v>107.53288468041902</v>
      </c>
      <c r="V16" s="184">
        <v>108.48585529049373</v>
      </c>
      <c r="W16" s="184">
        <v>107.54702584970532</v>
      </c>
      <c r="X16" s="184">
        <v>107.34883672604485</v>
      </c>
      <c r="Y16" s="184">
        <v>108.2492761802404</v>
      </c>
      <c r="Z16" s="185">
        <v>109.00812848231163</v>
      </c>
      <c r="AA16" s="186">
        <v>109.26429845072072</v>
      </c>
      <c r="AB16" s="184">
        <v>110.44129794996968</v>
      </c>
      <c r="AC16" s="184">
        <v>108.89900679147684</v>
      </c>
      <c r="AD16" s="184">
        <v>104.46101977369192</v>
      </c>
      <c r="AE16" s="184">
        <v>102.62186002191038</v>
      </c>
      <c r="AF16" s="184">
        <v>100.84930980557374</v>
      </c>
      <c r="AG16" s="184">
        <v>100.21040689933234</v>
      </c>
      <c r="AH16" s="184">
        <v>99.96918354450996</v>
      </c>
      <c r="AI16" s="184">
        <v>100.02654507806137</v>
      </c>
      <c r="AJ16" s="184">
        <v>99.97486846922855</v>
      </c>
      <c r="AK16" s="184">
        <v>99.61004826606693</v>
      </c>
      <c r="AL16" s="185">
        <v>98.80904706857487</v>
      </c>
      <c r="AM16" s="186">
        <v>98.38036969199483</v>
      </c>
      <c r="AN16" s="184">
        <v>97.47155848788378</v>
      </c>
      <c r="AO16" s="184">
        <v>97.57189848109442</v>
      </c>
      <c r="AP16" s="184">
        <v>97.34608337362135</v>
      </c>
      <c r="AQ16" s="184">
        <v>98.28729565627533</v>
      </c>
      <c r="AR16" s="184">
        <v>98.0091444501573</v>
      </c>
      <c r="AS16" s="184">
        <v>98.04031456938877</v>
      </c>
      <c r="AT16" s="184">
        <v>98.17675958463015</v>
      </c>
      <c r="AU16" s="184">
        <v>97.93238673635976</v>
      </c>
      <c r="AV16" s="184">
        <v>98.79366529302203</v>
      </c>
      <c r="AW16" s="184">
        <v>98.42327845604763</v>
      </c>
      <c r="AX16" s="185">
        <v>98.6131694341316</v>
      </c>
      <c r="AY16" s="186">
        <v>99.00980037776917</v>
      </c>
      <c r="AZ16" s="184">
        <v>98.6958719266336</v>
      </c>
      <c r="BA16" s="184">
        <v>99.3355946249884</v>
      </c>
      <c r="BB16" s="184">
        <v>101.52506966978238</v>
      </c>
      <c r="BC16" s="184">
        <v>101.41995502270278</v>
      </c>
      <c r="BD16" s="184">
        <v>101.51052671399188</v>
      </c>
      <c r="BE16" s="184">
        <v>103.10214705009597</v>
      </c>
      <c r="BF16" s="184">
        <v>103.44873602168869</v>
      </c>
      <c r="BG16" s="184">
        <v>103.2649085045042</v>
      </c>
      <c r="BH16" s="184">
        <v>102.98932339222506</v>
      </c>
      <c r="BI16" s="184">
        <v>103.02074790281081</v>
      </c>
      <c r="BJ16" s="185">
        <v>102.9554242121298</v>
      </c>
      <c r="BK16" s="186">
        <v>103.55097832372913</v>
      </c>
      <c r="BL16" s="184">
        <v>103.18860321605602</v>
      </c>
      <c r="BM16" s="184">
        <v>103.5253407455039</v>
      </c>
      <c r="BN16" s="184">
        <v>101.52806625111954</v>
      </c>
      <c r="BO16" s="184">
        <v>102.25396849995218</v>
      </c>
      <c r="BP16" s="184">
        <v>101.83208394324843</v>
      </c>
      <c r="BQ16" s="184">
        <v>100.86197112223996</v>
      </c>
      <c r="BR16" s="184">
        <v>100.80040454676633</v>
      </c>
      <c r="BS16" s="184">
        <v>101.05153385742507</v>
      </c>
      <c r="BT16" s="184">
        <v>100.74557641989843</v>
      </c>
      <c r="BU16" s="184">
        <v>101.21995483113682</v>
      </c>
      <c r="BV16" s="184">
        <v>101.19509263054314</v>
      </c>
      <c r="BW16" s="186">
        <v>100.45900333479625</v>
      </c>
      <c r="BX16" s="184">
        <v>100.07981198536122</v>
      </c>
      <c r="BY16" s="184">
        <v>100.01258149483252</v>
      </c>
      <c r="BZ16" s="184">
        <v>99.7671530206602</v>
      </c>
      <c r="CA16" s="184">
        <v>99.80696377612098</v>
      </c>
      <c r="CB16" s="184">
        <v>100.23366920537408</v>
      </c>
      <c r="CC16" s="184">
        <v>100.61821272178453</v>
      </c>
      <c r="CD16" s="185">
        <v>99.92231408865834</v>
      </c>
      <c r="CE16" s="261" t="s">
        <v>12</v>
      </c>
      <c r="CF16" s="36" t="s">
        <v>132</v>
      </c>
    </row>
    <row r="17" spans="1:84" ht="13.5" customHeight="1">
      <c r="A17" s="31" t="s">
        <v>13</v>
      </c>
      <c r="B17" s="20" t="s">
        <v>486</v>
      </c>
      <c r="C17" s="189">
        <v>122.3089417379355</v>
      </c>
      <c r="D17" s="187">
        <v>121.13528102671802</v>
      </c>
      <c r="E17" s="187">
        <v>121.43073166061882</v>
      </c>
      <c r="F17" s="187">
        <v>121.43073166061882</v>
      </c>
      <c r="G17" s="187">
        <v>121.28166922226724</v>
      </c>
      <c r="H17" s="187">
        <v>120.90536709004598</v>
      </c>
      <c r="I17" s="187">
        <v>110.39558996819588</v>
      </c>
      <c r="J17" s="187">
        <v>107.92603722496594</v>
      </c>
      <c r="K17" s="187">
        <v>108.30496969126983</v>
      </c>
      <c r="L17" s="187">
        <v>103.04945632966746</v>
      </c>
      <c r="M17" s="187">
        <v>103.8308678465122</v>
      </c>
      <c r="N17" s="188">
        <v>103.8308678465122</v>
      </c>
      <c r="O17" s="189">
        <v>103.3050730634133</v>
      </c>
      <c r="P17" s="187">
        <v>102.68939773906179</v>
      </c>
      <c r="Q17" s="187">
        <v>102.96476855019023</v>
      </c>
      <c r="R17" s="187">
        <v>106.65794537187385</v>
      </c>
      <c r="S17" s="187">
        <v>109.74684801101023</v>
      </c>
      <c r="T17" s="187">
        <v>114.41484415269478</v>
      </c>
      <c r="U17" s="187">
        <v>116.39308885253214</v>
      </c>
      <c r="V17" s="187">
        <v>118.35448088781885</v>
      </c>
      <c r="W17" s="187">
        <v>114.33395016192564</v>
      </c>
      <c r="X17" s="187">
        <v>114.68666780068905</v>
      </c>
      <c r="Y17" s="187">
        <v>112.82210874305711</v>
      </c>
      <c r="Z17" s="188">
        <v>112.43797345620763</v>
      </c>
      <c r="AA17" s="189">
        <v>112.33321508504237</v>
      </c>
      <c r="AB17" s="187">
        <v>113.76700408477815</v>
      </c>
      <c r="AC17" s="187">
        <v>112.57519682380814</v>
      </c>
      <c r="AD17" s="187">
        <v>109.31997891095871</v>
      </c>
      <c r="AE17" s="187">
        <v>104.09873950116739</v>
      </c>
      <c r="AF17" s="187">
        <v>100.29780400638322</v>
      </c>
      <c r="AG17" s="187">
        <v>98.4100256594425</v>
      </c>
      <c r="AH17" s="187">
        <v>96.91542496143514</v>
      </c>
      <c r="AI17" s="187">
        <v>96.97832361135275</v>
      </c>
      <c r="AJ17" s="187">
        <v>96.2514676019422</v>
      </c>
      <c r="AK17" s="187">
        <v>97.45177463414363</v>
      </c>
      <c r="AL17" s="188">
        <v>97.5028000471513</v>
      </c>
      <c r="AM17" s="189">
        <v>97.50104733098442</v>
      </c>
      <c r="AN17" s="187">
        <v>97.42678683275439</v>
      </c>
      <c r="AO17" s="187">
        <v>98.34847005785291</v>
      </c>
      <c r="AP17" s="187">
        <v>97.64251375662253</v>
      </c>
      <c r="AQ17" s="187">
        <v>99.75340639977755</v>
      </c>
      <c r="AR17" s="187">
        <v>98.98005352709515</v>
      </c>
      <c r="AS17" s="187">
        <v>97.72617768041314</v>
      </c>
      <c r="AT17" s="187">
        <v>98.7033823650167</v>
      </c>
      <c r="AU17" s="187">
        <v>99.38424020707956</v>
      </c>
      <c r="AV17" s="187">
        <v>101.32691463341533</v>
      </c>
      <c r="AW17" s="187">
        <v>100.0209463135451</v>
      </c>
      <c r="AX17" s="188">
        <v>100.310137784442</v>
      </c>
      <c r="AY17" s="189">
        <v>100.75896665198793</v>
      </c>
      <c r="AZ17" s="187">
        <v>100.1618911563659</v>
      </c>
      <c r="BA17" s="187">
        <v>97.45755611944713</v>
      </c>
      <c r="BB17" s="187">
        <v>97.95169885577573</v>
      </c>
      <c r="BC17" s="187">
        <v>98.11952035598365</v>
      </c>
      <c r="BD17" s="187">
        <v>98.56435787498658</v>
      </c>
      <c r="BE17" s="187">
        <v>100.23575177565522</v>
      </c>
      <c r="BF17" s="187">
        <v>100.16002203506234</v>
      </c>
      <c r="BG17" s="187">
        <v>100.2085118120038</v>
      </c>
      <c r="BH17" s="187">
        <v>98.00631064088424</v>
      </c>
      <c r="BI17" s="187">
        <v>98.11261638695791</v>
      </c>
      <c r="BJ17" s="188">
        <v>98.15764512649245</v>
      </c>
      <c r="BK17" s="189">
        <v>98.88614830262053</v>
      </c>
      <c r="BL17" s="187">
        <v>98.39749945046088</v>
      </c>
      <c r="BM17" s="187">
        <v>100.92500256811445</v>
      </c>
      <c r="BN17" s="187">
        <v>100.53185315793132</v>
      </c>
      <c r="BO17" s="187">
        <v>101.07203031502098</v>
      </c>
      <c r="BP17" s="187">
        <v>100.9583805895139</v>
      </c>
      <c r="BQ17" s="187">
        <v>100.94792362172167</v>
      </c>
      <c r="BR17" s="187">
        <v>100.79476339498103</v>
      </c>
      <c r="BS17" s="187">
        <v>100.59422138280584</v>
      </c>
      <c r="BT17" s="187">
        <v>101.46278481826667</v>
      </c>
      <c r="BU17" s="187">
        <v>102.50951293322063</v>
      </c>
      <c r="BV17" s="187">
        <v>102.43445078016092</v>
      </c>
      <c r="BW17" s="189">
        <v>101.43685045150951</v>
      </c>
      <c r="BX17" s="187">
        <v>101.87785436706098</v>
      </c>
      <c r="BY17" s="187">
        <v>102.87115231884883</v>
      </c>
      <c r="BZ17" s="187">
        <v>102.82544099577784</v>
      </c>
      <c r="CA17" s="187">
        <v>102.48806761054985</v>
      </c>
      <c r="CB17" s="187">
        <v>103.14803196835305</v>
      </c>
      <c r="CC17" s="187">
        <v>104.27242325404266</v>
      </c>
      <c r="CD17" s="188">
        <v>104.05130557783669</v>
      </c>
      <c r="CE17" s="262" t="s">
        <v>13</v>
      </c>
      <c r="CF17" s="37" t="s">
        <v>133</v>
      </c>
    </row>
    <row r="18" spans="1:84" ht="13.5" customHeight="1">
      <c r="A18" s="31" t="s">
        <v>14</v>
      </c>
      <c r="B18" s="20" t="s">
        <v>250</v>
      </c>
      <c r="C18" s="189">
        <v>99.14386044614278</v>
      </c>
      <c r="D18" s="187">
        <v>101.63616483442904</v>
      </c>
      <c r="E18" s="187">
        <v>101.7679588755831</v>
      </c>
      <c r="F18" s="187">
        <v>101.73405678774489</v>
      </c>
      <c r="G18" s="187">
        <v>102.15491094348128</v>
      </c>
      <c r="H18" s="187">
        <v>102.70408162930764</v>
      </c>
      <c r="I18" s="187">
        <v>102.79731311752403</v>
      </c>
      <c r="J18" s="187">
        <v>101.53449762144402</v>
      </c>
      <c r="K18" s="187">
        <v>101.2508417101547</v>
      </c>
      <c r="L18" s="187">
        <v>101.50993416643159</v>
      </c>
      <c r="M18" s="187">
        <v>101.05943142332063</v>
      </c>
      <c r="N18" s="188">
        <v>101.34958356091326</v>
      </c>
      <c r="O18" s="189">
        <v>101.2879407419471</v>
      </c>
      <c r="P18" s="187">
        <v>99.7454469812793</v>
      </c>
      <c r="Q18" s="187">
        <v>100.34865225731716</v>
      </c>
      <c r="R18" s="187">
        <v>105.23811609214586</v>
      </c>
      <c r="S18" s="187">
        <v>103.82001160161656</v>
      </c>
      <c r="T18" s="187">
        <v>103.18770581406763</v>
      </c>
      <c r="U18" s="187">
        <v>101.94632587576417</v>
      </c>
      <c r="V18" s="187">
        <v>102.31403545525957</v>
      </c>
      <c r="W18" s="187">
        <v>103.18892143717623</v>
      </c>
      <c r="X18" s="187">
        <v>102.66446104089697</v>
      </c>
      <c r="Y18" s="187">
        <v>105.23761796683513</v>
      </c>
      <c r="Z18" s="188">
        <v>106.69836630504183</v>
      </c>
      <c r="AA18" s="189">
        <v>107.19281465765455</v>
      </c>
      <c r="AB18" s="187">
        <v>108.2340465876533</v>
      </c>
      <c r="AC18" s="187">
        <v>106.4720901641474</v>
      </c>
      <c r="AD18" s="187">
        <v>101.29646915279886</v>
      </c>
      <c r="AE18" s="187">
        <v>101.63470669520231</v>
      </c>
      <c r="AF18" s="187">
        <v>101.20470219164272</v>
      </c>
      <c r="AG18" s="187">
        <v>101.40112775291816</v>
      </c>
      <c r="AH18" s="187">
        <v>102.0429160197691</v>
      </c>
      <c r="AI18" s="187">
        <v>102.1232983456264</v>
      </c>
      <c r="AJ18" s="187">
        <v>102.55535029896107</v>
      </c>
      <c r="AK18" s="187">
        <v>101.07963886767426</v>
      </c>
      <c r="AL18" s="188">
        <v>99.70903230165727</v>
      </c>
      <c r="AM18" s="189">
        <v>98.97865531227626</v>
      </c>
      <c r="AN18" s="187">
        <v>97.48711769960579</v>
      </c>
      <c r="AO18" s="187">
        <v>97.01450536295974</v>
      </c>
      <c r="AP18" s="187">
        <v>97.12134697572297</v>
      </c>
      <c r="AQ18" s="187">
        <v>97.25999702897623</v>
      </c>
      <c r="AR18" s="187">
        <v>97.32180553587072</v>
      </c>
      <c r="AS18" s="187">
        <v>98.25059808733674</v>
      </c>
      <c r="AT18" s="187">
        <v>97.80342525152467</v>
      </c>
      <c r="AU18" s="187">
        <v>96.92699171142837</v>
      </c>
      <c r="AV18" s="187">
        <v>97.05075514617221</v>
      </c>
      <c r="AW18" s="187">
        <v>97.31546182889768</v>
      </c>
      <c r="AX18" s="188">
        <v>97.43816504014198</v>
      </c>
      <c r="AY18" s="189">
        <v>97.79897122484267</v>
      </c>
      <c r="AZ18" s="187">
        <v>97.67670848725109</v>
      </c>
      <c r="BA18" s="187">
        <v>100.62447908420913</v>
      </c>
      <c r="BB18" s="187">
        <v>103.9818348475916</v>
      </c>
      <c r="BC18" s="187">
        <v>103.70847774694538</v>
      </c>
      <c r="BD18" s="187">
        <v>103.5471871236582</v>
      </c>
      <c r="BE18" s="187">
        <v>105.04408325769754</v>
      </c>
      <c r="BF18" s="187">
        <v>105.69423136882877</v>
      </c>
      <c r="BG18" s="187">
        <v>105.36281872351223</v>
      </c>
      <c r="BH18" s="187">
        <v>106.4716974433737</v>
      </c>
      <c r="BI18" s="187">
        <v>106.43680743784446</v>
      </c>
      <c r="BJ18" s="188">
        <v>106.29467845573338</v>
      </c>
      <c r="BK18" s="189">
        <v>106.79343321627199</v>
      </c>
      <c r="BL18" s="187">
        <v>106.51401061536423</v>
      </c>
      <c r="BM18" s="187">
        <v>105.24728757154647</v>
      </c>
      <c r="BN18" s="187">
        <v>102.15759810105007</v>
      </c>
      <c r="BO18" s="187">
        <v>103.01654400002033</v>
      </c>
      <c r="BP18" s="187">
        <v>102.39999751523648</v>
      </c>
      <c r="BQ18" s="187">
        <v>100.80058583472275</v>
      </c>
      <c r="BR18" s="187">
        <v>100.79651995000087</v>
      </c>
      <c r="BS18" s="187">
        <v>101.34386750885957</v>
      </c>
      <c r="BT18" s="187">
        <v>100.27659595321039</v>
      </c>
      <c r="BU18" s="187">
        <v>100.38889325488269</v>
      </c>
      <c r="BV18" s="187">
        <v>100.39539472232846</v>
      </c>
      <c r="BW18" s="189">
        <v>99.83650608915545</v>
      </c>
      <c r="BX18" s="187">
        <v>98.93893225200071</v>
      </c>
      <c r="BY18" s="187">
        <v>98.206506084951</v>
      </c>
      <c r="BZ18" s="187">
        <v>97.8398858926561</v>
      </c>
      <c r="CA18" s="187">
        <v>98.10474524926498</v>
      </c>
      <c r="CB18" s="187">
        <v>98.36662090112075</v>
      </c>
      <c r="CC18" s="187">
        <v>98.26578594442847</v>
      </c>
      <c r="CD18" s="188">
        <v>97.27441403484717</v>
      </c>
      <c r="CE18" s="262" t="s">
        <v>14</v>
      </c>
      <c r="CF18" s="37" t="s">
        <v>134</v>
      </c>
    </row>
    <row r="19" spans="1:84" ht="13.5" customHeight="1">
      <c r="A19" s="30" t="s">
        <v>15</v>
      </c>
      <c r="B19" s="19" t="s">
        <v>251</v>
      </c>
      <c r="C19" s="186">
        <v>108.46406546576179</v>
      </c>
      <c r="D19" s="184">
        <v>108.97348606620794</v>
      </c>
      <c r="E19" s="184">
        <v>109.82357999560956</v>
      </c>
      <c r="F19" s="184">
        <v>110.77642879127876</v>
      </c>
      <c r="G19" s="184">
        <v>111.05421260436013</v>
      </c>
      <c r="H19" s="184">
        <v>124.58930268409252</v>
      </c>
      <c r="I19" s="184">
        <v>125.08865927014764</v>
      </c>
      <c r="J19" s="184">
        <v>125.36368121898013</v>
      </c>
      <c r="K19" s="184">
        <v>125.39071256318061</v>
      </c>
      <c r="L19" s="184">
        <v>125.4881303981022</v>
      </c>
      <c r="M19" s="184">
        <v>126.21446942075458</v>
      </c>
      <c r="N19" s="185">
        <v>126.22053298601953</v>
      </c>
      <c r="O19" s="186">
        <v>121.75066913585324</v>
      </c>
      <c r="P19" s="184">
        <v>124.79955462656666</v>
      </c>
      <c r="Q19" s="184">
        <v>125.4628041745063</v>
      </c>
      <c r="R19" s="184">
        <v>125.3742762598949</v>
      </c>
      <c r="S19" s="184">
        <v>125.40147307793185</v>
      </c>
      <c r="T19" s="184">
        <v>111.90278725868743</v>
      </c>
      <c r="U19" s="184">
        <v>111.4988012908457</v>
      </c>
      <c r="V19" s="184">
        <v>111.11442004483642</v>
      </c>
      <c r="W19" s="184">
        <v>110.6878169153296</v>
      </c>
      <c r="X19" s="184">
        <v>111.09461719319941</v>
      </c>
      <c r="Y19" s="184">
        <v>110.67699411412994</v>
      </c>
      <c r="Z19" s="185">
        <v>110.6716772519581</v>
      </c>
      <c r="AA19" s="186">
        <v>104.05982462242729</v>
      </c>
      <c r="AB19" s="184">
        <v>101.60374846950744</v>
      </c>
      <c r="AC19" s="184">
        <v>100.75495060149757</v>
      </c>
      <c r="AD19" s="184">
        <v>100.61417283287591</v>
      </c>
      <c r="AE19" s="184">
        <v>102.51251957439563</v>
      </c>
      <c r="AF19" s="184">
        <v>102.27396559157786</v>
      </c>
      <c r="AG19" s="184">
        <v>106.75069389259899</v>
      </c>
      <c r="AH19" s="184">
        <v>107.46680634918097</v>
      </c>
      <c r="AI19" s="184">
        <v>108.06543968184492</v>
      </c>
      <c r="AJ19" s="184">
        <v>107.66505434443275</v>
      </c>
      <c r="AK19" s="184">
        <v>107.43896664957917</v>
      </c>
      <c r="AL19" s="185">
        <v>107.3952163977018</v>
      </c>
      <c r="AM19" s="186">
        <v>107.94194329225999</v>
      </c>
      <c r="AN19" s="184">
        <v>107.4618383269058</v>
      </c>
      <c r="AO19" s="184">
        <v>107.49259488959169</v>
      </c>
      <c r="AP19" s="184">
        <v>107.51198902999812</v>
      </c>
      <c r="AQ19" s="184">
        <v>105.37179240563222</v>
      </c>
      <c r="AR19" s="184">
        <v>105.84409760447089</v>
      </c>
      <c r="AS19" s="184">
        <v>101.53747502231458</v>
      </c>
      <c r="AT19" s="184">
        <v>100.97600792235815</v>
      </c>
      <c r="AU19" s="184">
        <v>100.76966720110438</v>
      </c>
      <c r="AV19" s="184">
        <v>100.71864077820673</v>
      </c>
      <c r="AW19" s="184">
        <v>100.82221486686424</v>
      </c>
      <c r="AX19" s="185">
        <v>100.87260023580855</v>
      </c>
      <c r="AY19" s="186">
        <v>100.71591666081339</v>
      </c>
      <c r="AZ19" s="184">
        <v>100.5406637559106</v>
      </c>
      <c r="BA19" s="184">
        <v>101.31517584035619</v>
      </c>
      <c r="BB19" s="184">
        <v>103.68267102063913</v>
      </c>
      <c r="BC19" s="184">
        <v>103.63158934699324</v>
      </c>
      <c r="BD19" s="184">
        <v>103.39121381245539</v>
      </c>
      <c r="BE19" s="184">
        <v>103.18654363779731</v>
      </c>
      <c r="BF19" s="184">
        <v>103.13914057545499</v>
      </c>
      <c r="BG19" s="184">
        <v>103.1578471386112</v>
      </c>
      <c r="BH19" s="184">
        <v>103.24702702718058</v>
      </c>
      <c r="BI19" s="184">
        <v>103.1790306830561</v>
      </c>
      <c r="BJ19" s="185">
        <v>103.31585338272802</v>
      </c>
      <c r="BK19" s="186">
        <v>103.38253087204043</v>
      </c>
      <c r="BL19" s="184">
        <v>103.30609581527439</v>
      </c>
      <c r="BM19" s="184">
        <v>102.77606162329631</v>
      </c>
      <c r="BN19" s="184">
        <v>102.49811009789202</v>
      </c>
      <c r="BO19" s="184">
        <v>102.5970423612657</v>
      </c>
      <c r="BP19" s="184">
        <v>102.62947231077516</v>
      </c>
      <c r="BQ19" s="184">
        <v>102.6776796594046</v>
      </c>
      <c r="BR19" s="184">
        <v>102.7415307241192</v>
      </c>
      <c r="BS19" s="184">
        <v>102.779958847014</v>
      </c>
      <c r="BT19" s="184">
        <v>102.67807729237764</v>
      </c>
      <c r="BU19" s="184">
        <v>102.76526045288223</v>
      </c>
      <c r="BV19" s="184">
        <v>103.04747666468546</v>
      </c>
      <c r="BW19" s="186">
        <v>103.00626262530524</v>
      </c>
      <c r="BX19" s="184">
        <v>103.13569270043139</v>
      </c>
      <c r="BY19" s="184">
        <v>103.01363474905834</v>
      </c>
      <c r="BZ19" s="184">
        <v>103.78507861988189</v>
      </c>
      <c r="CA19" s="184">
        <v>103.98981680527994</v>
      </c>
      <c r="CB19" s="184">
        <v>103.93683742274608</v>
      </c>
      <c r="CC19" s="184">
        <v>104.14122230939941</v>
      </c>
      <c r="CD19" s="185">
        <v>114.99570484202877</v>
      </c>
      <c r="CE19" s="261" t="s">
        <v>15</v>
      </c>
      <c r="CF19" s="36" t="s">
        <v>487</v>
      </c>
    </row>
    <row r="20" spans="1:84" ht="13.5" customHeight="1">
      <c r="A20" s="30" t="s">
        <v>16</v>
      </c>
      <c r="B20" s="19" t="s">
        <v>120</v>
      </c>
      <c r="C20" s="186">
        <v>98.91549443157342</v>
      </c>
      <c r="D20" s="184">
        <v>100.03889372602313</v>
      </c>
      <c r="E20" s="184">
        <v>101.91755415824647</v>
      </c>
      <c r="F20" s="184">
        <v>104.06187861846341</v>
      </c>
      <c r="G20" s="184">
        <v>104.69469459254046</v>
      </c>
      <c r="H20" s="184">
        <v>104.7002880528321</v>
      </c>
      <c r="I20" s="184">
        <v>105.71388525110605</v>
      </c>
      <c r="J20" s="184">
        <v>106.27246063278281</v>
      </c>
      <c r="K20" s="184">
        <v>106.32800851016424</v>
      </c>
      <c r="L20" s="184">
        <v>106.5275521987029</v>
      </c>
      <c r="M20" s="184">
        <v>108.01771171575973</v>
      </c>
      <c r="N20" s="185">
        <v>108.03024705530886</v>
      </c>
      <c r="O20" s="186">
        <v>106.00571774079096</v>
      </c>
      <c r="P20" s="184">
        <v>105.9211048722674</v>
      </c>
      <c r="Q20" s="184">
        <v>105.27838692382727</v>
      </c>
      <c r="R20" s="184">
        <v>105.09976840980416</v>
      </c>
      <c r="S20" s="184">
        <v>105.15479287587107</v>
      </c>
      <c r="T20" s="184">
        <v>105.43349063145094</v>
      </c>
      <c r="U20" s="184">
        <v>104.51924833851827</v>
      </c>
      <c r="V20" s="184">
        <v>103.6531760400148</v>
      </c>
      <c r="W20" s="184">
        <v>102.6918946031752</v>
      </c>
      <c r="X20" s="184">
        <v>103.60256594437513</v>
      </c>
      <c r="Y20" s="184">
        <v>102.66908901966974</v>
      </c>
      <c r="Z20" s="185">
        <v>102.65717576456628</v>
      </c>
      <c r="AA20" s="186">
        <v>102.82747230624551</v>
      </c>
      <c r="AB20" s="184">
        <v>103.47820810528583</v>
      </c>
      <c r="AC20" s="184">
        <v>103.22994074864596</v>
      </c>
      <c r="AD20" s="184">
        <v>102.64288917828401</v>
      </c>
      <c r="AE20" s="184">
        <v>103.01289400118108</v>
      </c>
      <c r="AF20" s="184">
        <v>102.3204018317166</v>
      </c>
      <c r="AG20" s="184">
        <v>104.30464531205016</v>
      </c>
      <c r="AH20" s="184">
        <v>104.84584914782629</v>
      </c>
      <c r="AI20" s="184">
        <v>104.6621647355972</v>
      </c>
      <c r="AJ20" s="184">
        <v>103.77460259612879</v>
      </c>
      <c r="AK20" s="184">
        <v>103.22996914911948</v>
      </c>
      <c r="AL20" s="185">
        <v>103.10452222371333</v>
      </c>
      <c r="AM20" s="186">
        <v>103.51027564730242</v>
      </c>
      <c r="AN20" s="184">
        <v>102.16347774740943</v>
      </c>
      <c r="AO20" s="184">
        <v>102.24354927414619</v>
      </c>
      <c r="AP20" s="184">
        <v>102.61311792492012</v>
      </c>
      <c r="AQ20" s="184">
        <v>101.85877940203754</v>
      </c>
      <c r="AR20" s="184">
        <v>103.24030486634913</v>
      </c>
      <c r="AS20" s="184">
        <v>101.69998861067972</v>
      </c>
      <c r="AT20" s="184">
        <v>101.5269426035585</v>
      </c>
      <c r="AU20" s="184">
        <v>102.55394143436693</v>
      </c>
      <c r="AV20" s="184">
        <v>102.39970368762445</v>
      </c>
      <c r="AW20" s="184">
        <v>102.71561326350505</v>
      </c>
      <c r="AX20" s="185">
        <v>102.86907730420263</v>
      </c>
      <c r="AY20" s="186">
        <v>102.1788658359835</v>
      </c>
      <c r="AZ20" s="184">
        <v>101.63965985585281</v>
      </c>
      <c r="BA20" s="184">
        <v>103.99091514939578</v>
      </c>
      <c r="BB20" s="184">
        <v>103.8403180415047</v>
      </c>
      <c r="BC20" s="184">
        <v>103.68721370901301</v>
      </c>
      <c r="BD20" s="184">
        <v>102.96009543091729</v>
      </c>
      <c r="BE20" s="184">
        <v>102.34641859545177</v>
      </c>
      <c r="BF20" s="184">
        <v>102.20585802082651</v>
      </c>
      <c r="BG20" s="184">
        <v>102.26141081584765</v>
      </c>
      <c r="BH20" s="184">
        <v>102.52821230889234</v>
      </c>
      <c r="BI20" s="184">
        <v>102.32563328061536</v>
      </c>
      <c r="BJ20" s="185">
        <v>102.73403410028878</v>
      </c>
      <c r="BK20" s="186">
        <v>102.98382286186248</v>
      </c>
      <c r="BL20" s="184">
        <v>102.7565795759277</v>
      </c>
      <c r="BM20" s="184">
        <v>101.20267513203731</v>
      </c>
      <c r="BN20" s="184">
        <v>101.02864804677591</v>
      </c>
      <c r="BO20" s="184">
        <v>101.32276026952343</v>
      </c>
      <c r="BP20" s="184">
        <v>101.42083400769282</v>
      </c>
      <c r="BQ20" s="184">
        <v>101.56521922107595</v>
      </c>
      <c r="BR20" s="184">
        <v>101.75869149922023</v>
      </c>
      <c r="BS20" s="184">
        <v>101.87391805591636</v>
      </c>
      <c r="BT20" s="184">
        <v>101.57012396777478</v>
      </c>
      <c r="BU20" s="184">
        <v>101.83161046349063</v>
      </c>
      <c r="BV20" s="184">
        <v>102.67772336323102</v>
      </c>
      <c r="BW20" s="186">
        <v>102.5040286512801</v>
      </c>
      <c r="BX20" s="184">
        <v>102.88977454822941</v>
      </c>
      <c r="BY20" s="184">
        <v>102.52644017427576</v>
      </c>
      <c r="BZ20" s="184">
        <v>102.0996954672206</v>
      </c>
      <c r="CA20" s="184">
        <v>102.72282265184487</v>
      </c>
      <c r="CB20" s="184">
        <v>102.56360836451202</v>
      </c>
      <c r="CC20" s="184">
        <v>103.18615764954866</v>
      </c>
      <c r="CD20" s="185">
        <v>102.14582776177288</v>
      </c>
      <c r="CE20" s="261" t="s">
        <v>16</v>
      </c>
      <c r="CF20" s="36" t="s">
        <v>135</v>
      </c>
    </row>
    <row r="21" spans="1:84" ht="13.5" customHeight="1">
      <c r="A21" s="31" t="s">
        <v>17</v>
      </c>
      <c r="B21" s="20" t="s">
        <v>252</v>
      </c>
      <c r="C21" s="189">
        <v>95.1368409322874</v>
      </c>
      <c r="D21" s="187">
        <v>96.41111013681724</v>
      </c>
      <c r="E21" s="187">
        <v>99.21931511457204</v>
      </c>
      <c r="F21" s="187">
        <v>101.68621140577878</v>
      </c>
      <c r="G21" s="187">
        <v>102.18509210146138</v>
      </c>
      <c r="H21" s="187">
        <v>102.21525425687486</v>
      </c>
      <c r="I21" s="187">
        <v>103.78370530051893</v>
      </c>
      <c r="J21" s="187">
        <v>104.67652203537543</v>
      </c>
      <c r="K21" s="187">
        <v>104.77179630817197</v>
      </c>
      <c r="L21" s="187">
        <v>105.16895378552572</v>
      </c>
      <c r="M21" s="187">
        <v>108.16329746122221</v>
      </c>
      <c r="N21" s="188">
        <v>108.18453970442307</v>
      </c>
      <c r="O21" s="189">
        <v>107.86877742950993</v>
      </c>
      <c r="P21" s="187">
        <v>107.78606408864091</v>
      </c>
      <c r="Q21" s="187">
        <v>107.03533752377648</v>
      </c>
      <c r="R21" s="187">
        <v>107.28858259870037</v>
      </c>
      <c r="S21" s="187">
        <v>107.91568772711993</v>
      </c>
      <c r="T21" s="187">
        <v>108.20968687749904</v>
      </c>
      <c r="U21" s="187">
        <v>106.56163417136058</v>
      </c>
      <c r="V21" s="187">
        <v>105.07610254659512</v>
      </c>
      <c r="W21" s="187">
        <v>105.09104947608792</v>
      </c>
      <c r="X21" s="187">
        <v>106.4087883055264</v>
      </c>
      <c r="Y21" s="187">
        <v>104.2483304504913</v>
      </c>
      <c r="Z21" s="188">
        <v>104.22786108957554</v>
      </c>
      <c r="AA21" s="189">
        <v>103.93038814067674</v>
      </c>
      <c r="AB21" s="187">
        <v>103.0498176023118</v>
      </c>
      <c r="AC21" s="187">
        <v>103.95632974816581</v>
      </c>
      <c r="AD21" s="187">
        <v>102.81699282076538</v>
      </c>
      <c r="AE21" s="187">
        <v>104.08029686825438</v>
      </c>
      <c r="AF21" s="187">
        <v>103.23716799305897</v>
      </c>
      <c r="AG21" s="187">
        <v>105.22050579559823</v>
      </c>
      <c r="AH21" s="187">
        <v>105.16692362038411</v>
      </c>
      <c r="AI21" s="187">
        <v>103.38151843080014</v>
      </c>
      <c r="AJ21" s="187">
        <v>101.73617813603981</v>
      </c>
      <c r="AK21" s="187">
        <v>101.09821662698111</v>
      </c>
      <c r="AL21" s="188">
        <v>101.37715931746389</v>
      </c>
      <c r="AM21" s="189">
        <v>101.91256472868098</v>
      </c>
      <c r="AN21" s="187">
        <v>101.65665337953378</v>
      </c>
      <c r="AO21" s="187">
        <v>100.3298690039937</v>
      </c>
      <c r="AP21" s="187">
        <v>101.13578137018007</v>
      </c>
      <c r="AQ21" s="187">
        <v>99.73223706702352</v>
      </c>
      <c r="AR21" s="187">
        <v>99.97630171060067</v>
      </c>
      <c r="AS21" s="187">
        <v>98.54519801845898</v>
      </c>
      <c r="AT21" s="187">
        <v>98.87509028494011</v>
      </c>
      <c r="AU21" s="187">
        <v>100.5643857702525</v>
      </c>
      <c r="AV21" s="187">
        <v>100.74988052213038</v>
      </c>
      <c r="AW21" s="187">
        <v>101.26141124254417</v>
      </c>
      <c r="AX21" s="188">
        <v>101.0784353773133</v>
      </c>
      <c r="AY21" s="189">
        <v>100.73805798953164</v>
      </c>
      <c r="AZ21" s="187">
        <v>100.57560946005883</v>
      </c>
      <c r="BA21" s="187">
        <v>103.26890173655848</v>
      </c>
      <c r="BB21" s="187">
        <v>102.8524311866633</v>
      </c>
      <c r="BC21" s="187">
        <v>102.36784698769665</v>
      </c>
      <c r="BD21" s="187">
        <v>102.86184644925278</v>
      </c>
      <c r="BE21" s="187">
        <v>102.22609446484827</v>
      </c>
      <c r="BF21" s="187">
        <v>102.05299045201804</v>
      </c>
      <c r="BG21" s="187">
        <v>102.05192694076226</v>
      </c>
      <c r="BH21" s="187">
        <v>102.14039102122818</v>
      </c>
      <c r="BI21" s="187">
        <v>101.63719934033817</v>
      </c>
      <c r="BJ21" s="188">
        <v>102.33141507359483</v>
      </c>
      <c r="BK21" s="189">
        <v>102.78769836218362</v>
      </c>
      <c r="BL21" s="187">
        <v>102.58784131747277</v>
      </c>
      <c r="BM21" s="187">
        <v>101.01762651990234</v>
      </c>
      <c r="BN21" s="187">
        <v>101.53731663030807</v>
      </c>
      <c r="BO21" s="187">
        <v>101.90732711754518</v>
      </c>
      <c r="BP21" s="187">
        <v>102.05820733933922</v>
      </c>
      <c r="BQ21" s="187">
        <v>102.22044821789211</v>
      </c>
      <c r="BR21" s="187">
        <v>102.1351106222625</v>
      </c>
      <c r="BS21" s="187">
        <v>102.22391653133288</v>
      </c>
      <c r="BT21" s="187">
        <v>101.68701408044048</v>
      </c>
      <c r="BU21" s="187">
        <v>101.67462686185719</v>
      </c>
      <c r="BV21" s="187">
        <v>102.88545467929421</v>
      </c>
      <c r="BW21" s="189">
        <v>102.42873744214384</v>
      </c>
      <c r="BX21" s="187">
        <v>102.9972032524271</v>
      </c>
      <c r="BY21" s="187">
        <v>103.11131937252141</v>
      </c>
      <c r="BZ21" s="187">
        <v>102.62330482561661</v>
      </c>
      <c r="CA21" s="187">
        <v>103.31654031771464</v>
      </c>
      <c r="CB21" s="187">
        <v>103.25415012449754</v>
      </c>
      <c r="CC21" s="187">
        <v>104.11878912482888</v>
      </c>
      <c r="CD21" s="188">
        <v>103.49876925315525</v>
      </c>
      <c r="CE21" s="262" t="s">
        <v>17</v>
      </c>
      <c r="CF21" s="37" t="s">
        <v>136</v>
      </c>
    </row>
    <row r="22" spans="1:84" ht="13.5" customHeight="1">
      <c r="A22" s="31" t="s">
        <v>18</v>
      </c>
      <c r="B22" s="20" t="s">
        <v>253</v>
      </c>
      <c r="C22" s="189">
        <v>98.515490995401</v>
      </c>
      <c r="D22" s="187">
        <v>99.0411480342811</v>
      </c>
      <c r="E22" s="187">
        <v>100.01675113442077</v>
      </c>
      <c r="F22" s="187">
        <v>101.7958758237921</v>
      </c>
      <c r="G22" s="187">
        <v>104.00991733382183</v>
      </c>
      <c r="H22" s="187">
        <v>103.73681638432883</v>
      </c>
      <c r="I22" s="187">
        <v>104.16248761372051</v>
      </c>
      <c r="J22" s="187">
        <v>104.47615535504376</v>
      </c>
      <c r="K22" s="187">
        <v>104.46715741982105</v>
      </c>
      <c r="L22" s="187">
        <v>104.21312155947172</v>
      </c>
      <c r="M22" s="187">
        <v>102.1622558710215</v>
      </c>
      <c r="N22" s="188">
        <v>102.1622558710215</v>
      </c>
      <c r="O22" s="189">
        <v>104.12892384444932</v>
      </c>
      <c r="P22" s="187">
        <v>103.90639648464447</v>
      </c>
      <c r="Q22" s="187">
        <v>103.43340181195254</v>
      </c>
      <c r="R22" s="187">
        <v>101.62565746690804</v>
      </c>
      <c r="S22" s="187">
        <v>98.9780660788762</v>
      </c>
      <c r="T22" s="187">
        <v>100.1363731184787</v>
      </c>
      <c r="U22" s="187">
        <v>100.10150835688489</v>
      </c>
      <c r="V22" s="187">
        <v>99.58095583406309</v>
      </c>
      <c r="W22" s="187">
        <v>90.74322099822537</v>
      </c>
      <c r="X22" s="187">
        <v>90.56490295487536</v>
      </c>
      <c r="Y22" s="187">
        <v>92.53231500047008</v>
      </c>
      <c r="Z22" s="188">
        <v>92.5323150004701</v>
      </c>
      <c r="AA22" s="189">
        <v>92.71289319530108</v>
      </c>
      <c r="AB22" s="187">
        <v>97.79235019538156</v>
      </c>
      <c r="AC22" s="187">
        <v>92.213842614836</v>
      </c>
      <c r="AD22" s="187">
        <v>91.60495180719434</v>
      </c>
      <c r="AE22" s="187">
        <v>90.48933459218065</v>
      </c>
      <c r="AF22" s="187">
        <v>89.06127657206545</v>
      </c>
      <c r="AG22" s="187">
        <v>91.73004546366113</v>
      </c>
      <c r="AH22" s="187">
        <v>93.42285036599763</v>
      </c>
      <c r="AI22" s="187">
        <v>103.9354521813606</v>
      </c>
      <c r="AJ22" s="187">
        <v>104.28555722764443</v>
      </c>
      <c r="AK22" s="187">
        <v>103.9029753528649</v>
      </c>
      <c r="AL22" s="188">
        <v>102.17290540945274</v>
      </c>
      <c r="AM22" s="189">
        <v>101.76368925426718</v>
      </c>
      <c r="AN22" s="187">
        <v>96.2584340887127</v>
      </c>
      <c r="AO22" s="187">
        <v>101.07206301062742</v>
      </c>
      <c r="AP22" s="187">
        <v>102.26288693924377</v>
      </c>
      <c r="AQ22" s="187">
        <v>102.15307722042701</v>
      </c>
      <c r="AR22" s="187">
        <v>105.90536647791691</v>
      </c>
      <c r="AS22" s="187">
        <v>102.19928217559253</v>
      </c>
      <c r="AT22" s="187">
        <v>101.20679760354972</v>
      </c>
      <c r="AU22" s="187">
        <v>98.8136208029991</v>
      </c>
      <c r="AV22" s="187">
        <v>98.89096613375062</v>
      </c>
      <c r="AW22" s="187">
        <v>98.57979290819873</v>
      </c>
      <c r="AX22" s="188">
        <v>100.24902151684793</v>
      </c>
      <c r="AY22" s="189">
        <v>100.0688950080311</v>
      </c>
      <c r="AZ22" s="187">
        <v>99.97844142306253</v>
      </c>
      <c r="BA22" s="187">
        <v>101.2506898989898</v>
      </c>
      <c r="BB22" s="187">
        <v>100.54163502235465</v>
      </c>
      <c r="BC22" s="187">
        <v>102.63388000383793</v>
      </c>
      <c r="BD22" s="187">
        <v>99.90426111602694</v>
      </c>
      <c r="BE22" s="187">
        <v>100.13923043478756</v>
      </c>
      <c r="BF22" s="187">
        <v>100.27241261715649</v>
      </c>
      <c r="BG22" s="187">
        <v>101.30282501172442</v>
      </c>
      <c r="BH22" s="187">
        <v>101.3292988759073</v>
      </c>
      <c r="BI22" s="187">
        <v>101.9050464031412</v>
      </c>
      <c r="BJ22" s="188">
        <v>102.00739691766569</v>
      </c>
      <c r="BK22" s="189">
        <v>102.20378947649999</v>
      </c>
      <c r="BL22" s="187">
        <v>103.35315941900936</v>
      </c>
      <c r="BM22" s="187">
        <v>103.13590270689355</v>
      </c>
      <c r="BN22" s="187">
        <v>103.28585278844396</v>
      </c>
      <c r="BO22" s="187">
        <v>103.13005973358227</v>
      </c>
      <c r="BP22" s="187">
        <v>102.90644100353217</v>
      </c>
      <c r="BQ22" s="187">
        <v>102.90644100353217</v>
      </c>
      <c r="BR22" s="187">
        <v>103.47756896368305</v>
      </c>
      <c r="BS22" s="187">
        <v>103.63639491347791</v>
      </c>
      <c r="BT22" s="187">
        <v>103.63095824299356</v>
      </c>
      <c r="BU22" s="187">
        <v>105.40895661988327</v>
      </c>
      <c r="BV22" s="187">
        <v>106.75715278585862</v>
      </c>
      <c r="BW22" s="189">
        <v>106.87162594867172</v>
      </c>
      <c r="BX22" s="187">
        <v>105.67447884059622</v>
      </c>
      <c r="BY22" s="187">
        <v>105.05898301615117</v>
      </c>
      <c r="BZ22" s="187">
        <v>105.21356746829875</v>
      </c>
      <c r="CA22" s="187">
        <v>106.26623634672063</v>
      </c>
      <c r="CB22" s="187">
        <v>106.26900818908611</v>
      </c>
      <c r="CC22" s="187">
        <v>106.26900818908611</v>
      </c>
      <c r="CD22" s="188">
        <v>104.64079203463004</v>
      </c>
      <c r="CE22" s="262" t="s">
        <v>18</v>
      </c>
      <c r="CF22" s="37" t="s">
        <v>137</v>
      </c>
    </row>
    <row r="23" spans="1:84" ht="13.5" customHeight="1">
      <c r="A23" s="31" t="s">
        <v>19</v>
      </c>
      <c r="B23" s="20" t="s">
        <v>254</v>
      </c>
      <c r="C23" s="189">
        <v>108.18620062414</v>
      </c>
      <c r="D23" s="187">
        <v>109.27148110353416</v>
      </c>
      <c r="E23" s="187">
        <v>109.27148110353416</v>
      </c>
      <c r="F23" s="187">
        <v>110.81368244804133</v>
      </c>
      <c r="G23" s="187">
        <v>110.78666356341806</v>
      </c>
      <c r="H23" s="187">
        <v>110.90627532002706</v>
      </c>
      <c r="I23" s="187">
        <v>110.90627532002706</v>
      </c>
      <c r="J23" s="187">
        <v>110.78666356341809</v>
      </c>
      <c r="K23" s="187">
        <v>110.78666356341809</v>
      </c>
      <c r="L23" s="187">
        <v>110.78666356341809</v>
      </c>
      <c r="M23" s="187">
        <v>110.83841116493696</v>
      </c>
      <c r="N23" s="188">
        <v>110.83841116493696</v>
      </c>
      <c r="O23" s="189">
        <v>102.83298331944502</v>
      </c>
      <c r="P23" s="187">
        <v>102.82190053254693</v>
      </c>
      <c r="Q23" s="187">
        <v>102.31792074086084</v>
      </c>
      <c r="R23" s="187">
        <v>102.13978441782888</v>
      </c>
      <c r="S23" s="187">
        <v>102.55516611383497</v>
      </c>
      <c r="T23" s="187">
        <v>102.2779463105716</v>
      </c>
      <c r="U23" s="187">
        <v>102.4493228362863</v>
      </c>
      <c r="V23" s="187">
        <v>102.75581080576617</v>
      </c>
      <c r="W23" s="187">
        <v>104.29731354618283</v>
      </c>
      <c r="X23" s="187">
        <v>104.99599765689473</v>
      </c>
      <c r="Y23" s="187">
        <v>105.00061259675198</v>
      </c>
      <c r="Z23" s="188">
        <v>105.00061259675199</v>
      </c>
      <c r="AA23" s="189">
        <v>105.91564308052341</v>
      </c>
      <c r="AB23" s="187">
        <v>106.44931041674725</v>
      </c>
      <c r="AC23" s="187">
        <v>107.27796186249441</v>
      </c>
      <c r="AD23" s="187">
        <v>107.59033888867344</v>
      </c>
      <c r="AE23" s="187">
        <v>107.37655237042947</v>
      </c>
      <c r="AF23" s="187">
        <v>107.37935725945826</v>
      </c>
      <c r="AG23" s="187">
        <v>108.85362569485844</v>
      </c>
      <c r="AH23" s="187">
        <v>109.63446306263698</v>
      </c>
      <c r="AI23" s="187">
        <v>106.45195578265823</v>
      </c>
      <c r="AJ23" s="187">
        <v>106.48298469071919</v>
      </c>
      <c r="AK23" s="187">
        <v>106.14275608922674</v>
      </c>
      <c r="AL23" s="188">
        <v>106.18415536790513</v>
      </c>
      <c r="AM23" s="189">
        <v>106.79131493736274</v>
      </c>
      <c r="AN23" s="187">
        <v>105.95563472432833</v>
      </c>
      <c r="AO23" s="187">
        <v>105.81339101261437</v>
      </c>
      <c r="AP23" s="187">
        <v>105.02950144895703</v>
      </c>
      <c r="AQ23" s="187">
        <v>105.0082215034762</v>
      </c>
      <c r="AR23" s="187">
        <v>106.99342193245676</v>
      </c>
      <c r="AS23" s="187">
        <v>106.38356405028435</v>
      </c>
      <c r="AT23" s="187">
        <v>105.7978748427103</v>
      </c>
      <c r="AU23" s="187">
        <v>107.56369187178404</v>
      </c>
      <c r="AV23" s="187">
        <v>106.72480054204661</v>
      </c>
      <c r="AW23" s="187">
        <v>107.06685829687883</v>
      </c>
      <c r="AX23" s="188">
        <v>106.96360589818474</v>
      </c>
      <c r="AY23" s="189">
        <v>105.4366365469544</v>
      </c>
      <c r="AZ23" s="187">
        <v>104.06800238290967</v>
      </c>
      <c r="BA23" s="187">
        <v>106.45984774820525</v>
      </c>
      <c r="BB23" s="187">
        <v>107.03996735289931</v>
      </c>
      <c r="BC23" s="187">
        <v>106.26019584143727</v>
      </c>
      <c r="BD23" s="187">
        <v>104.67992786569576</v>
      </c>
      <c r="BE23" s="187">
        <v>103.68042392414371</v>
      </c>
      <c r="BF23" s="187">
        <v>103.44947059578529</v>
      </c>
      <c r="BG23" s="187">
        <v>103.10802941761756</v>
      </c>
      <c r="BH23" s="187">
        <v>103.76882922664848</v>
      </c>
      <c r="BI23" s="187">
        <v>103.63757078631295</v>
      </c>
      <c r="BJ23" s="188">
        <v>103.74451257761064</v>
      </c>
      <c r="BK23" s="189">
        <v>103.6910700571163</v>
      </c>
      <c r="BL23" s="187">
        <v>102.72115585699243</v>
      </c>
      <c r="BM23" s="187">
        <v>100.52434462623934</v>
      </c>
      <c r="BN23" s="187">
        <v>99.1124471973754</v>
      </c>
      <c r="BO23" s="187">
        <v>99.50382258448839</v>
      </c>
      <c r="BP23" s="187">
        <v>99.68400417118112</v>
      </c>
      <c r="BQ23" s="187">
        <v>99.87494259616444</v>
      </c>
      <c r="BR23" s="187">
        <v>100.31426075019867</v>
      </c>
      <c r="BS23" s="187">
        <v>100.44687368922303</v>
      </c>
      <c r="BT23" s="187">
        <v>100.36322019627852</v>
      </c>
      <c r="BU23" s="187">
        <v>100.29488791334327</v>
      </c>
      <c r="BV23" s="187">
        <v>100.31316250231701</v>
      </c>
      <c r="BW23" s="189">
        <v>100.43703434050424</v>
      </c>
      <c r="BX23" s="187">
        <v>101.29602500676936</v>
      </c>
      <c r="BY23" s="187">
        <v>100.2973638730299</v>
      </c>
      <c r="BZ23" s="187">
        <v>99.65712832737863</v>
      </c>
      <c r="CA23" s="187">
        <v>99.94094776712119</v>
      </c>
      <c r="CB23" s="187">
        <v>99.55367737893047</v>
      </c>
      <c r="CC23" s="187">
        <v>100.1139095528662</v>
      </c>
      <c r="CD23" s="188">
        <v>98.70468789653793</v>
      </c>
      <c r="CE23" s="262" t="s">
        <v>19</v>
      </c>
      <c r="CF23" s="37" t="s">
        <v>138</v>
      </c>
    </row>
    <row r="24" spans="1:84" ht="13.5" customHeight="1">
      <c r="A24" s="30" t="s">
        <v>20</v>
      </c>
      <c r="B24" s="19" t="s">
        <v>255</v>
      </c>
      <c r="C24" s="186">
        <v>115.41179606100118</v>
      </c>
      <c r="D24" s="184">
        <v>115.41179606100118</v>
      </c>
      <c r="E24" s="184">
        <v>115.41179606100118</v>
      </c>
      <c r="F24" s="184">
        <v>115.41179606100118</v>
      </c>
      <c r="G24" s="184">
        <v>115.41179606100118</v>
      </c>
      <c r="H24" s="184">
        <v>139.39340104595834</v>
      </c>
      <c r="I24" s="184">
        <v>139.39340104595834</v>
      </c>
      <c r="J24" s="184">
        <v>139.39340104595834</v>
      </c>
      <c r="K24" s="184">
        <v>139.39340104595834</v>
      </c>
      <c r="L24" s="184">
        <v>139.39340104595834</v>
      </c>
      <c r="M24" s="184">
        <v>139.39340104595834</v>
      </c>
      <c r="N24" s="185">
        <v>139.39340104595834</v>
      </c>
      <c r="O24" s="186">
        <v>133.00567748365347</v>
      </c>
      <c r="P24" s="184">
        <v>138.79577972303164</v>
      </c>
      <c r="Q24" s="184">
        <v>140.65292880479652</v>
      </c>
      <c r="R24" s="184">
        <v>140.65292880479652</v>
      </c>
      <c r="S24" s="184">
        <v>140.65292880479652</v>
      </c>
      <c r="T24" s="184">
        <v>116.45463137275512</v>
      </c>
      <c r="U24" s="184">
        <v>116.45463137275512</v>
      </c>
      <c r="V24" s="184">
        <v>116.45463137275512</v>
      </c>
      <c r="W24" s="184">
        <v>116.45463137275512</v>
      </c>
      <c r="X24" s="184">
        <v>116.45463137275512</v>
      </c>
      <c r="Y24" s="184">
        <v>116.45463137275512</v>
      </c>
      <c r="Z24" s="185">
        <v>116.45463137275512</v>
      </c>
      <c r="AA24" s="186">
        <v>105.04050109913383</v>
      </c>
      <c r="AB24" s="184">
        <v>100.65855777309638</v>
      </c>
      <c r="AC24" s="184">
        <v>99.32948521322442</v>
      </c>
      <c r="AD24" s="184">
        <v>99.47964316517182</v>
      </c>
      <c r="AE24" s="184">
        <v>102.14749137237776</v>
      </c>
      <c r="AF24" s="184">
        <v>102.14749137237776</v>
      </c>
      <c r="AG24" s="184">
        <v>107.8875635736469</v>
      </c>
      <c r="AH24" s="184">
        <v>108.69608864024099</v>
      </c>
      <c r="AI24" s="184">
        <v>109.57911054846122</v>
      </c>
      <c r="AJ24" s="184">
        <v>109.57911054846122</v>
      </c>
      <c r="AK24" s="184">
        <v>109.57911054846122</v>
      </c>
      <c r="AL24" s="185">
        <v>109.57911054846122</v>
      </c>
      <c r="AM24" s="186">
        <v>110.21190378526198</v>
      </c>
      <c r="AN24" s="184">
        <v>110.21190378526198</v>
      </c>
      <c r="AO24" s="184">
        <v>110.21190378526198</v>
      </c>
      <c r="AP24" s="184">
        <v>110.04554619464271</v>
      </c>
      <c r="AQ24" s="184">
        <v>107.17141968226353</v>
      </c>
      <c r="AR24" s="184">
        <v>107.17141968226353</v>
      </c>
      <c r="AS24" s="184">
        <v>101.46944934840964</v>
      </c>
      <c r="AT24" s="184">
        <v>100.71467892089939</v>
      </c>
      <c r="AU24" s="184">
        <v>99.90308930750142</v>
      </c>
      <c r="AV24" s="184">
        <v>99.90308930750142</v>
      </c>
      <c r="AW24" s="184">
        <v>99.90308930750142</v>
      </c>
      <c r="AX24" s="185">
        <v>99.90308930750142</v>
      </c>
      <c r="AY24" s="186">
        <v>100</v>
      </c>
      <c r="AZ24" s="184">
        <v>100</v>
      </c>
      <c r="BA24" s="184">
        <v>100</v>
      </c>
      <c r="BB24" s="184">
        <v>103.60907183062398</v>
      </c>
      <c r="BC24" s="184">
        <v>103.60907183062398</v>
      </c>
      <c r="BD24" s="184">
        <v>103.60907183062398</v>
      </c>
      <c r="BE24" s="184">
        <v>103.60907183062398</v>
      </c>
      <c r="BF24" s="184">
        <v>103.60907183062398</v>
      </c>
      <c r="BG24" s="184">
        <v>103.60907183062398</v>
      </c>
      <c r="BH24" s="184">
        <v>103.60907183062398</v>
      </c>
      <c r="BI24" s="184">
        <v>103.60907183062398</v>
      </c>
      <c r="BJ24" s="185">
        <v>103.60907183062398</v>
      </c>
      <c r="BK24" s="186">
        <v>103.58270818315918</v>
      </c>
      <c r="BL24" s="184">
        <v>103.58270818315918</v>
      </c>
      <c r="BM24" s="184">
        <v>103.58270818315918</v>
      </c>
      <c r="BN24" s="184">
        <v>103.23306190037356</v>
      </c>
      <c r="BO24" s="184">
        <v>103.23306190037356</v>
      </c>
      <c r="BP24" s="184">
        <v>103.23306190037356</v>
      </c>
      <c r="BQ24" s="184">
        <v>103.23306190037356</v>
      </c>
      <c r="BR24" s="184">
        <v>103.23306190037356</v>
      </c>
      <c r="BS24" s="184">
        <v>103.23306190037356</v>
      </c>
      <c r="BT24" s="184">
        <v>103.23306190037356</v>
      </c>
      <c r="BU24" s="184">
        <v>103.23306190037356</v>
      </c>
      <c r="BV24" s="184">
        <v>103.23306190037356</v>
      </c>
      <c r="BW24" s="186">
        <v>103.25933655662062</v>
      </c>
      <c r="BX24" s="184">
        <v>103.25933655662062</v>
      </c>
      <c r="BY24" s="184">
        <v>103.25933655662062</v>
      </c>
      <c r="BZ24" s="184">
        <v>104.6089698092852</v>
      </c>
      <c r="CA24" s="184">
        <v>104.6089698092852</v>
      </c>
      <c r="CB24" s="184">
        <v>104.6089698092852</v>
      </c>
      <c r="CC24" s="184">
        <v>104.6089698092852</v>
      </c>
      <c r="CD24" s="185">
        <v>121.31527809296058</v>
      </c>
      <c r="CE24" s="261" t="s">
        <v>20</v>
      </c>
      <c r="CF24" s="36" t="s">
        <v>139</v>
      </c>
    </row>
    <row r="25" spans="1:84" ht="13.5" customHeight="1">
      <c r="A25" s="31" t="s">
        <v>21</v>
      </c>
      <c r="B25" s="20" t="s">
        <v>256</v>
      </c>
      <c r="C25" s="189">
        <v>115.41179606100118</v>
      </c>
      <c r="D25" s="187">
        <v>115.41179606100118</v>
      </c>
      <c r="E25" s="187">
        <v>115.41179606100118</v>
      </c>
      <c r="F25" s="187">
        <v>115.41179606100118</v>
      </c>
      <c r="G25" s="187">
        <v>115.41179606100118</v>
      </c>
      <c r="H25" s="187">
        <v>139.39340104595834</v>
      </c>
      <c r="I25" s="187">
        <v>139.39340104595834</v>
      </c>
      <c r="J25" s="187">
        <v>139.39340104595834</v>
      </c>
      <c r="K25" s="187">
        <v>139.39340104595834</v>
      </c>
      <c r="L25" s="187">
        <v>139.39340104595834</v>
      </c>
      <c r="M25" s="187">
        <v>139.39340104595834</v>
      </c>
      <c r="N25" s="188">
        <v>139.39340104595834</v>
      </c>
      <c r="O25" s="189">
        <v>133.00567748365347</v>
      </c>
      <c r="P25" s="187">
        <v>138.79577972303164</v>
      </c>
      <c r="Q25" s="187">
        <v>140.65292880479652</v>
      </c>
      <c r="R25" s="187">
        <v>140.65292880479652</v>
      </c>
      <c r="S25" s="187">
        <v>140.65292880479652</v>
      </c>
      <c r="T25" s="187">
        <v>116.45463137275512</v>
      </c>
      <c r="U25" s="187">
        <v>116.45463137275512</v>
      </c>
      <c r="V25" s="187">
        <v>116.45463137275512</v>
      </c>
      <c r="W25" s="187">
        <v>116.45463137275512</v>
      </c>
      <c r="X25" s="187">
        <v>116.45463137275512</v>
      </c>
      <c r="Y25" s="187">
        <v>116.45463137275512</v>
      </c>
      <c r="Z25" s="188">
        <v>116.45463137275512</v>
      </c>
      <c r="AA25" s="189">
        <v>105.04050109913383</v>
      </c>
      <c r="AB25" s="187">
        <v>100.65855777309638</v>
      </c>
      <c r="AC25" s="187">
        <v>99.32948521322442</v>
      </c>
      <c r="AD25" s="187">
        <v>99.47964316517182</v>
      </c>
      <c r="AE25" s="187">
        <v>102.14749137237776</v>
      </c>
      <c r="AF25" s="187">
        <v>102.14749137237776</v>
      </c>
      <c r="AG25" s="187">
        <v>107.8875635736469</v>
      </c>
      <c r="AH25" s="187">
        <v>108.69608864024099</v>
      </c>
      <c r="AI25" s="187">
        <v>109.57911054846122</v>
      </c>
      <c r="AJ25" s="187">
        <v>109.57911054846122</v>
      </c>
      <c r="AK25" s="187">
        <v>109.57911054846122</v>
      </c>
      <c r="AL25" s="188">
        <v>109.57911054846122</v>
      </c>
      <c r="AM25" s="189">
        <v>110.21190378526198</v>
      </c>
      <c r="AN25" s="187">
        <v>110.21190378526198</v>
      </c>
      <c r="AO25" s="187">
        <v>110.21190378526198</v>
      </c>
      <c r="AP25" s="187">
        <v>110.04554619464271</v>
      </c>
      <c r="AQ25" s="187">
        <v>107.17141968226353</v>
      </c>
      <c r="AR25" s="187">
        <v>107.17141968226353</v>
      </c>
      <c r="AS25" s="187">
        <v>101.46944934840964</v>
      </c>
      <c r="AT25" s="187">
        <v>100.71467892089939</v>
      </c>
      <c r="AU25" s="187">
        <v>99.90308930750142</v>
      </c>
      <c r="AV25" s="187">
        <v>99.90308930750142</v>
      </c>
      <c r="AW25" s="187">
        <v>99.90308930750142</v>
      </c>
      <c r="AX25" s="188">
        <v>99.90308930750142</v>
      </c>
      <c r="AY25" s="189">
        <v>100</v>
      </c>
      <c r="AZ25" s="187">
        <v>100</v>
      </c>
      <c r="BA25" s="187">
        <v>100</v>
      </c>
      <c r="BB25" s="187">
        <v>103.60907183062398</v>
      </c>
      <c r="BC25" s="187">
        <v>103.60907183062398</v>
      </c>
      <c r="BD25" s="187">
        <v>103.60907183062398</v>
      </c>
      <c r="BE25" s="187">
        <v>103.60907183062398</v>
      </c>
      <c r="BF25" s="187">
        <v>103.60907183062398</v>
      </c>
      <c r="BG25" s="187">
        <v>103.60907183062398</v>
      </c>
      <c r="BH25" s="187">
        <v>103.60907183062398</v>
      </c>
      <c r="BI25" s="187">
        <v>103.60907183062398</v>
      </c>
      <c r="BJ25" s="188">
        <v>103.60907183062398</v>
      </c>
      <c r="BK25" s="189">
        <v>103.58270818315918</v>
      </c>
      <c r="BL25" s="187">
        <v>103.58270818315918</v>
      </c>
      <c r="BM25" s="187">
        <v>103.58270818315918</v>
      </c>
      <c r="BN25" s="187">
        <v>103.23306190037356</v>
      </c>
      <c r="BO25" s="187">
        <v>103.23306190037356</v>
      </c>
      <c r="BP25" s="187">
        <v>103.23306190037356</v>
      </c>
      <c r="BQ25" s="187">
        <v>103.23306190037356</v>
      </c>
      <c r="BR25" s="187">
        <v>103.23306190037356</v>
      </c>
      <c r="BS25" s="187">
        <v>103.23306190037356</v>
      </c>
      <c r="BT25" s="187">
        <v>103.23306190037356</v>
      </c>
      <c r="BU25" s="187">
        <v>103.23306190037356</v>
      </c>
      <c r="BV25" s="187">
        <v>103.23306190037356</v>
      </c>
      <c r="BW25" s="189">
        <v>103.25933655662062</v>
      </c>
      <c r="BX25" s="187">
        <v>103.25933655662062</v>
      </c>
      <c r="BY25" s="187">
        <v>103.25933655662062</v>
      </c>
      <c r="BZ25" s="187">
        <v>104.6089698092852</v>
      </c>
      <c r="CA25" s="187">
        <v>104.6089698092852</v>
      </c>
      <c r="CB25" s="187">
        <v>104.6089698092852</v>
      </c>
      <c r="CC25" s="187">
        <v>104.6089698092852</v>
      </c>
      <c r="CD25" s="188">
        <v>121.31527809296058</v>
      </c>
      <c r="CE25" s="262" t="s">
        <v>21</v>
      </c>
      <c r="CF25" s="37" t="s">
        <v>140</v>
      </c>
    </row>
    <row r="26" spans="1:84" ht="13.5" customHeight="1">
      <c r="A26" s="30" t="s">
        <v>22</v>
      </c>
      <c r="B26" s="19" t="s">
        <v>257</v>
      </c>
      <c r="C26" s="186">
        <v>97.83411361479628</v>
      </c>
      <c r="D26" s="184">
        <v>97.81582109224075</v>
      </c>
      <c r="E26" s="184">
        <v>97.95720582013455</v>
      </c>
      <c r="F26" s="184">
        <v>97.65518951561852</v>
      </c>
      <c r="G26" s="184">
        <v>98.15938581931698</v>
      </c>
      <c r="H26" s="184">
        <v>98.63888520780468</v>
      </c>
      <c r="I26" s="184">
        <v>98.68682856354515</v>
      </c>
      <c r="J26" s="184">
        <v>97.99993846379722</v>
      </c>
      <c r="K26" s="184">
        <v>99.30199243170833</v>
      </c>
      <c r="L26" s="184">
        <v>99.48171567939032</v>
      </c>
      <c r="M26" s="184">
        <v>99.40833449708371</v>
      </c>
      <c r="N26" s="185">
        <v>98.45592477091967</v>
      </c>
      <c r="O26" s="186">
        <v>100.67975206922542</v>
      </c>
      <c r="P26" s="184">
        <v>97.75167397518103</v>
      </c>
      <c r="Q26" s="184">
        <v>96.89340863762989</v>
      </c>
      <c r="R26" s="184">
        <v>96.98729479357586</v>
      </c>
      <c r="S26" s="184">
        <v>99.04863704426349</v>
      </c>
      <c r="T26" s="184">
        <v>99.79887936230342</v>
      </c>
      <c r="U26" s="184">
        <v>99.92255779224625</v>
      </c>
      <c r="V26" s="184">
        <v>99.70950553755391</v>
      </c>
      <c r="W26" s="184">
        <v>98.7482787244393</v>
      </c>
      <c r="X26" s="184">
        <v>102.44269924631743</v>
      </c>
      <c r="Y26" s="184">
        <v>104.62102615258001</v>
      </c>
      <c r="Z26" s="185">
        <v>103.90446225795115</v>
      </c>
      <c r="AA26" s="186">
        <v>101.43028916808944</v>
      </c>
      <c r="AB26" s="184">
        <v>103.40529083038884</v>
      </c>
      <c r="AC26" s="184">
        <v>108.4196899574166</v>
      </c>
      <c r="AD26" s="184">
        <v>109.37477878069322</v>
      </c>
      <c r="AE26" s="184">
        <v>102.32613696597785</v>
      </c>
      <c r="AF26" s="184">
        <v>99.26463271586734</v>
      </c>
      <c r="AG26" s="184">
        <v>97.34309169131218</v>
      </c>
      <c r="AH26" s="184">
        <v>100.50105055027142</v>
      </c>
      <c r="AI26" s="184">
        <v>100.51641698173724</v>
      </c>
      <c r="AJ26" s="184">
        <v>101.32107797382119</v>
      </c>
      <c r="AK26" s="184">
        <v>99.44759550804102</v>
      </c>
      <c r="AL26" s="185">
        <v>100.30409064902273</v>
      </c>
      <c r="AM26" s="186">
        <v>98.70317094152645</v>
      </c>
      <c r="AN26" s="184">
        <v>97.76180349716537</v>
      </c>
      <c r="AO26" s="184">
        <v>95.09209251583748</v>
      </c>
      <c r="AP26" s="184">
        <v>96.0993068811844</v>
      </c>
      <c r="AQ26" s="184">
        <v>100.28558113008413</v>
      </c>
      <c r="AR26" s="184">
        <v>102.01593104944529</v>
      </c>
      <c r="AS26" s="184">
        <v>102.93290606862386</v>
      </c>
      <c r="AT26" s="184">
        <v>98.8433472889881</v>
      </c>
      <c r="AU26" s="184">
        <v>101.76866360183982</v>
      </c>
      <c r="AV26" s="184">
        <v>100.62841617666709</v>
      </c>
      <c r="AW26" s="184">
        <v>100.07743893936527</v>
      </c>
      <c r="AX26" s="185">
        <v>100.67736597398206</v>
      </c>
      <c r="AY26" s="186">
        <v>101.86544058599098</v>
      </c>
      <c r="AZ26" s="184">
        <v>103.74716220985158</v>
      </c>
      <c r="BA26" s="184">
        <v>105.75073205475827</v>
      </c>
      <c r="BB26" s="184">
        <v>103.48520693896471</v>
      </c>
      <c r="BC26" s="184">
        <v>103.20587202237192</v>
      </c>
      <c r="BD26" s="184">
        <v>102.71669784238829</v>
      </c>
      <c r="BE26" s="184">
        <v>102.14555188430793</v>
      </c>
      <c r="BF26" s="184">
        <v>102.18950467316097</v>
      </c>
      <c r="BG26" s="184">
        <v>103.3135885095075</v>
      </c>
      <c r="BH26" s="184">
        <v>104.65852291766187</v>
      </c>
      <c r="BI26" s="184">
        <v>105.15969782208931</v>
      </c>
      <c r="BJ26" s="185">
        <v>105.02616443003043</v>
      </c>
      <c r="BK26" s="186">
        <v>101.9514226685894</v>
      </c>
      <c r="BL26" s="184">
        <v>102.84434355246175</v>
      </c>
      <c r="BM26" s="184">
        <v>101.90980822259945</v>
      </c>
      <c r="BN26" s="184">
        <v>102.87970415392107</v>
      </c>
      <c r="BO26" s="184">
        <v>102.18312063215411</v>
      </c>
      <c r="BP26" s="184">
        <v>102.0169962966428</v>
      </c>
      <c r="BQ26" s="184">
        <v>101.92379460791861</v>
      </c>
      <c r="BR26" s="184">
        <v>103.36198951342419</v>
      </c>
      <c r="BS26" s="184">
        <v>105.51785329142473</v>
      </c>
      <c r="BT26" s="184">
        <v>102.89693760817806</v>
      </c>
      <c r="BU26" s="184">
        <v>102.15716331368985</v>
      </c>
      <c r="BV26" s="184">
        <v>101.15232034449858</v>
      </c>
      <c r="BW26" s="186">
        <v>100.48611083602492</v>
      </c>
      <c r="BX26" s="184">
        <v>100.01145671342213</v>
      </c>
      <c r="BY26" s="184">
        <v>100.90402292164937</v>
      </c>
      <c r="BZ26" s="184">
        <v>100.60105600724481</v>
      </c>
      <c r="CA26" s="184">
        <v>101.78607042784542</v>
      </c>
      <c r="CB26" s="184">
        <v>102.49698993600009</v>
      </c>
      <c r="CC26" s="184">
        <v>103.3512117268891</v>
      </c>
      <c r="CD26" s="185">
        <v>102.42855182037276</v>
      </c>
      <c r="CE26" s="261" t="s">
        <v>22</v>
      </c>
      <c r="CF26" s="36" t="s">
        <v>141</v>
      </c>
    </row>
    <row r="27" spans="1:84" ht="13.5" customHeight="1">
      <c r="A27" s="30" t="s">
        <v>23</v>
      </c>
      <c r="B27" s="19" t="s">
        <v>258</v>
      </c>
      <c r="C27" s="186">
        <v>97.10441775112243</v>
      </c>
      <c r="D27" s="184">
        <v>97.19331654488343</v>
      </c>
      <c r="E27" s="184">
        <v>97.06891203700513</v>
      </c>
      <c r="F27" s="184">
        <v>96.56277362759614</v>
      </c>
      <c r="G27" s="184">
        <v>97.58367698856863</v>
      </c>
      <c r="H27" s="184">
        <v>97.60215927264602</v>
      </c>
      <c r="I27" s="184">
        <v>97.68320104831926</v>
      </c>
      <c r="J27" s="184">
        <v>98.05602522232029</v>
      </c>
      <c r="K27" s="184">
        <v>100.21553886965917</v>
      </c>
      <c r="L27" s="184">
        <v>100.20507961601407</v>
      </c>
      <c r="M27" s="184">
        <v>100.43683973000567</v>
      </c>
      <c r="N27" s="185">
        <v>99.70505836347779</v>
      </c>
      <c r="O27" s="186">
        <v>101.73951123857468</v>
      </c>
      <c r="P27" s="184">
        <v>96.51483853031391</v>
      </c>
      <c r="Q27" s="184">
        <v>95.83134088387804</v>
      </c>
      <c r="R27" s="184">
        <v>96.72548823613536</v>
      </c>
      <c r="S27" s="184">
        <v>99.9587264582543</v>
      </c>
      <c r="T27" s="184">
        <v>101.87639346947523</v>
      </c>
      <c r="U27" s="184">
        <v>101.81297154387539</v>
      </c>
      <c r="V27" s="184">
        <v>99.94708503134156</v>
      </c>
      <c r="W27" s="184">
        <v>100.78155638471038</v>
      </c>
      <c r="X27" s="184">
        <v>106.27654237548703</v>
      </c>
      <c r="Y27" s="184">
        <v>108.89384353181065</v>
      </c>
      <c r="Z27" s="185">
        <v>108.64528911982615</v>
      </c>
      <c r="AA27" s="186">
        <v>106.51478399878663</v>
      </c>
      <c r="AB27" s="184">
        <v>111.48774345375767</v>
      </c>
      <c r="AC27" s="184">
        <v>115.68042500521443</v>
      </c>
      <c r="AD27" s="184">
        <v>115.7023508916752</v>
      </c>
      <c r="AE27" s="184">
        <v>105.2074032430674</v>
      </c>
      <c r="AF27" s="184">
        <v>100.11668599374313</v>
      </c>
      <c r="AG27" s="184">
        <v>99.52580777886088</v>
      </c>
      <c r="AH27" s="184">
        <v>103.10109744674139</v>
      </c>
      <c r="AI27" s="184">
        <v>100.52663358666747</v>
      </c>
      <c r="AJ27" s="184">
        <v>98.34247438823411</v>
      </c>
      <c r="AK27" s="184">
        <v>95.48405696270703</v>
      </c>
      <c r="AL27" s="185">
        <v>96.08269823558979</v>
      </c>
      <c r="AM27" s="186">
        <v>94.1340247082714</v>
      </c>
      <c r="AN27" s="184">
        <v>93.53695152296878</v>
      </c>
      <c r="AO27" s="184">
        <v>92.0150229860949</v>
      </c>
      <c r="AP27" s="184">
        <v>92.49967766740131</v>
      </c>
      <c r="AQ27" s="184">
        <v>97.60880208121043</v>
      </c>
      <c r="AR27" s="184">
        <v>100.83338570358418</v>
      </c>
      <c r="AS27" s="184">
        <v>100.35711390012258</v>
      </c>
      <c r="AT27" s="184">
        <v>97.16974108357735</v>
      </c>
      <c r="AU27" s="184">
        <v>101.3986318292888</v>
      </c>
      <c r="AV27" s="184">
        <v>101.09533315226456</v>
      </c>
      <c r="AW27" s="184">
        <v>101.49180012398543</v>
      </c>
      <c r="AX27" s="185">
        <v>101.65439213260454</v>
      </c>
      <c r="AY27" s="186">
        <v>102.32631183921966</v>
      </c>
      <c r="AZ27" s="184">
        <v>103.43114887770437</v>
      </c>
      <c r="BA27" s="184">
        <v>105.65859190932834</v>
      </c>
      <c r="BB27" s="184">
        <v>104.66993588592047</v>
      </c>
      <c r="BC27" s="184">
        <v>104.35027356953685</v>
      </c>
      <c r="BD27" s="184">
        <v>102.98556578386035</v>
      </c>
      <c r="BE27" s="184">
        <v>103.31350540134115</v>
      </c>
      <c r="BF27" s="184">
        <v>102.81284544077027</v>
      </c>
      <c r="BG27" s="184">
        <v>104.34270808480525</v>
      </c>
      <c r="BH27" s="184">
        <v>105.73114870932048</v>
      </c>
      <c r="BI27" s="184">
        <v>105.8379223024753</v>
      </c>
      <c r="BJ27" s="185">
        <v>105.96197711298525</v>
      </c>
      <c r="BK27" s="186">
        <v>103.84741789024304</v>
      </c>
      <c r="BL27" s="184">
        <v>104.39601785688795</v>
      </c>
      <c r="BM27" s="184">
        <v>102.30783055870876</v>
      </c>
      <c r="BN27" s="184">
        <v>102.7027443711658</v>
      </c>
      <c r="BO27" s="184">
        <v>101.77087001059735</v>
      </c>
      <c r="BP27" s="184">
        <v>102.68757035741625</v>
      </c>
      <c r="BQ27" s="184">
        <v>102.87913967799842</v>
      </c>
      <c r="BR27" s="184">
        <v>103.36755365462416</v>
      </c>
      <c r="BS27" s="184">
        <v>104.1212658034669</v>
      </c>
      <c r="BT27" s="184">
        <v>101.73500321162314</v>
      </c>
      <c r="BU27" s="184">
        <v>101.32034076259875</v>
      </c>
      <c r="BV27" s="184">
        <v>100.32839620813311</v>
      </c>
      <c r="BW27" s="186">
        <v>98.98645002203314</v>
      </c>
      <c r="BX27" s="184">
        <v>98.96969618300402</v>
      </c>
      <c r="BY27" s="184">
        <v>101.32117706521578</v>
      </c>
      <c r="BZ27" s="184">
        <v>101.21303527215473</v>
      </c>
      <c r="CA27" s="184">
        <v>102.75810358327087</v>
      </c>
      <c r="CB27" s="184">
        <v>103.09291868925759</v>
      </c>
      <c r="CC27" s="184">
        <v>103.01846713592855</v>
      </c>
      <c r="CD27" s="185">
        <v>103.75785694489214</v>
      </c>
      <c r="CE27" s="261" t="s">
        <v>23</v>
      </c>
      <c r="CF27" s="36" t="s">
        <v>142</v>
      </c>
    </row>
    <row r="28" spans="1:84" ht="13.5" customHeight="1">
      <c r="A28" s="31" t="s">
        <v>24</v>
      </c>
      <c r="B28" s="20" t="s">
        <v>259</v>
      </c>
      <c r="C28" s="189">
        <v>100.7078948949566</v>
      </c>
      <c r="D28" s="187">
        <v>100.2668934952198</v>
      </c>
      <c r="E28" s="187">
        <v>100.29176387474182</v>
      </c>
      <c r="F28" s="187">
        <v>100.29176387474182</v>
      </c>
      <c r="G28" s="187">
        <v>100.10904673093575</v>
      </c>
      <c r="H28" s="187">
        <v>100.10904673093575</v>
      </c>
      <c r="I28" s="187">
        <v>100.10904673093575</v>
      </c>
      <c r="J28" s="187">
        <v>100.09956293234698</v>
      </c>
      <c r="K28" s="187">
        <v>99.91431790678872</v>
      </c>
      <c r="L28" s="187">
        <v>99.79882977125433</v>
      </c>
      <c r="M28" s="187">
        <v>99.79882977125433</v>
      </c>
      <c r="N28" s="188">
        <v>99.82487606239364</v>
      </c>
      <c r="O28" s="189">
        <v>99.84803344779604</v>
      </c>
      <c r="P28" s="187">
        <v>100</v>
      </c>
      <c r="Q28" s="187">
        <v>104.97925311203322</v>
      </c>
      <c r="R28" s="187">
        <v>104.9792531120332</v>
      </c>
      <c r="S28" s="187">
        <v>104.97925311203322</v>
      </c>
      <c r="T28" s="187">
        <v>100.00000000000003</v>
      </c>
      <c r="U28" s="187">
        <v>100.00000000000003</v>
      </c>
      <c r="V28" s="187">
        <v>100.00000000000003</v>
      </c>
      <c r="W28" s="187">
        <v>100.00000000000004</v>
      </c>
      <c r="X28" s="187">
        <v>100.00000000000004</v>
      </c>
      <c r="Y28" s="187">
        <v>100.41493775933614</v>
      </c>
      <c r="Z28" s="188">
        <v>100.00000000000003</v>
      </c>
      <c r="AA28" s="189">
        <v>96.68049792531123</v>
      </c>
      <c r="AB28" s="187">
        <v>96.68049792531123</v>
      </c>
      <c r="AC28" s="187">
        <v>92.09486166007905</v>
      </c>
      <c r="AD28" s="187">
        <v>92.49011857707514</v>
      </c>
      <c r="AE28" s="187">
        <v>92.09486166007905</v>
      </c>
      <c r="AF28" s="187">
        <v>96.6804979253112</v>
      </c>
      <c r="AG28" s="187">
        <v>96.6804979253112</v>
      </c>
      <c r="AH28" s="187">
        <v>96.68049792531122</v>
      </c>
      <c r="AI28" s="187">
        <v>96.68049792531119</v>
      </c>
      <c r="AJ28" s="187">
        <v>96.68049792531119</v>
      </c>
      <c r="AK28" s="187">
        <v>96.28099173553716</v>
      </c>
      <c r="AL28" s="188">
        <v>96.6804979253112</v>
      </c>
      <c r="AM28" s="189">
        <v>100</v>
      </c>
      <c r="AN28" s="187">
        <v>100</v>
      </c>
      <c r="AO28" s="187">
        <v>100</v>
      </c>
      <c r="AP28" s="187">
        <v>99.57264957264957</v>
      </c>
      <c r="AQ28" s="187">
        <v>100</v>
      </c>
      <c r="AR28" s="187">
        <v>100</v>
      </c>
      <c r="AS28" s="187">
        <v>100</v>
      </c>
      <c r="AT28" s="187">
        <v>100</v>
      </c>
      <c r="AU28" s="187">
        <v>100</v>
      </c>
      <c r="AV28" s="187">
        <v>100</v>
      </c>
      <c r="AW28" s="187">
        <v>100</v>
      </c>
      <c r="AX28" s="188">
        <v>100</v>
      </c>
      <c r="AY28" s="189">
        <v>100</v>
      </c>
      <c r="AZ28" s="187">
        <v>101.7167381974249</v>
      </c>
      <c r="BA28" s="187">
        <v>101.7167381974249</v>
      </c>
      <c r="BB28" s="187">
        <v>101.7167381974249</v>
      </c>
      <c r="BC28" s="187">
        <v>101.7167381974249</v>
      </c>
      <c r="BD28" s="187">
        <v>105.15021459227466</v>
      </c>
      <c r="BE28" s="187">
        <v>105.15021459227466</v>
      </c>
      <c r="BF28" s="187">
        <v>105.15021459227466</v>
      </c>
      <c r="BG28" s="187">
        <v>105.15021459227466</v>
      </c>
      <c r="BH28" s="187">
        <v>105.15021459227466</v>
      </c>
      <c r="BI28" s="187">
        <v>105.15021459227466</v>
      </c>
      <c r="BJ28" s="188">
        <v>104.80686695278972</v>
      </c>
      <c r="BK28" s="189">
        <v>105.1502145922747</v>
      </c>
      <c r="BL28" s="187">
        <v>103.37552742616035</v>
      </c>
      <c r="BM28" s="187">
        <v>103.37552742616035</v>
      </c>
      <c r="BN28" s="187">
        <v>103.37552742616035</v>
      </c>
      <c r="BO28" s="187">
        <v>103.37552742616035</v>
      </c>
      <c r="BP28" s="187">
        <v>100.00000000000003</v>
      </c>
      <c r="BQ28" s="187">
        <v>100.00000000000003</v>
      </c>
      <c r="BR28" s="187">
        <v>100.00000000000003</v>
      </c>
      <c r="BS28" s="187">
        <v>99.67346938775512</v>
      </c>
      <c r="BT28" s="187">
        <v>99.67346938775512</v>
      </c>
      <c r="BU28" s="187">
        <v>100.00000000000003</v>
      </c>
      <c r="BV28" s="187">
        <v>100.32760032760031</v>
      </c>
      <c r="BW28" s="189">
        <v>100</v>
      </c>
      <c r="BX28" s="187">
        <v>100</v>
      </c>
      <c r="BY28" s="187">
        <v>100</v>
      </c>
      <c r="BZ28" s="187">
        <v>100</v>
      </c>
      <c r="CA28" s="187">
        <v>100</v>
      </c>
      <c r="CB28" s="187">
        <v>100</v>
      </c>
      <c r="CC28" s="187">
        <v>100</v>
      </c>
      <c r="CD28" s="188">
        <v>100</v>
      </c>
      <c r="CE28" s="262" t="s">
        <v>24</v>
      </c>
      <c r="CF28" s="37" t="s">
        <v>143</v>
      </c>
    </row>
    <row r="29" spans="1:84" ht="13.5" customHeight="1">
      <c r="A29" s="31" t="s">
        <v>25</v>
      </c>
      <c r="B29" s="20" t="s">
        <v>260</v>
      </c>
      <c r="C29" s="189">
        <v>96.97231297932478</v>
      </c>
      <c r="D29" s="187">
        <v>97.04763168563501</v>
      </c>
      <c r="E29" s="187">
        <v>96.88280445580003</v>
      </c>
      <c r="F29" s="187">
        <v>96.35210687868917</v>
      </c>
      <c r="G29" s="187">
        <v>97.40807980243659</v>
      </c>
      <c r="H29" s="187">
        <v>97.41889213378691</v>
      </c>
      <c r="I29" s="187">
        <v>97.51596819055257</v>
      </c>
      <c r="J29" s="187">
        <v>97.88400813031933</v>
      </c>
      <c r="K29" s="187">
        <v>100.13176656212708</v>
      </c>
      <c r="L29" s="187">
        <v>100.13046182858989</v>
      </c>
      <c r="M29" s="187">
        <v>100.3574080777033</v>
      </c>
      <c r="N29" s="188">
        <v>99.58536063682436</v>
      </c>
      <c r="O29" s="189">
        <v>101.74441567627561</v>
      </c>
      <c r="P29" s="187">
        <v>96.24321790292268</v>
      </c>
      <c r="Q29" s="187">
        <v>95.46470687236955</v>
      </c>
      <c r="R29" s="187">
        <v>96.40199122970758</v>
      </c>
      <c r="S29" s="187">
        <v>99.80229560771132</v>
      </c>
      <c r="T29" s="187">
        <v>101.90678285904637</v>
      </c>
      <c r="U29" s="187">
        <v>101.89340429621494</v>
      </c>
      <c r="V29" s="187">
        <v>99.9493869949171</v>
      </c>
      <c r="W29" s="187">
        <v>100.8471551542007</v>
      </c>
      <c r="X29" s="187">
        <v>106.64543310631606</v>
      </c>
      <c r="Y29" s="187">
        <v>109.41797612029427</v>
      </c>
      <c r="Z29" s="188">
        <v>109.15732919371462</v>
      </c>
      <c r="AA29" s="189">
        <v>106.99332306091492</v>
      </c>
      <c r="AB29" s="187">
        <v>112.35291979423465</v>
      </c>
      <c r="AC29" s="187">
        <v>116.78127119101637</v>
      </c>
      <c r="AD29" s="187">
        <v>116.78636190930669</v>
      </c>
      <c r="AE29" s="187">
        <v>105.94791256289004</v>
      </c>
      <c r="AF29" s="187">
        <v>100.59253789722824</v>
      </c>
      <c r="AG29" s="187">
        <v>99.93970414303541</v>
      </c>
      <c r="AH29" s="187">
        <v>103.52859075747895</v>
      </c>
      <c r="AI29" s="187">
        <v>100.78727983626605</v>
      </c>
      <c r="AJ29" s="187">
        <v>98.36587077181355</v>
      </c>
      <c r="AK29" s="187">
        <v>95.37233204704133</v>
      </c>
      <c r="AL29" s="188">
        <v>96.02340753448655</v>
      </c>
      <c r="AM29" s="189">
        <v>94.03338810447237</v>
      </c>
      <c r="AN29" s="187">
        <v>93.40894179220147</v>
      </c>
      <c r="AO29" s="187">
        <v>91.8420311576311</v>
      </c>
      <c r="AP29" s="187">
        <v>92.3350839906969</v>
      </c>
      <c r="AQ29" s="187">
        <v>97.43962057137979</v>
      </c>
      <c r="AR29" s="187">
        <v>100.6994365303147</v>
      </c>
      <c r="AS29" s="187">
        <v>100.2533167068226</v>
      </c>
      <c r="AT29" s="187">
        <v>97.13465971439138</v>
      </c>
      <c r="AU29" s="187">
        <v>101.42448499737802</v>
      </c>
      <c r="AV29" s="187">
        <v>101.14593960709921</v>
      </c>
      <c r="AW29" s="187">
        <v>101.54865506626285</v>
      </c>
      <c r="AX29" s="188">
        <v>101.70109102205318</v>
      </c>
      <c r="AY29" s="189">
        <v>102.38848366021536</v>
      </c>
      <c r="AZ29" s="187">
        <v>103.49307417209775</v>
      </c>
      <c r="BA29" s="187">
        <v>105.78593052359359</v>
      </c>
      <c r="BB29" s="187">
        <v>104.79277512367848</v>
      </c>
      <c r="BC29" s="187">
        <v>104.45719845149868</v>
      </c>
      <c r="BD29" s="187">
        <v>103.07084912251699</v>
      </c>
      <c r="BE29" s="187">
        <v>103.39393760248853</v>
      </c>
      <c r="BF29" s="187">
        <v>102.88136755858719</v>
      </c>
      <c r="BG29" s="187">
        <v>104.4409109895958</v>
      </c>
      <c r="BH29" s="187">
        <v>105.81952888590817</v>
      </c>
      <c r="BI29" s="187">
        <v>105.92785600403471</v>
      </c>
      <c r="BJ29" s="188">
        <v>106.05484089955166</v>
      </c>
      <c r="BK29" s="189">
        <v>103.86554516612631</v>
      </c>
      <c r="BL29" s="187">
        <v>104.40349579974853</v>
      </c>
      <c r="BM29" s="187">
        <v>102.27928145077748</v>
      </c>
      <c r="BN29" s="187">
        <v>102.66679102430147</v>
      </c>
      <c r="BO29" s="187">
        <v>101.7453561637997</v>
      </c>
      <c r="BP29" s="187">
        <v>102.68599868786809</v>
      </c>
      <c r="BQ29" s="187">
        <v>102.85429454878835</v>
      </c>
      <c r="BR29" s="187">
        <v>103.35820617777023</v>
      </c>
      <c r="BS29" s="187">
        <v>104.10490431114634</v>
      </c>
      <c r="BT29" s="187">
        <v>101.67978551241694</v>
      </c>
      <c r="BU29" s="187">
        <v>101.25920254311352</v>
      </c>
      <c r="BV29" s="187">
        <v>100.25519263794789</v>
      </c>
      <c r="BW29" s="189">
        <v>98.95051595206026</v>
      </c>
      <c r="BX29" s="187">
        <v>98.93267902271651</v>
      </c>
      <c r="BY29" s="187">
        <v>101.31490202396776</v>
      </c>
      <c r="BZ29" s="187">
        <v>101.2053947966184</v>
      </c>
      <c r="CA29" s="187">
        <v>102.77044726650084</v>
      </c>
      <c r="CB29" s="187">
        <v>103.10965356251955</v>
      </c>
      <c r="CC29" s="187">
        <v>103.02877655014746</v>
      </c>
      <c r="CD29" s="188">
        <v>103.78656992116429</v>
      </c>
      <c r="CE29" s="262" t="s">
        <v>25</v>
      </c>
      <c r="CF29" s="37" t="s">
        <v>144</v>
      </c>
    </row>
    <row r="30" spans="1:84" ht="13.5" customHeight="1">
      <c r="A30" s="31" t="s">
        <v>26</v>
      </c>
      <c r="B30" s="20" t="s">
        <v>261</v>
      </c>
      <c r="C30" s="189">
        <v>101.00727887393373</v>
      </c>
      <c r="D30" s="187">
        <v>100.97437209419991</v>
      </c>
      <c r="E30" s="187">
        <v>101.25005076828997</v>
      </c>
      <c r="F30" s="187">
        <v>101.52035391189189</v>
      </c>
      <c r="G30" s="187">
        <v>101.52035391189189</v>
      </c>
      <c r="H30" s="187">
        <v>101.81641153922583</v>
      </c>
      <c r="I30" s="187">
        <v>101.0502086974365</v>
      </c>
      <c r="J30" s="187">
        <v>101.02598761296152</v>
      </c>
      <c r="K30" s="187">
        <v>103.9943933575345</v>
      </c>
      <c r="L30" s="187">
        <v>103.52685551960121</v>
      </c>
      <c r="M30" s="187">
        <v>103.52685551960121</v>
      </c>
      <c r="N30" s="188">
        <v>103.50191423014448</v>
      </c>
      <c r="O30" s="189">
        <v>102.99627390189951</v>
      </c>
      <c r="P30" s="187">
        <v>102.99627390189951</v>
      </c>
      <c r="Q30" s="187">
        <v>102.71584069707602</v>
      </c>
      <c r="R30" s="187">
        <v>102.44235450865877</v>
      </c>
      <c r="S30" s="187">
        <v>102.44235450865877</v>
      </c>
      <c r="T30" s="187">
        <v>102.26678596571128</v>
      </c>
      <c r="U30" s="187">
        <v>100.00026506662894</v>
      </c>
      <c r="V30" s="187">
        <v>100.00822774932206</v>
      </c>
      <c r="W30" s="187">
        <v>97.7601598071337</v>
      </c>
      <c r="X30" s="187">
        <v>97.7601598071337</v>
      </c>
      <c r="Y30" s="187">
        <v>97.76015980713372</v>
      </c>
      <c r="Z30" s="188">
        <v>97.78371748199626</v>
      </c>
      <c r="AA30" s="189">
        <v>97.78371748199626</v>
      </c>
      <c r="AB30" s="187">
        <v>93.61652388789761</v>
      </c>
      <c r="AC30" s="187">
        <v>93.61652388789761</v>
      </c>
      <c r="AD30" s="187">
        <v>93.61652388789759</v>
      </c>
      <c r="AE30" s="187">
        <v>85.70544371049206</v>
      </c>
      <c r="AF30" s="187">
        <v>85.70544371049203</v>
      </c>
      <c r="AG30" s="187">
        <v>87.64797035485172</v>
      </c>
      <c r="AH30" s="187">
        <v>101.43204678179019</v>
      </c>
      <c r="AI30" s="187">
        <v>101.43204678179019</v>
      </c>
      <c r="AJ30" s="187">
        <v>101.43204678179016</v>
      </c>
      <c r="AK30" s="187">
        <v>101.43204678179015</v>
      </c>
      <c r="AL30" s="188">
        <v>99.76684624810261</v>
      </c>
      <c r="AM30" s="189">
        <v>100.16327499084228</v>
      </c>
      <c r="AN30" s="187">
        <v>102.86024351147861</v>
      </c>
      <c r="AO30" s="187">
        <v>106.38353049372562</v>
      </c>
      <c r="AP30" s="187">
        <v>106.38353049372566</v>
      </c>
      <c r="AQ30" s="187">
        <v>117.6465005277948</v>
      </c>
      <c r="AR30" s="187">
        <v>113.79799492934512</v>
      </c>
      <c r="AS30" s="187">
        <v>113.79799492934512</v>
      </c>
      <c r="AT30" s="187">
        <v>98.33345182776534</v>
      </c>
      <c r="AU30" s="187">
        <v>98.33345182776537</v>
      </c>
      <c r="AV30" s="187">
        <v>94.83645090207534</v>
      </c>
      <c r="AW30" s="187">
        <v>94.83645090207534</v>
      </c>
      <c r="AX30" s="188">
        <v>96.41935859730752</v>
      </c>
      <c r="AY30" s="189">
        <v>96.03774762154829</v>
      </c>
      <c r="AZ30" s="187">
        <v>97.68254513732298</v>
      </c>
      <c r="BA30" s="187">
        <v>94.44742370379072</v>
      </c>
      <c r="BB30" s="187">
        <v>92.95075072494282</v>
      </c>
      <c r="BC30" s="187">
        <v>94.31433185092325</v>
      </c>
      <c r="BD30" s="187">
        <v>97.50392437729138</v>
      </c>
      <c r="BE30" s="187">
        <v>94.1512705598124</v>
      </c>
      <c r="BF30" s="187">
        <v>94.66070647042795</v>
      </c>
      <c r="BG30" s="187">
        <v>94.66580082953413</v>
      </c>
      <c r="BH30" s="187">
        <v>98.15650920150702</v>
      </c>
      <c r="BI30" s="187">
        <v>98.15650920150702</v>
      </c>
      <c r="BJ30" s="188">
        <v>98.15650920150702</v>
      </c>
      <c r="BK30" s="189">
        <v>104.64375580723527</v>
      </c>
      <c r="BL30" s="187">
        <v>108.29969542972115</v>
      </c>
      <c r="BM30" s="187">
        <v>108.29969542972115</v>
      </c>
      <c r="BN30" s="187">
        <v>110.04351381206827</v>
      </c>
      <c r="BO30" s="187">
        <v>107.12211724274319</v>
      </c>
      <c r="BP30" s="187">
        <v>107.12211724274319</v>
      </c>
      <c r="BQ30" s="187">
        <v>110.93665286371666</v>
      </c>
      <c r="BR30" s="187">
        <v>110.33962462592379</v>
      </c>
      <c r="BS30" s="187">
        <v>110.33368679339543</v>
      </c>
      <c r="BT30" s="187">
        <v>110.33368679339546</v>
      </c>
      <c r="BU30" s="187">
        <v>110.33368679339546</v>
      </c>
      <c r="BV30" s="187">
        <v>110.33368679339546</v>
      </c>
      <c r="BW30" s="189">
        <v>103.49370069363768</v>
      </c>
      <c r="BX30" s="187">
        <v>103.47203625147469</v>
      </c>
      <c r="BY30" s="187">
        <v>103.47203625147469</v>
      </c>
      <c r="BZ30" s="187">
        <v>103.47203625147469</v>
      </c>
      <c r="CA30" s="187">
        <v>103.47203625147469</v>
      </c>
      <c r="CB30" s="187">
        <v>103.47203625147469</v>
      </c>
      <c r="CC30" s="187">
        <v>104.28521442168997</v>
      </c>
      <c r="CD30" s="188">
        <v>103.06544716636704</v>
      </c>
      <c r="CE30" s="262" t="s">
        <v>26</v>
      </c>
      <c r="CF30" s="37" t="s">
        <v>145</v>
      </c>
    </row>
    <row r="31" spans="1:84" ht="13.5" customHeight="1">
      <c r="A31" s="31" t="s">
        <v>27</v>
      </c>
      <c r="B31" s="20" t="s">
        <v>262</v>
      </c>
      <c r="C31" s="189">
        <v>97.170445850856</v>
      </c>
      <c r="D31" s="187">
        <v>99.0314963019709</v>
      </c>
      <c r="E31" s="187">
        <v>101.1768205334451</v>
      </c>
      <c r="F31" s="187">
        <v>100.89769233443127</v>
      </c>
      <c r="G31" s="187">
        <v>102.12164118454135</v>
      </c>
      <c r="H31" s="187">
        <v>102.40811798979794</v>
      </c>
      <c r="I31" s="187">
        <v>102.40811798979794</v>
      </c>
      <c r="J31" s="187">
        <v>104.1258847303055</v>
      </c>
      <c r="K31" s="187">
        <v>101.92603324023504</v>
      </c>
      <c r="L31" s="187">
        <v>101.92603324023504</v>
      </c>
      <c r="M31" s="187">
        <v>103.09143692471115</v>
      </c>
      <c r="N31" s="188">
        <v>103.42557044960546</v>
      </c>
      <c r="O31" s="189">
        <v>102.29341416415937</v>
      </c>
      <c r="P31" s="187">
        <v>101.35632851103821</v>
      </c>
      <c r="Q31" s="187">
        <v>100.14049774776743</v>
      </c>
      <c r="R31" s="187">
        <v>100.4175312074826</v>
      </c>
      <c r="S31" s="187">
        <v>100.4175312074826</v>
      </c>
      <c r="T31" s="187">
        <v>100.13662287622178</v>
      </c>
      <c r="U31" s="187">
        <v>100.13662287622178</v>
      </c>
      <c r="V31" s="187">
        <v>98.48466706591536</v>
      </c>
      <c r="W31" s="187">
        <v>100.61024416046796</v>
      </c>
      <c r="X31" s="187">
        <v>100.610244160468</v>
      </c>
      <c r="Y31" s="187">
        <v>100.00000000000003</v>
      </c>
      <c r="Z31" s="188">
        <v>100.00000000000003</v>
      </c>
      <c r="AA31" s="189">
        <v>100.00000000000003</v>
      </c>
      <c r="AB31" s="187">
        <v>100.00000000000003</v>
      </c>
      <c r="AC31" s="187">
        <v>100.00000000000003</v>
      </c>
      <c r="AD31" s="187">
        <v>100.00000000000003</v>
      </c>
      <c r="AE31" s="187">
        <v>100.00000000000007</v>
      </c>
      <c r="AF31" s="187">
        <v>100.00000000000007</v>
      </c>
      <c r="AG31" s="187">
        <v>100.00000000000009</v>
      </c>
      <c r="AH31" s="187">
        <v>100.00000000000009</v>
      </c>
      <c r="AI31" s="187">
        <v>100.00000000000009</v>
      </c>
      <c r="AJ31" s="187">
        <v>100.00000000000009</v>
      </c>
      <c r="AK31" s="187">
        <v>100.00000000000009</v>
      </c>
      <c r="AL31" s="188">
        <v>100.00000000000009</v>
      </c>
      <c r="AM31" s="189">
        <v>100.00000000000009</v>
      </c>
      <c r="AN31" s="187">
        <v>100.00000000000009</v>
      </c>
      <c r="AO31" s="187">
        <v>100.00000000000009</v>
      </c>
      <c r="AP31" s="187">
        <v>100.00000000000009</v>
      </c>
      <c r="AQ31" s="187">
        <v>100.00000000000007</v>
      </c>
      <c r="AR31" s="187">
        <v>107.14285714285725</v>
      </c>
      <c r="AS31" s="187">
        <v>100.00000000000007</v>
      </c>
      <c r="AT31" s="187">
        <v>100.00000000000007</v>
      </c>
      <c r="AU31" s="187">
        <v>101.42857142857147</v>
      </c>
      <c r="AV31" s="187">
        <v>101.42857142857144</v>
      </c>
      <c r="AW31" s="187">
        <v>101.42857142857144</v>
      </c>
      <c r="AX31" s="188">
        <v>101.42857142857144</v>
      </c>
      <c r="AY31" s="189">
        <v>101.42857142857144</v>
      </c>
      <c r="AZ31" s="187">
        <v>101.42857142857144</v>
      </c>
      <c r="BA31" s="187">
        <v>101.42857142857144</v>
      </c>
      <c r="BB31" s="187">
        <v>101.42857142857144</v>
      </c>
      <c r="BC31" s="187">
        <v>101.42857142857144</v>
      </c>
      <c r="BD31" s="187">
        <v>94.66666666666663</v>
      </c>
      <c r="BE31" s="187">
        <v>101.4285714285714</v>
      </c>
      <c r="BF31" s="187">
        <v>101.4285714285714</v>
      </c>
      <c r="BG31" s="187">
        <v>100</v>
      </c>
      <c r="BH31" s="187">
        <v>100</v>
      </c>
      <c r="BI31" s="187">
        <v>100</v>
      </c>
      <c r="BJ31" s="188">
        <v>100</v>
      </c>
      <c r="BK31" s="189">
        <v>100</v>
      </c>
      <c r="BL31" s="187">
        <v>100</v>
      </c>
      <c r="BM31" s="187">
        <v>100</v>
      </c>
      <c r="BN31" s="187">
        <v>100</v>
      </c>
      <c r="BO31" s="187">
        <v>100</v>
      </c>
      <c r="BP31" s="187">
        <v>100</v>
      </c>
      <c r="BQ31" s="187">
        <v>100</v>
      </c>
      <c r="BR31" s="187">
        <v>100</v>
      </c>
      <c r="BS31" s="187">
        <v>100</v>
      </c>
      <c r="BT31" s="187">
        <v>100</v>
      </c>
      <c r="BU31" s="187">
        <v>100</v>
      </c>
      <c r="BV31" s="187">
        <v>100</v>
      </c>
      <c r="BW31" s="189">
        <v>100</v>
      </c>
      <c r="BX31" s="187">
        <v>100</v>
      </c>
      <c r="BY31" s="187">
        <v>100</v>
      </c>
      <c r="BZ31" s="187">
        <v>100</v>
      </c>
      <c r="CA31" s="187">
        <v>100</v>
      </c>
      <c r="CB31" s="187">
        <v>100</v>
      </c>
      <c r="CC31" s="187">
        <v>100</v>
      </c>
      <c r="CD31" s="188">
        <v>100</v>
      </c>
      <c r="CE31" s="262" t="s">
        <v>27</v>
      </c>
      <c r="CF31" s="37" t="s">
        <v>146</v>
      </c>
    </row>
    <row r="32" spans="1:84" ht="13.5" customHeight="1">
      <c r="A32" s="30" t="s">
        <v>28</v>
      </c>
      <c r="B32" s="19" t="s">
        <v>263</v>
      </c>
      <c r="C32" s="186">
        <v>98.86803728847364</v>
      </c>
      <c r="D32" s="184">
        <v>98.69488567184594</v>
      </c>
      <c r="E32" s="184">
        <v>99.2160161539056</v>
      </c>
      <c r="F32" s="184">
        <v>99.20750100321631</v>
      </c>
      <c r="G32" s="184">
        <v>98.96502873327272</v>
      </c>
      <c r="H32" s="184">
        <v>100.10268338339168</v>
      </c>
      <c r="I32" s="184">
        <v>100.10268338339168</v>
      </c>
      <c r="J32" s="184">
        <v>97.88915651559475</v>
      </c>
      <c r="K32" s="184">
        <v>97.9948646834245</v>
      </c>
      <c r="L32" s="184">
        <v>98.43634377710787</v>
      </c>
      <c r="M32" s="184">
        <v>97.94505556709052</v>
      </c>
      <c r="N32" s="185">
        <v>96.69113764091966</v>
      </c>
      <c r="O32" s="186">
        <v>99.17379070388556</v>
      </c>
      <c r="P32" s="184">
        <v>99.3994044429864</v>
      </c>
      <c r="Q32" s="184">
        <v>98.29059773384843</v>
      </c>
      <c r="R32" s="184">
        <v>97.23503314530262</v>
      </c>
      <c r="S32" s="184">
        <v>97.61752433204849</v>
      </c>
      <c r="T32" s="184">
        <v>96.77906523058525</v>
      </c>
      <c r="U32" s="184">
        <v>97.15274237285561</v>
      </c>
      <c r="V32" s="184">
        <v>99.21594749336664</v>
      </c>
      <c r="W32" s="184">
        <v>95.71450110503079</v>
      </c>
      <c r="X32" s="184">
        <v>96.99905268401999</v>
      </c>
      <c r="Y32" s="184">
        <v>98.60113037032502</v>
      </c>
      <c r="Z32" s="185">
        <v>97.28879434215301</v>
      </c>
      <c r="AA32" s="186">
        <v>94.4425283053389</v>
      </c>
      <c r="AB32" s="184">
        <v>92.8884339547528</v>
      </c>
      <c r="AC32" s="184">
        <v>98.6861901086446</v>
      </c>
      <c r="AD32" s="184">
        <v>100.74114341914895</v>
      </c>
      <c r="AE32" s="184">
        <v>97.99004373550379</v>
      </c>
      <c r="AF32" s="184">
        <v>97.51359565135694</v>
      </c>
      <c r="AG32" s="184">
        <v>93.91373761392052</v>
      </c>
      <c r="AH32" s="184">
        <v>96.47513547066825</v>
      </c>
      <c r="AI32" s="184">
        <v>100.07658963584049</v>
      </c>
      <c r="AJ32" s="184">
        <v>105.04155127121335</v>
      </c>
      <c r="AK32" s="184">
        <v>104.6029860330749</v>
      </c>
      <c r="AL32" s="185">
        <v>105.90460512086895</v>
      </c>
      <c r="AM32" s="186">
        <v>104.8122541364301</v>
      </c>
      <c r="AN32" s="184">
        <v>103.41741996022009</v>
      </c>
      <c r="AO32" s="184">
        <v>99.15167403556815</v>
      </c>
      <c r="AP32" s="184">
        <v>100.84520446566484</v>
      </c>
      <c r="AQ32" s="184">
        <v>103.74694608552264</v>
      </c>
      <c r="AR32" s="184">
        <v>103.49702462835052</v>
      </c>
      <c r="AS32" s="184">
        <v>106.30349877179559</v>
      </c>
      <c r="AT32" s="184">
        <v>101.02741667514867</v>
      </c>
      <c r="AU32" s="184">
        <v>102.26775422408852</v>
      </c>
      <c r="AV32" s="184">
        <v>100.05514971309142</v>
      </c>
      <c r="AW32" s="184">
        <v>98.31951489174531</v>
      </c>
      <c r="AX32" s="185">
        <v>99.47303803591728</v>
      </c>
      <c r="AY32" s="186">
        <v>101.31632884147687</v>
      </c>
      <c r="AZ32" s="184">
        <v>104.16609746803458</v>
      </c>
      <c r="BA32" s="184">
        <v>105.88328709899308</v>
      </c>
      <c r="BB32" s="184">
        <v>102.03254987751033</v>
      </c>
      <c r="BC32" s="184">
        <v>101.81234329632034</v>
      </c>
      <c r="BD32" s="184">
        <v>102.41249685238316</v>
      </c>
      <c r="BE32" s="184">
        <v>100.71548156258683</v>
      </c>
      <c r="BF32" s="184">
        <v>101.4179861055547</v>
      </c>
      <c r="BG32" s="184">
        <v>101.94992276938595</v>
      </c>
      <c r="BH32" s="184">
        <v>103.28686910588428</v>
      </c>
      <c r="BI32" s="184">
        <v>104.27987976671335</v>
      </c>
      <c r="BJ32" s="185">
        <v>103.81386163620267</v>
      </c>
      <c r="BK32" s="186">
        <v>99.47583157848796</v>
      </c>
      <c r="BL32" s="184">
        <v>100.83384973453092</v>
      </c>
      <c r="BM32" s="184">
        <v>101.40672604505221</v>
      </c>
      <c r="BN32" s="184">
        <v>103.12110749953351</v>
      </c>
      <c r="BO32" s="184">
        <v>102.74269163729555</v>
      </c>
      <c r="BP32" s="184">
        <v>101.17056951479681</v>
      </c>
      <c r="BQ32" s="184">
        <v>100.65693354204997</v>
      </c>
      <c r="BR32" s="184">
        <v>103.36101579222321</v>
      </c>
      <c r="BS32" s="184">
        <v>107.38824125022329</v>
      </c>
      <c r="BT32" s="184">
        <v>104.44830531484494</v>
      </c>
      <c r="BU32" s="184">
        <v>103.26852109274498</v>
      </c>
      <c r="BV32" s="184">
        <v>102.24309967534555</v>
      </c>
      <c r="BW32" s="186">
        <v>102.5508374935438</v>
      </c>
      <c r="BX32" s="184">
        <v>101.42985612624729</v>
      </c>
      <c r="BY32" s="184">
        <v>100.34821866788035</v>
      </c>
      <c r="BZ32" s="184">
        <v>99.78808470441813</v>
      </c>
      <c r="CA32" s="184">
        <v>100.50647949968786</v>
      </c>
      <c r="CB32" s="184">
        <v>101.70325258950876</v>
      </c>
      <c r="CC32" s="184">
        <v>103.80452266969861</v>
      </c>
      <c r="CD32" s="185">
        <v>100.65641324212254</v>
      </c>
      <c r="CE32" s="261" t="s">
        <v>28</v>
      </c>
      <c r="CF32" s="36" t="s">
        <v>147</v>
      </c>
    </row>
    <row r="33" spans="1:84" ht="13.5" customHeight="1">
      <c r="A33" s="31" t="s">
        <v>962</v>
      </c>
      <c r="B33" s="20" t="s">
        <v>264</v>
      </c>
      <c r="C33" s="189">
        <v>98.86803728847364</v>
      </c>
      <c r="D33" s="187">
        <v>98.69488567184594</v>
      </c>
      <c r="E33" s="187">
        <v>99.2160161539056</v>
      </c>
      <c r="F33" s="187">
        <v>99.20750100321631</v>
      </c>
      <c r="G33" s="187">
        <v>98.96502873327272</v>
      </c>
      <c r="H33" s="187">
        <v>100.10268338339168</v>
      </c>
      <c r="I33" s="187">
        <v>100.10268338339168</v>
      </c>
      <c r="J33" s="187">
        <v>97.88915651559475</v>
      </c>
      <c r="K33" s="187">
        <v>97.9948646834245</v>
      </c>
      <c r="L33" s="187">
        <v>98.43634377710787</v>
      </c>
      <c r="M33" s="187">
        <v>97.94505556709052</v>
      </c>
      <c r="N33" s="188">
        <v>96.69113764091966</v>
      </c>
      <c r="O33" s="189">
        <v>99.17379070388556</v>
      </c>
      <c r="P33" s="187">
        <v>99.3994044429864</v>
      </c>
      <c r="Q33" s="187">
        <v>98.29059773384843</v>
      </c>
      <c r="R33" s="187">
        <v>97.23503314530262</v>
      </c>
      <c r="S33" s="187">
        <v>97.61752433204849</v>
      </c>
      <c r="T33" s="187">
        <v>96.77906523058525</v>
      </c>
      <c r="U33" s="187">
        <v>97.15274237285561</v>
      </c>
      <c r="V33" s="187">
        <v>99.21594749336664</v>
      </c>
      <c r="W33" s="187">
        <v>95.71450110503079</v>
      </c>
      <c r="X33" s="187">
        <v>96.99905268401999</v>
      </c>
      <c r="Y33" s="187">
        <v>98.60113037032502</v>
      </c>
      <c r="Z33" s="188">
        <v>97.28879434215301</v>
      </c>
      <c r="AA33" s="189">
        <v>94.4425283053389</v>
      </c>
      <c r="AB33" s="187">
        <v>92.8884339547528</v>
      </c>
      <c r="AC33" s="187">
        <v>98.6861901086446</v>
      </c>
      <c r="AD33" s="187">
        <v>100.74114341914895</v>
      </c>
      <c r="AE33" s="187">
        <v>97.99004373550379</v>
      </c>
      <c r="AF33" s="187">
        <v>97.51359565135694</v>
      </c>
      <c r="AG33" s="187">
        <v>93.91373761392052</v>
      </c>
      <c r="AH33" s="187">
        <v>96.47513547066825</v>
      </c>
      <c r="AI33" s="187">
        <v>100.07658963584049</v>
      </c>
      <c r="AJ33" s="187">
        <v>105.04155127121335</v>
      </c>
      <c r="AK33" s="187">
        <v>104.6029860330749</v>
      </c>
      <c r="AL33" s="188">
        <v>105.90460512086895</v>
      </c>
      <c r="AM33" s="189">
        <v>104.8122541364301</v>
      </c>
      <c r="AN33" s="187">
        <v>103.41741996022009</v>
      </c>
      <c r="AO33" s="187">
        <v>99.15167403556815</v>
      </c>
      <c r="AP33" s="187">
        <v>100.84520446566484</v>
      </c>
      <c r="AQ33" s="187">
        <v>103.74694608552264</v>
      </c>
      <c r="AR33" s="187">
        <v>103.49702462835052</v>
      </c>
      <c r="AS33" s="187">
        <v>106.30349877179559</v>
      </c>
      <c r="AT33" s="187">
        <v>101.02741667514867</v>
      </c>
      <c r="AU33" s="187">
        <v>102.26775422408852</v>
      </c>
      <c r="AV33" s="187">
        <v>100.05514971309142</v>
      </c>
      <c r="AW33" s="187">
        <v>98.31951489174531</v>
      </c>
      <c r="AX33" s="188">
        <v>99.47303803591728</v>
      </c>
      <c r="AY33" s="189">
        <v>101.31632884147687</v>
      </c>
      <c r="AZ33" s="187">
        <v>104.16609746803458</v>
      </c>
      <c r="BA33" s="187">
        <v>105.88328709899308</v>
      </c>
      <c r="BB33" s="187">
        <v>102.03254987751033</v>
      </c>
      <c r="BC33" s="187">
        <v>101.81234329632034</v>
      </c>
      <c r="BD33" s="187">
        <v>102.41249685238316</v>
      </c>
      <c r="BE33" s="187">
        <v>100.71548156258683</v>
      </c>
      <c r="BF33" s="187">
        <v>101.4179861055547</v>
      </c>
      <c r="BG33" s="187">
        <v>101.94992276938595</v>
      </c>
      <c r="BH33" s="187">
        <v>103.28686910588428</v>
      </c>
      <c r="BI33" s="187">
        <v>104.27987976671335</v>
      </c>
      <c r="BJ33" s="188">
        <v>103.81386163620267</v>
      </c>
      <c r="BK33" s="189">
        <v>99.47583157848796</v>
      </c>
      <c r="BL33" s="187">
        <v>100.83384973453092</v>
      </c>
      <c r="BM33" s="187">
        <v>101.40672604505221</v>
      </c>
      <c r="BN33" s="187">
        <v>103.12110749953351</v>
      </c>
      <c r="BO33" s="187">
        <v>102.74269163729555</v>
      </c>
      <c r="BP33" s="187">
        <v>101.17056951479681</v>
      </c>
      <c r="BQ33" s="187">
        <v>100.65693354204997</v>
      </c>
      <c r="BR33" s="187">
        <v>103.36101579222321</v>
      </c>
      <c r="BS33" s="187">
        <v>107.38824125022329</v>
      </c>
      <c r="BT33" s="187">
        <v>104.44830531484494</v>
      </c>
      <c r="BU33" s="187">
        <v>103.26852109274498</v>
      </c>
      <c r="BV33" s="187">
        <v>102.24309967534555</v>
      </c>
      <c r="BW33" s="189">
        <v>102.5508374935438</v>
      </c>
      <c r="BX33" s="187">
        <v>101.42985612624729</v>
      </c>
      <c r="BY33" s="187">
        <v>100.34821866788035</v>
      </c>
      <c r="BZ33" s="187">
        <v>99.78808470441813</v>
      </c>
      <c r="CA33" s="187">
        <v>100.50647949968786</v>
      </c>
      <c r="CB33" s="187">
        <v>101.70325258950876</v>
      </c>
      <c r="CC33" s="187">
        <v>103.80452266969861</v>
      </c>
      <c r="CD33" s="188">
        <v>100.65641324212254</v>
      </c>
      <c r="CE33" s="262" t="s">
        <v>962</v>
      </c>
      <c r="CF33" s="37" t="s">
        <v>148</v>
      </c>
    </row>
    <row r="34" spans="1:84" ht="13.5" customHeight="1">
      <c r="A34" s="30" t="s">
        <v>29</v>
      </c>
      <c r="B34" s="19" t="s">
        <v>491</v>
      </c>
      <c r="C34" s="186">
        <v>98.13897660001403</v>
      </c>
      <c r="D34" s="184">
        <v>98.32941291891501</v>
      </c>
      <c r="E34" s="184">
        <v>98.44993754264668</v>
      </c>
      <c r="F34" s="184">
        <v>96.95513342303292</v>
      </c>
      <c r="G34" s="184">
        <v>96.96076430205915</v>
      </c>
      <c r="H34" s="184">
        <v>97.32039325102973</v>
      </c>
      <c r="I34" s="184">
        <v>97.3410152556795</v>
      </c>
      <c r="J34" s="184">
        <v>101.58047454167165</v>
      </c>
      <c r="K34" s="184">
        <v>101.63319681001204</v>
      </c>
      <c r="L34" s="184">
        <v>101.60996528664197</v>
      </c>
      <c r="M34" s="184">
        <v>102.06186988784842</v>
      </c>
      <c r="N34" s="185">
        <v>101.93262471055841</v>
      </c>
      <c r="O34" s="186">
        <v>105.51818223237429</v>
      </c>
      <c r="P34" s="184">
        <v>108.66558622820217</v>
      </c>
      <c r="Q34" s="184">
        <v>107.94061213841842</v>
      </c>
      <c r="R34" s="184">
        <v>110.13688464297606</v>
      </c>
      <c r="S34" s="184">
        <v>110.07529372069675</v>
      </c>
      <c r="T34" s="184">
        <v>109.61750941335846</v>
      </c>
      <c r="U34" s="184">
        <v>111.02362083936809</v>
      </c>
      <c r="V34" s="184">
        <v>110.567765753536</v>
      </c>
      <c r="W34" s="184">
        <v>110.05987787723066</v>
      </c>
      <c r="X34" s="184">
        <v>110.97017074492605</v>
      </c>
      <c r="Y34" s="184">
        <v>110.98127863274969</v>
      </c>
      <c r="Z34" s="185">
        <v>111.61365256640588</v>
      </c>
      <c r="AA34" s="186">
        <v>108.07767301900432</v>
      </c>
      <c r="AB34" s="184">
        <v>104.28772524954258</v>
      </c>
      <c r="AC34" s="184">
        <v>104.98816503018278</v>
      </c>
      <c r="AD34" s="184">
        <v>104.40211128442985</v>
      </c>
      <c r="AE34" s="184">
        <v>104.35029591036302</v>
      </c>
      <c r="AF34" s="184">
        <v>103.37991878577293</v>
      </c>
      <c r="AG34" s="184">
        <v>102.75161816871329</v>
      </c>
      <c r="AH34" s="184">
        <v>100.73994296711774</v>
      </c>
      <c r="AI34" s="184">
        <v>102.54179349929862</v>
      </c>
      <c r="AJ34" s="184">
        <v>101.92824628117533</v>
      </c>
      <c r="AK34" s="184">
        <v>102.14890369545509</v>
      </c>
      <c r="AL34" s="185">
        <v>101.72346421030826</v>
      </c>
      <c r="AM34" s="186">
        <v>99.77142134812688</v>
      </c>
      <c r="AN34" s="184">
        <v>99.9632025659565</v>
      </c>
      <c r="AO34" s="184">
        <v>99.9807927687942</v>
      </c>
      <c r="AP34" s="184">
        <v>100.02015463192167</v>
      </c>
      <c r="AQ34" s="184">
        <v>99.68453379758199</v>
      </c>
      <c r="AR34" s="184">
        <v>101.56851479344422</v>
      </c>
      <c r="AS34" s="184">
        <v>100.91831472856202</v>
      </c>
      <c r="AT34" s="184">
        <v>100.28340189061929</v>
      </c>
      <c r="AU34" s="184">
        <v>99.55278425247954</v>
      </c>
      <c r="AV34" s="184">
        <v>99.94410587788103</v>
      </c>
      <c r="AW34" s="184">
        <v>99.7950161793638</v>
      </c>
      <c r="AX34" s="185">
        <v>99.65238779066443</v>
      </c>
      <c r="AY34" s="186">
        <v>101.30792238051205</v>
      </c>
      <c r="AZ34" s="184">
        <v>101.53971837719038</v>
      </c>
      <c r="BA34" s="184">
        <v>101.56434022026686</v>
      </c>
      <c r="BB34" s="184">
        <v>102.70907914670792</v>
      </c>
      <c r="BC34" s="184">
        <v>102.84973187560469</v>
      </c>
      <c r="BD34" s="184">
        <v>102.28688166426431</v>
      </c>
      <c r="BE34" s="184">
        <v>101.94039948995561</v>
      </c>
      <c r="BF34" s="184">
        <v>102.02606088867311</v>
      </c>
      <c r="BG34" s="184">
        <v>101.75415887875153</v>
      </c>
      <c r="BH34" s="184">
        <v>101.22566157248589</v>
      </c>
      <c r="BI34" s="184">
        <v>101.47977801786794</v>
      </c>
      <c r="BJ34" s="185">
        <v>101.60003428897471</v>
      </c>
      <c r="BK34" s="186">
        <v>101.18652799232044</v>
      </c>
      <c r="BL34" s="184">
        <v>101.30226040565103</v>
      </c>
      <c r="BM34" s="184">
        <v>101.1825104021449</v>
      </c>
      <c r="BN34" s="184">
        <v>100.36511635197355</v>
      </c>
      <c r="BO34" s="184">
        <v>99.79916986743376</v>
      </c>
      <c r="BP34" s="184">
        <v>99.03374157400167</v>
      </c>
      <c r="BQ34" s="184">
        <v>99.36984352886364</v>
      </c>
      <c r="BR34" s="184">
        <v>98.87846765832842</v>
      </c>
      <c r="BS34" s="184">
        <v>100.11455303327045</v>
      </c>
      <c r="BT34" s="184">
        <v>100.90802654916942</v>
      </c>
      <c r="BU34" s="184">
        <v>101.0110470708749</v>
      </c>
      <c r="BV34" s="184">
        <v>101.08589553939804</v>
      </c>
      <c r="BW34" s="186">
        <v>102.51960880181157</v>
      </c>
      <c r="BX34" s="184">
        <v>101.85317917188064</v>
      </c>
      <c r="BY34" s="184">
        <v>100.93185364019841</v>
      </c>
      <c r="BZ34" s="184">
        <v>100.5228207873517</v>
      </c>
      <c r="CA34" s="184">
        <v>101.34282773530879</v>
      </c>
      <c r="CB34" s="184">
        <v>102.34375637427584</v>
      </c>
      <c r="CC34" s="184">
        <v>102.35593256442834</v>
      </c>
      <c r="CD34" s="185">
        <v>103.07928885620044</v>
      </c>
      <c r="CE34" s="261" t="s">
        <v>29</v>
      </c>
      <c r="CF34" s="36" t="s">
        <v>149</v>
      </c>
    </row>
    <row r="35" spans="1:84" ht="13.5" customHeight="1">
      <c r="A35" s="30" t="s">
        <v>30</v>
      </c>
      <c r="B35" s="19" t="s">
        <v>265</v>
      </c>
      <c r="C35" s="186">
        <v>86.15047221833387</v>
      </c>
      <c r="D35" s="184">
        <v>86.15047221833387</v>
      </c>
      <c r="E35" s="184">
        <v>86.15047221833387</v>
      </c>
      <c r="F35" s="184">
        <v>88.92397832532465</v>
      </c>
      <c r="G35" s="184">
        <v>88.92397832532465</v>
      </c>
      <c r="H35" s="184">
        <v>92.15468072109579</v>
      </c>
      <c r="I35" s="184">
        <v>92.15468072109579</v>
      </c>
      <c r="J35" s="184">
        <v>92.15468072109579</v>
      </c>
      <c r="K35" s="184">
        <v>92.15468072109579</v>
      </c>
      <c r="L35" s="184">
        <v>92.15468072109579</v>
      </c>
      <c r="M35" s="184">
        <v>100.00000000000003</v>
      </c>
      <c r="N35" s="185">
        <v>100.00000000000003</v>
      </c>
      <c r="O35" s="186">
        <v>100</v>
      </c>
      <c r="P35" s="184">
        <v>100.85532622387541</v>
      </c>
      <c r="Q35" s="184">
        <v>100.85532622387541</v>
      </c>
      <c r="R35" s="184">
        <v>100.85532622387541</v>
      </c>
      <c r="S35" s="184">
        <v>100.3468901785053</v>
      </c>
      <c r="T35" s="184">
        <v>100.42775928555803</v>
      </c>
      <c r="U35" s="184">
        <v>100.42775928555803</v>
      </c>
      <c r="V35" s="184">
        <v>100.42775928555803</v>
      </c>
      <c r="W35" s="184">
        <v>96.9992921830194</v>
      </c>
      <c r="X35" s="184">
        <v>96.99929218301945</v>
      </c>
      <c r="Y35" s="184">
        <v>96.99929218301942</v>
      </c>
      <c r="Z35" s="185">
        <v>98.1332513091993</v>
      </c>
      <c r="AA35" s="186">
        <v>101.64049557615651</v>
      </c>
      <c r="AB35" s="184">
        <v>100.77851054741348</v>
      </c>
      <c r="AC35" s="184">
        <v>100.77851054741348</v>
      </c>
      <c r="AD35" s="184">
        <v>98.90269529350209</v>
      </c>
      <c r="AE35" s="184">
        <v>98.6227474558785</v>
      </c>
      <c r="AF35" s="184">
        <v>98.11181020097413</v>
      </c>
      <c r="AG35" s="184">
        <v>98.52174129575403</v>
      </c>
      <c r="AH35" s="184">
        <v>98.52174129575403</v>
      </c>
      <c r="AI35" s="184">
        <v>102.73921862530311</v>
      </c>
      <c r="AJ35" s="184">
        <v>102.82115531773168</v>
      </c>
      <c r="AK35" s="184">
        <v>102.82115531773171</v>
      </c>
      <c r="AL35" s="185">
        <v>101.63302605592285</v>
      </c>
      <c r="AM35" s="186">
        <v>98.12603953497397</v>
      </c>
      <c r="AN35" s="184">
        <v>95.52458989969395</v>
      </c>
      <c r="AO35" s="184">
        <v>95.78888770335577</v>
      </c>
      <c r="AP35" s="184">
        <v>97.60564564080062</v>
      </c>
      <c r="AQ35" s="184">
        <v>100.73352832418206</v>
      </c>
      <c r="AR35" s="184">
        <v>107.96561374594704</v>
      </c>
      <c r="AS35" s="184">
        <v>107.51638841091568</v>
      </c>
      <c r="AT35" s="184">
        <v>107.51638841091568</v>
      </c>
      <c r="AU35" s="184">
        <v>106.74700428648202</v>
      </c>
      <c r="AV35" s="184">
        <v>106.66193914175699</v>
      </c>
      <c r="AW35" s="184">
        <v>106.90019081953037</v>
      </c>
      <c r="AX35" s="185">
        <v>106.9001908195304</v>
      </c>
      <c r="AY35" s="186">
        <v>106.90019081953037</v>
      </c>
      <c r="AZ35" s="184">
        <v>109.81143558604383</v>
      </c>
      <c r="BA35" s="184">
        <v>110.7598010784981</v>
      </c>
      <c r="BB35" s="184">
        <v>110.53014440965177</v>
      </c>
      <c r="BC35" s="184">
        <v>107.94625520352285</v>
      </c>
      <c r="BD35" s="184">
        <v>101.15843971013174</v>
      </c>
      <c r="BE35" s="184">
        <v>101.15843971013174</v>
      </c>
      <c r="BF35" s="184">
        <v>101.15843971013174</v>
      </c>
      <c r="BG35" s="184">
        <v>101.15843971013174</v>
      </c>
      <c r="BH35" s="184">
        <v>101.1807075649868</v>
      </c>
      <c r="BI35" s="184">
        <v>101.79806689741942</v>
      </c>
      <c r="BJ35" s="185">
        <v>102.47269910938837</v>
      </c>
      <c r="BK35" s="186">
        <v>102.48062968696263</v>
      </c>
      <c r="BL35" s="184">
        <v>101.37594086217389</v>
      </c>
      <c r="BM35" s="184">
        <v>100.2306049519492</v>
      </c>
      <c r="BN35" s="184">
        <v>100.43886150469923</v>
      </c>
      <c r="BO35" s="184">
        <v>100.21188174665299</v>
      </c>
      <c r="BP35" s="184">
        <v>100.21188174665299</v>
      </c>
      <c r="BQ35" s="184">
        <v>100.21188174665299</v>
      </c>
      <c r="BR35" s="184">
        <v>100.21188174665299</v>
      </c>
      <c r="BS35" s="184">
        <v>100.71246047247439</v>
      </c>
      <c r="BT35" s="184">
        <v>100.69029566946135</v>
      </c>
      <c r="BU35" s="184">
        <v>99.85660392676327</v>
      </c>
      <c r="BV35" s="184">
        <v>99.19919485905726</v>
      </c>
      <c r="BW35" s="186">
        <v>99.19151821896891</v>
      </c>
      <c r="BX35" s="184">
        <v>100.27240349370385</v>
      </c>
      <c r="BY35" s="184">
        <v>100.27240349370385</v>
      </c>
      <c r="BZ35" s="184">
        <v>100.00030793361911</v>
      </c>
      <c r="CA35" s="184">
        <v>99.02286989893577</v>
      </c>
      <c r="CB35" s="184">
        <v>99.02286989893577</v>
      </c>
      <c r="CC35" s="184">
        <v>99.02286989893577</v>
      </c>
      <c r="CD35" s="185">
        <v>98.64935834878348</v>
      </c>
      <c r="CE35" s="261" t="s">
        <v>30</v>
      </c>
      <c r="CF35" s="36" t="s">
        <v>150</v>
      </c>
    </row>
    <row r="36" spans="1:84" ht="13.5" customHeight="1">
      <c r="A36" s="31" t="s">
        <v>963</v>
      </c>
      <c r="B36" s="20" t="s">
        <v>266</v>
      </c>
      <c r="C36" s="189">
        <v>86.15047221833387</v>
      </c>
      <c r="D36" s="187">
        <v>86.15047221833387</v>
      </c>
      <c r="E36" s="187">
        <v>86.15047221833387</v>
      </c>
      <c r="F36" s="187">
        <v>88.92397832532465</v>
      </c>
      <c r="G36" s="187">
        <v>88.92397832532465</v>
      </c>
      <c r="H36" s="187">
        <v>92.15468072109579</v>
      </c>
      <c r="I36" s="187">
        <v>92.15468072109579</v>
      </c>
      <c r="J36" s="187">
        <v>92.15468072109579</v>
      </c>
      <c r="K36" s="187">
        <v>92.15468072109579</v>
      </c>
      <c r="L36" s="187">
        <v>92.15468072109579</v>
      </c>
      <c r="M36" s="187">
        <v>100.00000000000003</v>
      </c>
      <c r="N36" s="188">
        <v>100.00000000000003</v>
      </c>
      <c r="O36" s="189">
        <v>100</v>
      </c>
      <c r="P36" s="187">
        <v>100.85532622387541</v>
      </c>
      <c r="Q36" s="187">
        <v>100.85532622387541</v>
      </c>
      <c r="R36" s="187">
        <v>100.85532622387541</v>
      </c>
      <c r="S36" s="187">
        <v>100.3468901785053</v>
      </c>
      <c r="T36" s="187">
        <v>100.42775928555803</v>
      </c>
      <c r="U36" s="187">
        <v>100.42775928555803</v>
      </c>
      <c r="V36" s="187">
        <v>100.42775928555803</v>
      </c>
      <c r="W36" s="187">
        <v>96.9992921830194</v>
      </c>
      <c r="X36" s="187">
        <v>96.99929218301945</v>
      </c>
      <c r="Y36" s="187">
        <v>96.99929218301942</v>
      </c>
      <c r="Z36" s="188">
        <v>98.1332513091993</v>
      </c>
      <c r="AA36" s="189">
        <v>101.64049557615651</v>
      </c>
      <c r="AB36" s="187">
        <v>100.77851054741348</v>
      </c>
      <c r="AC36" s="187">
        <v>100.77851054741348</v>
      </c>
      <c r="AD36" s="187">
        <v>98.90269529350209</v>
      </c>
      <c r="AE36" s="187">
        <v>98.6227474558785</v>
      </c>
      <c r="AF36" s="187">
        <v>98.11181020097413</v>
      </c>
      <c r="AG36" s="187">
        <v>98.52174129575403</v>
      </c>
      <c r="AH36" s="187">
        <v>98.52174129575403</v>
      </c>
      <c r="AI36" s="187">
        <v>102.73921862530311</v>
      </c>
      <c r="AJ36" s="187">
        <v>102.82115531773168</v>
      </c>
      <c r="AK36" s="187">
        <v>102.82115531773171</v>
      </c>
      <c r="AL36" s="188">
        <v>101.63302605592285</v>
      </c>
      <c r="AM36" s="189">
        <v>98.12603953497397</v>
      </c>
      <c r="AN36" s="187">
        <v>95.52458989969395</v>
      </c>
      <c r="AO36" s="187">
        <v>95.78888770335577</v>
      </c>
      <c r="AP36" s="187">
        <v>97.60564564080062</v>
      </c>
      <c r="AQ36" s="187">
        <v>100.73352832418206</v>
      </c>
      <c r="AR36" s="187">
        <v>107.96561374594704</v>
      </c>
      <c r="AS36" s="187">
        <v>107.51638841091568</v>
      </c>
      <c r="AT36" s="187">
        <v>107.51638841091568</v>
      </c>
      <c r="AU36" s="187">
        <v>106.74700428648202</v>
      </c>
      <c r="AV36" s="187">
        <v>106.66193914175699</v>
      </c>
      <c r="AW36" s="187">
        <v>106.90019081953037</v>
      </c>
      <c r="AX36" s="188">
        <v>106.9001908195304</v>
      </c>
      <c r="AY36" s="189">
        <v>106.90019081953037</v>
      </c>
      <c r="AZ36" s="187">
        <v>109.81143558604383</v>
      </c>
      <c r="BA36" s="187">
        <v>110.7598010784981</v>
      </c>
      <c r="BB36" s="187">
        <v>110.53014440965177</v>
      </c>
      <c r="BC36" s="187">
        <v>107.94625520352285</v>
      </c>
      <c r="BD36" s="187">
        <v>101.15843971013174</v>
      </c>
      <c r="BE36" s="187">
        <v>101.15843971013174</v>
      </c>
      <c r="BF36" s="187">
        <v>101.15843971013174</v>
      </c>
      <c r="BG36" s="187">
        <v>101.15843971013174</v>
      </c>
      <c r="BH36" s="187">
        <v>101.1807075649868</v>
      </c>
      <c r="BI36" s="187">
        <v>101.79806689741942</v>
      </c>
      <c r="BJ36" s="188">
        <v>102.47269910938837</v>
      </c>
      <c r="BK36" s="189">
        <v>102.48062968696263</v>
      </c>
      <c r="BL36" s="187">
        <v>101.37594086217389</v>
      </c>
      <c r="BM36" s="187">
        <v>100.2306049519492</v>
      </c>
      <c r="BN36" s="187">
        <v>100.43886150469923</v>
      </c>
      <c r="BO36" s="187">
        <v>100.21188174665299</v>
      </c>
      <c r="BP36" s="187">
        <v>100.21188174665299</v>
      </c>
      <c r="BQ36" s="187">
        <v>100.21188174665299</v>
      </c>
      <c r="BR36" s="187">
        <v>100.21188174665299</v>
      </c>
      <c r="BS36" s="187">
        <v>100.71246047247439</v>
      </c>
      <c r="BT36" s="187">
        <v>100.69029566946135</v>
      </c>
      <c r="BU36" s="187">
        <v>99.85660392676327</v>
      </c>
      <c r="BV36" s="187">
        <v>99.19919485905726</v>
      </c>
      <c r="BW36" s="189">
        <v>99.19151821896891</v>
      </c>
      <c r="BX36" s="187">
        <v>100.27240349370385</v>
      </c>
      <c r="BY36" s="187">
        <v>100.27240349370385</v>
      </c>
      <c r="BZ36" s="187">
        <v>100.00030793361911</v>
      </c>
      <c r="CA36" s="187">
        <v>99.02286989893577</v>
      </c>
      <c r="CB36" s="187">
        <v>99.02286989893577</v>
      </c>
      <c r="CC36" s="187">
        <v>99.02286989893577</v>
      </c>
      <c r="CD36" s="188">
        <v>98.64935834878348</v>
      </c>
      <c r="CE36" s="262" t="s">
        <v>963</v>
      </c>
      <c r="CF36" s="37" t="s">
        <v>151</v>
      </c>
    </row>
    <row r="37" spans="1:84" ht="13.5" customHeight="1">
      <c r="A37" s="30" t="s">
        <v>31</v>
      </c>
      <c r="B37" s="19" t="s">
        <v>267</v>
      </c>
      <c r="C37" s="186">
        <v>99.04837622635793</v>
      </c>
      <c r="D37" s="184">
        <v>101.84682394169582</v>
      </c>
      <c r="E37" s="184">
        <v>103.8316179727936</v>
      </c>
      <c r="F37" s="184">
        <v>103.8316179727936</v>
      </c>
      <c r="G37" s="184">
        <v>101.42936311809609</v>
      </c>
      <c r="H37" s="184">
        <v>101.16848280427584</v>
      </c>
      <c r="I37" s="184">
        <v>101.48796329602132</v>
      </c>
      <c r="J37" s="184">
        <v>101.37591084548092</v>
      </c>
      <c r="K37" s="184">
        <v>99.47924091818507</v>
      </c>
      <c r="L37" s="184">
        <v>98.95995028593995</v>
      </c>
      <c r="M37" s="184">
        <v>97.62180769042749</v>
      </c>
      <c r="N37" s="185">
        <v>99.09019427155687</v>
      </c>
      <c r="O37" s="186">
        <v>98.04476686146528</v>
      </c>
      <c r="P37" s="184">
        <v>95.23872361861297</v>
      </c>
      <c r="Q37" s="184">
        <v>95.23872361861298</v>
      </c>
      <c r="R37" s="184">
        <v>95.23872361861298</v>
      </c>
      <c r="S37" s="184">
        <v>97.40093755149411</v>
      </c>
      <c r="T37" s="184">
        <v>97.65210260260969</v>
      </c>
      <c r="U37" s="184">
        <v>98.00252803784434</v>
      </c>
      <c r="V37" s="184">
        <v>98.11085183325304</v>
      </c>
      <c r="W37" s="184">
        <v>98.54084335189187</v>
      </c>
      <c r="X37" s="184">
        <v>99.13746479370576</v>
      </c>
      <c r="Y37" s="184">
        <v>99.71870634647516</v>
      </c>
      <c r="Z37" s="185">
        <v>100.68231359726632</v>
      </c>
      <c r="AA37" s="186">
        <v>100.70787822344944</v>
      </c>
      <c r="AB37" s="184">
        <v>100.53760962788172</v>
      </c>
      <c r="AC37" s="184">
        <v>100.5376096278817</v>
      </c>
      <c r="AD37" s="184">
        <v>99.86446367084163</v>
      </c>
      <c r="AE37" s="184">
        <v>99.5849475771197</v>
      </c>
      <c r="AF37" s="184">
        <v>99.58494757711969</v>
      </c>
      <c r="AG37" s="184">
        <v>99.48436967876141</v>
      </c>
      <c r="AH37" s="184">
        <v>100.7918338264447</v>
      </c>
      <c r="AI37" s="184">
        <v>101.83203181409388</v>
      </c>
      <c r="AJ37" s="184">
        <v>101.83203181409388</v>
      </c>
      <c r="AK37" s="184">
        <v>101.83203181409388</v>
      </c>
      <c r="AL37" s="185">
        <v>100.85742087486412</v>
      </c>
      <c r="AM37" s="186">
        <v>100.09489675095347</v>
      </c>
      <c r="AN37" s="184">
        <v>100.14881873854043</v>
      </c>
      <c r="AO37" s="184">
        <v>100.07131943839114</v>
      </c>
      <c r="AP37" s="184">
        <v>100.77477356778417</v>
      </c>
      <c r="AQ37" s="184">
        <v>101.25103106932474</v>
      </c>
      <c r="AR37" s="184">
        <v>101.18574798414508</v>
      </c>
      <c r="AS37" s="184">
        <v>101.24086532213497</v>
      </c>
      <c r="AT37" s="184">
        <v>99.87895189176889</v>
      </c>
      <c r="AU37" s="184">
        <v>99.25428883416062</v>
      </c>
      <c r="AV37" s="184">
        <v>99.25428883416062</v>
      </c>
      <c r="AW37" s="184">
        <v>99.49148271420573</v>
      </c>
      <c r="AX37" s="185">
        <v>99.59919281183087</v>
      </c>
      <c r="AY37" s="186">
        <v>100.60291515232866</v>
      </c>
      <c r="AZ37" s="184">
        <v>100.60291515232866</v>
      </c>
      <c r="BA37" s="184">
        <v>102.35820994506435</v>
      </c>
      <c r="BB37" s="184">
        <v>102.32394133786542</v>
      </c>
      <c r="BC37" s="184">
        <v>103.7013007000754</v>
      </c>
      <c r="BD37" s="184">
        <v>104.6833636995243</v>
      </c>
      <c r="BE37" s="184">
        <v>104.71151586699958</v>
      </c>
      <c r="BF37" s="184">
        <v>104.76249300355755</v>
      </c>
      <c r="BG37" s="184">
        <v>105.30789957196576</v>
      </c>
      <c r="BH37" s="184">
        <v>105.30973349425774</v>
      </c>
      <c r="BI37" s="184">
        <v>106.21347423055383</v>
      </c>
      <c r="BJ37" s="185">
        <v>106.09861121454432</v>
      </c>
      <c r="BK37" s="186">
        <v>105.70429580935618</v>
      </c>
      <c r="BL37" s="184">
        <v>105.70429580935618</v>
      </c>
      <c r="BM37" s="184">
        <v>102.96934372203835</v>
      </c>
      <c r="BN37" s="184">
        <v>102.9675234507105</v>
      </c>
      <c r="BO37" s="184">
        <v>100.8251179993178</v>
      </c>
      <c r="BP37" s="184">
        <v>99.76915843372107</v>
      </c>
      <c r="BQ37" s="184">
        <v>99.75506121919445</v>
      </c>
      <c r="BR37" s="184">
        <v>100.27063149702865</v>
      </c>
      <c r="BS37" s="184">
        <v>99.55853384769918</v>
      </c>
      <c r="BT37" s="184">
        <v>99.6285096921866</v>
      </c>
      <c r="BU37" s="184">
        <v>98.54529901195619</v>
      </c>
      <c r="BV37" s="184">
        <v>98.6214997313742</v>
      </c>
      <c r="BW37" s="186">
        <v>98.72003437246808</v>
      </c>
      <c r="BX37" s="184">
        <v>98.40686800620144</v>
      </c>
      <c r="BY37" s="184">
        <v>100.91647999668243</v>
      </c>
      <c r="BZ37" s="184">
        <v>100.9230971428697</v>
      </c>
      <c r="CA37" s="184">
        <v>103.50228039789695</v>
      </c>
      <c r="CB37" s="184">
        <v>103.83656635121112</v>
      </c>
      <c r="CC37" s="184">
        <v>103.83008633132572</v>
      </c>
      <c r="CD37" s="185">
        <v>104.46240468771666</v>
      </c>
      <c r="CE37" s="261" t="s">
        <v>31</v>
      </c>
      <c r="CF37" s="36" t="s">
        <v>152</v>
      </c>
    </row>
    <row r="38" spans="1:84" ht="13.5" customHeight="1">
      <c r="A38" s="31" t="s">
        <v>32</v>
      </c>
      <c r="B38" s="20" t="s">
        <v>268</v>
      </c>
      <c r="C38" s="189">
        <v>92.70205510631516</v>
      </c>
      <c r="D38" s="187">
        <v>98.71947092396852</v>
      </c>
      <c r="E38" s="187">
        <v>103.25872703690509</v>
      </c>
      <c r="F38" s="187">
        <v>103.25872703690509</v>
      </c>
      <c r="G38" s="187">
        <v>103.49637339367715</v>
      </c>
      <c r="H38" s="187">
        <v>102.86325680955018</v>
      </c>
      <c r="I38" s="187">
        <v>104.40625348234059</v>
      </c>
      <c r="J38" s="187">
        <v>104.35082690573797</v>
      </c>
      <c r="K38" s="187">
        <v>104.67055726896359</v>
      </c>
      <c r="L38" s="187">
        <v>104.87379773735113</v>
      </c>
      <c r="M38" s="187">
        <v>105.83282487402148</v>
      </c>
      <c r="N38" s="188">
        <v>106.28931905356744</v>
      </c>
      <c r="O38" s="189">
        <v>106.50641232498434</v>
      </c>
      <c r="P38" s="187">
        <v>99.7522559697144</v>
      </c>
      <c r="Q38" s="187">
        <v>99.75225596971441</v>
      </c>
      <c r="R38" s="187">
        <v>99.75225596971444</v>
      </c>
      <c r="S38" s="187">
        <v>99.29275094034854</v>
      </c>
      <c r="T38" s="187">
        <v>99.90389129555153</v>
      </c>
      <c r="U38" s="187">
        <v>100.01462283387718</v>
      </c>
      <c r="V38" s="187">
        <v>100.06774620930472</v>
      </c>
      <c r="W38" s="187">
        <v>99.33036360075299</v>
      </c>
      <c r="X38" s="187">
        <v>99.33036360075303</v>
      </c>
      <c r="Y38" s="187">
        <v>99.33036360075303</v>
      </c>
      <c r="Z38" s="188">
        <v>101.61326101816086</v>
      </c>
      <c r="AA38" s="189">
        <v>101.69749371603429</v>
      </c>
      <c r="AB38" s="187">
        <v>101.24080127952632</v>
      </c>
      <c r="AC38" s="187">
        <v>101.24080127952631</v>
      </c>
      <c r="AD38" s="187">
        <v>99.02780684372529</v>
      </c>
      <c r="AE38" s="187">
        <v>97.88895881293097</v>
      </c>
      <c r="AF38" s="187">
        <v>97.88895881293092</v>
      </c>
      <c r="AG38" s="187">
        <v>97.60678899964263</v>
      </c>
      <c r="AH38" s="187">
        <v>97.55374386475128</v>
      </c>
      <c r="AI38" s="187">
        <v>97.977734428618</v>
      </c>
      <c r="AJ38" s="187">
        <v>97.97773442861796</v>
      </c>
      <c r="AK38" s="187">
        <v>97.97773442861796</v>
      </c>
      <c r="AL38" s="188">
        <v>95.77651467984339</v>
      </c>
      <c r="AM38" s="189">
        <v>95.44487178876567</v>
      </c>
      <c r="AN38" s="187">
        <v>95.61293814591191</v>
      </c>
      <c r="AO38" s="187">
        <v>95.36802865005343</v>
      </c>
      <c r="AP38" s="187">
        <v>97.59202584916048</v>
      </c>
      <c r="AQ38" s="187">
        <v>99.11308840404642</v>
      </c>
      <c r="AR38" s="187">
        <v>99.11308840404642</v>
      </c>
      <c r="AS38" s="187">
        <v>99.28956212500239</v>
      </c>
      <c r="AT38" s="187">
        <v>99.18320334792747</v>
      </c>
      <c r="AU38" s="187">
        <v>99.08391221712073</v>
      </c>
      <c r="AV38" s="187">
        <v>99.08391221712073</v>
      </c>
      <c r="AW38" s="187">
        <v>99.08391221712073</v>
      </c>
      <c r="AX38" s="188">
        <v>98.83979101857427</v>
      </c>
      <c r="AY38" s="189">
        <v>99.11318007379315</v>
      </c>
      <c r="AZ38" s="187">
        <v>99.11318007379315</v>
      </c>
      <c r="BA38" s="187">
        <v>98.9059449612403</v>
      </c>
      <c r="BB38" s="187">
        <v>98.81190714586585</v>
      </c>
      <c r="BC38" s="187">
        <v>99.14244567039647</v>
      </c>
      <c r="BD38" s="187">
        <v>98.90060554024353</v>
      </c>
      <c r="BE38" s="187">
        <v>98.99157789193094</v>
      </c>
      <c r="BF38" s="187">
        <v>99.15161586261878</v>
      </c>
      <c r="BG38" s="187">
        <v>99.47677841209912</v>
      </c>
      <c r="BH38" s="187">
        <v>99.48273019562674</v>
      </c>
      <c r="BI38" s="187">
        <v>99.48273019562674</v>
      </c>
      <c r="BJ38" s="188">
        <v>99.72843936882265</v>
      </c>
      <c r="BK38" s="189">
        <v>99.59904873884597</v>
      </c>
      <c r="BL38" s="187">
        <v>99.59904873884597</v>
      </c>
      <c r="BM38" s="187">
        <v>100.06404696345726</v>
      </c>
      <c r="BN38" s="187">
        <v>100.04044590557162</v>
      </c>
      <c r="BO38" s="187">
        <v>99.7545647899713</v>
      </c>
      <c r="BP38" s="187">
        <v>99.37427585411768</v>
      </c>
      <c r="BQ38" s="187">
        <v>99.32843764710606</v>
      </c>
      <c r="BR38" s="187">
        <v>99.32843764710606</v>
      </c>
      <c r="BS38" s="187">
        <v>99.18805294953201</v>
      </c>
      <c r="BT38" s="187">
        <v>99.43972056913695</v>
      </c>
      <c r="BU38" s="187">
        <v>99.43972056913695</v>
      </c>
      <c r="BV38" s="187">
        <v>99.71646460399207</v>
      </c>
      <c r="BW38" s="189">
        <v>99.82202529594333</v>
      </c>
      <c r="BX38" s="187">
        <v>98.68451027276824</v>
      </c>
      <c r="BY38" s="187">
        <v>97.1497795470579</v>
      </c>
      <c r="BZ38" s="187">
        <v>97.17269865292465</v>
      </c>
      <c r="CA38" s="187">
        <v>97.64659078927197</v>
      </c>
      <c r="CB38" s="187">
        <v>98.28373939188822</v>
      </c>
      <c r="CC38" s="187">
        <v>98.26302188617323</v>
      </c>
      <c r="CD38" s="188">
        <v>99.5046096725106</v>
      </c>
      <c r="CE38" s="262" t="s">
        <v>32</v>
      </c>
      <c r="CF38" s="37" t="s">
        <v>153</v>
      </c>
    </row>
    <row r="39" spans="1:84" ht="13.5" customHeight="1">
      <c r="A39" s="31" t="s">
        <v>33</v>
      </c>
      <c r="B39" s="20" t="s">
        <v>269</v>
      </c>
      <c r="C39" s="189">
        <v>103.9413399914334</v>
      </c>
      <c r="D39" s="187">
        <v>104.11179889344744</v>
      </c>
      <c r="E39" s="187">
        <v>104.11179889344744</v>
      </c>
      <c r="F39" s="187">
        <v>104.11179889344744</v>
      </c>
      <c r="G39" s="187">
        <v>99.78690612883807</v>
      </c>
      <c r="H39" s="187">
        <v>99.78690612883807</v>
      </c>
      <c r="I39" s="187">
        <v>99.25119488721423</v>
      </c>
      <c r="J39" s="187">
        <v>99.10033676322003</v>
      </c>
      <c r="K39" s="187">
        <v>95.71889815286846</v>
      </c>
      <c r="L39" s="187">
        <v>94.72493282488162</v>
      </c>
      <c r="M39" s="187">
        <v>91.96196786292079</v>
      </c>
      <c r="N39" s="188">
        <v>94.03339283969905</v>
      </c>
      <c r="O39" s="189">
        <v>92.20069601559827</v>
      </c>
      <c r="P39" s="187">
        <v>92.04973877948488</v>
      </c>
      <c r="Q39" s="187">
        <v>92.04973877948488</v>
      </c>
      <c r="R39" s="187">
        <v>92.04973877948488</v>
      </c>
      <c r="S39" s="187">
        <v>96.03929276683438</v>
      </c>
      <c r="T39" s="187">
        <v>96.03929276683438</v>
      </c>
      <c r="U39" s="187">
        <v>96.55766767235832</v>
      </c>
      <c r="V39" s="187">
        <v>96.70465515068656</v>
      </c>
      <c r="W39" s="187">
        <v>97.9662670557452</v>
      </c>
      <c r="X39" s="187">
        <v>98.99424427211048</v>
      </c>
      <c r="Y39" s="187">
        <v>100</v>
      </c>
      <c r="Z39" s="188">
        <v>100</v>
      </c>
      <c r="AA39" s="189">
        <v>100</v>
      </c>
      <c r="AB39" s="187">
        <v>100</v>
      </c>
      <c r="AC39" s="187">
        <v>100</v>
      </c>
      <c r="AD39" s="187">
        <v>100</v>
      </c>
      <c r="AE39" s="187">
        <v>100</v>
      </c>
      <c r="AF39" s="187">
        <v>100</v>
      </c>
      <c r="AG39" s="187">
        <v>100</v>
      </c>
      <c r="AH39" s="187">
        <v>101.91855170020496</v>
      </c>
      <c r="AI39" s="187">
        <v>103.1647403730161</v>
      </c>
      <c r="AJ39" s="187">
        <v>103.1647403730161</v>
      </c>
      <c r="AK39" s="187">
        <v>103.1647403730161</v>
      </c>
      <c r="AL39" s="188">
        <v>103.1647403730161</v>
      </c>
      <c r="AM39" s="189">
        <v>102.20352830967958</v>
      </c>
      <c r="AN39" s="187">
        <v>102.20352830967958</v>
      </c>
      <c r="AO39" s="187">
        <v>102.20352830967958</v>
      </c>
      <c r="AP39" s="187">
        <v>102.20352830967958</v>
      </c>
      <c r="AQ39" s="187">
        <v>102.20352830967958</v>
      </c>
      <c r="AR39" s="187">
        <v>102.10921734456684</v>
      </c>
      <c r="AS39" s="187">
        <v>102.10921734456684</v>
      </c>
      <c r="AT39" s="187">
        <v>100.18707648527297</v>
      </c>
      <c r="AU39" s="187">
        <v>99.32754872362659</v>
      </c>
      <c r="AV39" s="187">
        <v>99.32754872362659</v>
      </c>
      <c r="AW39" s="187">
        <v>99.66673310997474</v>
      </c>
      <c r="AX39" s="188">
        <v>99.92572641955704</v>
      </c>
      <c r="AY39" s="189">
        <v>101.25201924590448</v>
      </c>
      <c r="AZ39" s="187">
        <v>101.25201924590448</v>
      </c>
      <c r="BA39" s="187">
        <v>103.88802533289604</v>
      </c>
      <c r="BB39" s="187">
        <v>103.88092697031071</v>
      </c>
      <c r="BC39" s="187">
        <v>105.72576867039581</v>
      </c>
      <c r="BD39" s="187">
        <v>107.25683158469784</v>
      </c>
      <c r="BE39" s="187">
        <v>107.25683158469784</v>
      </c>
      <c r="BF39" s="187">
        <v>107.25683158469784</v>
      </c>
      <c r="BG39" s="187">
        <v>107.89437456841127</v>
      </c>
      <c r="BH39" s="187">
        <v>107.89437456841127</v>
      </c>
      <c r="BI39" s="187">
        <v>109.19443084399356</v>
      </c>
      <c r="BJ39" s="188">
        <v>108.91141436720059</v>
      </c>
      <c r="BK39" s="189">
        <v>108.32489700124131</v>
      </c>
      <c r="BL39" s="187">
        <v>108.32489700124131</v>
      </c>
      <c r="BM39" s="187">
        <v>104.17129344982365</v>
      </c>
      <c r="BN39" s="187">
        <v>104.17841165365043</v>
      </c>
      <c r="BO39" s="187">
        <v>101.25360864749646</v>
      </c>
      <c r="BP39" s="187">
        <v>99.90042587090042</v>
      </c>
      <c r="BQ39" s="187">
        <v>99.90042587090042</v>
      </c>
      <c r="BR39" s="187">
        <v>100.61613432084779</v>
      </c>
      <c r="BS39" s="187">
        <v>99.66845575045306</v>
      </c>
      <c r="BT39" s="187">
        <v>99.66845575045306</v>
      </c>
      <c r="BU39" s="187">
        <v>98.14666274464673</v>
      </c>
      <c r="BV39" s="187">
        <v>98.14666274464673</v>
      </c>
      <c r="BW39" s="189">
        <v>98.30139295142443</v>
      </c>
      <c r="BX39" s="187">
        <v>98.30139295142443</v>
      </c>
      <c r="BY39" s="187">
        <v>102.36673272792487</v>
      </c>
      <c r="BZ39" s="187">
        <v>102.36673272792487</v>
      </c>
      <c r="CA39" s="187">
        <v>105.77672255686774</v>
      </c>
      <c r="CB39" s="187">
        <v>105.97990852773376</v>
      </c>
      <c r="CC39" s="187">
        <v>105.97990852773376</v>
      </c>
      <c r="CD39" s="188">
        <v>106.36332789238469</v>
      </c>
      <c r="CE39" s="262" t="s">
        <v>33</v>
      </c>
      <c r="CF39" s="37" t="s">
        <v>154</v>
      </c>
    </row>
    <row r="40" spans="1:84" ht="13.5" customHeight="1">
      <c r="A40" s="30" t="s">
        <v>34</v>
      </c>
      <c r="B40" s="19" t="s">
        <v>270</v>
      </c>
      <c r="C40" s="186">
        <v>101.91626794096038</v>
      </c>
      <c r="D40" s="184">
        <v>101.91626794096038</v>
      </c>
      <c r="E40" s="184">
        <v>101.91626794096038</v>
      </c>
      <c r="F40" s="184">
        <v>101.91626794096038</v>
      </c>
      <c r="G40" s="184">
        <v>103.4622575015991</v>
      </c>
      <c r="H40" s="184">
        <v>104.12991582234632</v>
      </c>
      <c r="I40" s="184">
        <v>104.12991582234632</v>
      </c>
      <c r="J40" s="184">
        <v>139.62111019568806</v>
      </c>
      <c r="K40" s="184">
        <v>139.62111019568806</v>
      </c>
      <c r="L40" s="184">
        <v>139.62111019568806</v>
      </c>
      <c r="M40" s="184">
        <v>139.62111019568806</v>
      </c>
      <c r="N40" s="185">
        <v>136.99590165190304</v>
      </c>
      <c r="O40" s="186">
        <v>136.99590165190304</v>
      </c>
      <c r="P40" s="184">
        <v>136.99590165190304</v>
      </c>
      <c r="Q40" s="184">
        <v>136.99590165190304</v>
      </c>
      <c r="R40" s="184">
        <v>136.99590165190304</v>
      </c>
      <c r="S40" s="184">
        <v>134.94883406495367</v>
      </c>
      <c r="T40" s="184">
        <v>134.08357155871755</v>
      </c>
      <c r="U40" s="184">
        <v>134.08357155871755</v>
      </c>
      <c r="V40" s="184">
        <v>100</v>
      </c>
      <c r="W40" s="184">
        <v>100</v>
      </c>
      <c r="X40" s="184">
        <v>100</v>
      </c>
      <c r="Y40" s="184">
        <v>100</v>
      </c>
      <c r="Z40" s="185">
        <v>100</v>
      </c>
      <c r="AA40" s="186">
        <v>100</v>
      </c>
      <c r="AB40" s="184">
        <v>100</v>
      </c>
      <c r="AC40" s="184">
        <v>100</v>
      </c>
      <c r="AD40" s="184">
        <v>100</v>
      </c>
      <c r="AE40" s="184">
        <v>100</v>
      </c>
      <c r="AF40" s="184">
        <v>100</v>
      </c>
      <c r="AG40" s="184">
        <v>100</v>
      </c>
      <c r="AH40" s="184">
        <v>100</v>
      </c>
      <c r="AI40" s="184">
        <v>100</v>
      </c>
      <c r="AJ40" s="184">
        <v>100</v>
      </c>
      <c r="AK40" s="184">
        <v>100</v>
      </c>
      <c r="AL40" s="185">
        <v>100</v>
      </c>
      <c r="AM40" s="186">
        <v>100</v>
      </c>
      <c r="AN40" s="184">
        <v>100</v>
      </c>
      <c r="AO40" s="184">
        <v>100</v>
      </c>
      <c r="AP40" s="184">
        <v>100</v>
      </c>
      <c r="AQ40" s="184">
        <v>100</v>
      </c>
      <c r="AR40" s="184">
        <v>100</v>
      </c>
      <c r="AS40" s="184">
        <v>100</v>
      </c>
      <c r="AT40" s="184">
        <v>100</v>
      </c>
      <c r="AU40" s="184">
        <v>100</v>
      </c>
      <c r="AV40" s="184">
        <v>100</v>
      </c>
      <c r="AW40" s="184">
        <v>100</v>
      </c>
      <c r="AX40" s="185">
        <v>100</v>
      </c>
      <c r="AY40" s="186">
        <v>100</v>
      </c>
      <c r="AZ40" s="184">
        <v>100</v>
      </c>
      <c r="BA40" s="184">
        <v>100</v>
      </c>
      <c r="BB40" s="184">
        <v>107.5086516560993</v>
      </c>
      <c r="BC40" s="184">
        <v>107.5086516560993</v>
      </c>
      <c r="BD40" s="184">
        <v>107.5086516560993</v>
      </c>
      <c r="BE40" s="184">
        <v>107.5086516560993</v>
      </c>
      <c r="BF40" s="184">
        <v>107.5086516560993</v>
      </c>
      <c r="BG40" s="184">
        <v>107.5086516560993</v>
      </c>
      <c r="BH40" s="184">
        <v>107.5086516560993</v>
      </c>
      <c r="BI40" s="184">
        <v>107.5086516560993</v>
      </c>
      <c r="BJ40" s="185">
        <v>107.5086516560993</v>
      </c>
      <c r="BK40" s="186">
        <v>109.74982139099534</v>
      </c>
      <c r="BL40" s="184">
        <v>109.74982139099532</v>
      </c>
      <c r="BM40" s="184">
        <v>109.74982139099534</v>
      </c>
      <c r="BN40" s="184">
        <v>102.08464128269894</v>
      </c>
      <c r="BO40" s="184">
        <v>102.08464128269894</v>
      </c>
      <c r="BP40" s="184">
        <v>102.08464128269894</v>
      </c>
      <c r="BQ40" s="184">
        <v>102.08464128269894</v>
      </c>
      <c r="BR40" s="184">
        <v>102.08464128269894</v>
      </c>
      <c r="BS40" s="184">
        <v>102.08464128269894</v>
      </c>
      <c r="BT40" s="184">
        <v>102.08464128269894</v>
      </c>
      <c r="BU40" s="184">
        <v>102.08464128269894</v>
      </c>
      <c r="BV40" s="184">
        <v>102.08464128269894</v>
      </c>
      <c r="BW40" s="186">
        <v>100</v>
      </c>
      <c r="BX40" s="184">
        <v>100.00000000000003</v>
      </c>
      <c r="BY40" s="184">
        <v>100</v>
      </c>
      <c r="BZ40" s="184">
        <v>100</v>
      </c>
      <c r="CA40" s="184">
        <v>100</v>
      </c>
      <c r="CB40" s="184">
        <v>100</v>
      </c>
      <c r="CC40" s="184">
        <v>100</v>
      </c>
      <c r="CD40" s="185">
        <v>100</v>
      </c>
      <c r="CE40" s="261" t="s">
        <v>34</v>
      </c>
      <c r="CF40" s="36" t="s">
        <v>155</v>
      </c>
    </row>
    <row r="41" spans="1:84" ht="13.5" customHeight="1">
      <c r="A41" s="31" t="s">
        <v>35</v>
      </c>
      <c r="B41" s="20" t="s">
        <v>271</v>
      </c>
      <c r="C41" s="189">
        <v>102.53998665784707</v>
      </c>
      <c r="D41" s="187">
        <v>102.53998665784707</v>
      </c>
      <c r="E41" s="187">
        <v>102.53998665784707</v>
      </c>
      <c r="F41" s="187">
        <v>102.53998665784707</v>
      </c>
      <c r="G41" s="187">
        <v>104.39634897586087</v>
      </c>
      <c r="H41" s="187">
        <v>105.28818113165576</v>
      </c>
      <c r="I41" s="187">
        <v>105.28818113165576</v>
      </c>
      <c r="J41" s="187">
        <v>152.79437337626842</v>
      </c>
      <c r="K41" s="187">
        <v>152.79437337626842</v>
      </c>
      <c r="L41" s="187">
        <v>152.79437337626842</v>
      </c>
      <c r="M41" s="187">
        <v>152.79437337626842</v>
      </c>
      <c r="N41" s="188">
        <v>149.00955067032433</v>
      </c>
      <c r="O41" s="189">
        <v>149.00955067032433</v>
      </c>
      <c r="P41" s="187">
        <v>149.00955067032433</v>
      </c>
      <c r="Q41" s="187">
        <v>149.00955067032433</v>
      </c>
      <c r="R41" s="187">
        <v>149.00955067032433</v>
      </c>
      <c r="S41" s="187">
        <v>146.3598821943461</v>
      </c>
      <c r="T41" s="187">
        <v>145.12015663487375</v>
      </c>
      <c r="U41" s="187">
        <v>145.12015663487375</v>
      </c>
      <c r="V41" s="187">
        <v>100</v>
      </c>
      <c r="W41" s="187">
        <v>100</v>
      </c>
      <c r="X41" s="187">
        <v>100</v>
      </c>
      <c r="Y41" s="187">
        <v>100</v>
      </c>
      <c r="Z41" s="188">
        <v>100</v>
      </c>
      <c r="AA41" s="189">
        <v>100</v>
      </c>
      <c r="AB41" s="187">
        <v>100</v>
      </c>
      <c r="AC41" s="187">
        <v>100</v>
      </c>
      <c r="AD41" s="187">
        <v>100</v>
      </c>
      <c r="AE41" s="187">
        <v>100</v>
      </c>
      <c r="AF41" s="187">
        <v>100</v>
      </c>
      <c r="AG41" s="187">
        <v>100</v>
      </c>
      <c r="AH41" s="187">
        <v>100</v>
      </c>
      <c r="AI41" s="187">
        <v>100</v>
      </c>
      <c r="AJ41" s="187">
        <v>100</v>
      </c>
      <c r="AK41" s="187">
        <v>100</v>
      </c>
      <c r="AL41" s="188">
        <v>100</v>
      </c>
      <c r="AM41" s="189">
        <v>100</v>
      </c>
      <c r="AN41" s="187">
        <v>100</v>
      </c>
      <c r="AO41" s="187">
        <v>100</v>
      </c>
      <c r="AP41" s="187">
        <v>100</v>
      </c>
      <c r="AQ41" s="187">
        <v>100</v>
      </c>
      <c r="AR41" s="187">
        <v>100</v>
      </c>
      <c r="AS41" s="187">
        <v>100</v>
      </c>
      <c r="AT41" s="187">
        <v>100</v>
      </c>
      <c r="AU41" s="187">
        <v>100</v>
      </c>
      <c r="AV41" s="187">
        <v>100</v>
      </c>
      <c r="AW41" s="187">
        <v>100</v>
      </c>
      <c r="AX41" s="188">
        <v>100</v>
      </c>
      <c r="AY41" s="189">
        <v>100</v>
      </c>
      <c r="AZ41" s="187">
        <v>100</v>
      </c>
      <c r="BA41" s="187">
        <v>100</v>
      </c>
      <c r="BB41" s="187">
        <v>105.12295081967211</v>
      </c>
      <c r="BC41" s="187">
        <v>105.12295081967211</v>
      </c>
      <c r="BD41" s="187">
        <v>105.12295081967211</v>
      </c>
      <c r="BE41" s="187">
        <v>105.12295081967211</v>
      </c>
      <c r="BF41" s="187">
        <v>105.12295081967211</v>
      </c>
      <c r="BG41" s="187">
        <v>105.12295081967211</v>
      </c>
      <c r="BH41" s="187">
        <v>105.12295081967211</v>
      </c>
      <c r="BI41" s="187">
        <v>105.12295081967211</v>
      </c>
      <c r="BJ41" s="188">
        <v>105.12295081967211</v>
      </c>
      <c r="BK41" s="189">
        <v>108.19672131147537</v>
      </c>
      <c r="BL41" s="187">
        <v>108.19672131147537</v>
      </c>
      <c r="BM41" s="187">
        <v>108.19672131147537</v>
      </c>
      <c r="BN41" s="187">
        <v>102.92397660818713</v>
      </c>
      <c r="BO41" s="187">
        <v>102.92397660818713</v>
      </c>
      <c r="BP41" s="187">
        <v>102.92397660818713</v>
      </c>
      <c r="BQ41" s="187">
        <v>102.92397660818713</v>
      </c>
      <c r="BR41" s="187">
        <v>102.92397660818713</v>
      </c>
      <c r="BS41" s="187">
        <v>102.92397660818713</v>
      </c>
      <c r="BT41" s="187">
        <v>102.92397660818713</v>
      </c>
      <c r="BU41" s="187">
        <v>102.92397660818713</v>
      </c>
      <c r="BV41" s="187">
        <v>102.92397660818713</v>
      </c>
      <c r="BW41" s="189">
        <v>100</v>
      </c>
      <c r="BX41" s="187">
        <v>100</v>
      </c>
      <c r="BY41" s="187">
        <v>100</v>
      </c>
      <c r="BZ41" s="187">
        <v>100</v>
      </c>
      <c r="CA41" s="187">
        <v>100</v>
      </c>
      <c r="CB41" s="187">
        <v>100</v>
      </c>
      <c r="CC41" s="187">
        <v>100</v>
      </c>
      <c r="CD41" s="188">
        <v>100</v>
      </c>
      <c r="CE41" s="262" t="s">
        <v>35</v>
      </c>
      <c r="CF41" s="37" t="s">
        <v>156</v>
      </c>
    </row>
    <row r="42" spans="1:84" ht="13.5" customHeight="1">
      <c r="A42" s="31" t="s">
        <v>36</v>
      </c>
      <c r="B42" s="20" t="s">
        <v>272</v>
      </c>
      <c r="C42" s="189">
        <v>100</v>
      </c>
      <c r="D42" s="187">
        <v>100</v>
      </c>
      <c r="E42" s="187">
        <v>100</v>
      </c>
      <c r="F42" s="187">
        <v>100</v>
      </c>
      <c r="G42" s="187">
        <v>100</v>
      </c>
      <c r="H42" s="187">
        <v>100</v>
      </c>
      <c r="I42" s="187">
        <v>100</v>
      </c>
      <c r="J42" s="187">
        <v>100</v>
      </c>
      <c r="K42" s="187">
        <v>100</v>
      </c>
      <c r="L42" s="187">
        <v>100</v>
      </c>
      <c r="M42" s="187">
        <v>100</v>
      </c>
      <c r="N42" s="188">
        <v>100</v>
      </c>
      <c r="O42" s="189">
        <v>100</v>
      </c>
      <c r="P42" s="187">
        <v>100</v>
      </c>
      <c r="Q42" s="187">
        <v>100</v>
      </c>
      <c r="R42" s="187">
        <v>100</v>
      </c>
      <c r="S42" s="187">
        <v>100</v>
      </c>
      <c r="T42" s="187">
        <v>100</v>
      </c>
      <c r="U42" s="187">
        <v>100</v>
      </c>
      <c r="V42" s="187">
        <v>100</v>
      </c>
      <c r="W42" s="187">
        <v>100</v>
      </c>
      <c r="X42" s="187">
        <v>100.00000000000004</v>
      </c>
      <c r="Y42" s="187">
        <v>100.00000000000003</v>
      </c>
      <c r="Z42" s="188">
        <v>100.00000000000007</v>
      </c>
      <c r="AA42" s="189">
        <v>100.00000000000007</v>
      </c>
      <c r="AB42" s="187">
        <v>100.00000000000007</v>
      </c>
      <c r="AC42" s="187">
        <v>100.00000000000004</v>
      </c>
      <c r="AD42" s="187">
        <v>100.00000000000004</v>
      </c>
      <c r="AE42" s="187">
        <v>100.00000000000009</v>
      </c>
      <c r="AF42" s="187">
        <v>100.00000000000004</v>
      </c>
      <c r="AG42" s="187">
        <v>100.00000000000009</v>
      </c>
      <c r="AH42" s="187">
        <v>100.00000000000009</v>
      </c>
      <c r="AI42" s="187">
        <v>100.00000000000004</v>
      </c>
      <c r="AJ42" s="187">
        <v>100.00000000000003</v>
      </c>
      <c r="AK42" s="187">
        <v>100.00000000000003</v>
      </c>
      <c r="AL42" s="188">
        <v>99.99999999999999</v>
      </c>
      <c r="AM42" s="189">
        <v>99.99999999999999</v>
      </c>
      <c r="AN42" s="187">
        <v>99.99999999999999</v>
      </c>
      <c r="AO42" s="187">
        <v>100</v>
      </c>
      <c r="AP42" s="187">
        <v>100</v>
      </c>
      <c r="AQ42" s="187">
        <v>99.99999999999997</v>
      </c>
      <c r="AR42" s="187">
        <v>100</v>
      </c>
      <c r="AS42" s="187">
        <v>99.99999999999997</v>
      </c>
      <c r="AT42" s="187">
        <v>99.99999999999997</v>
      </c>
      <c r="AU42" s="187">
        <v>100</v>
      </c>
      <c r="AV42" s="187">
        <v>99.99999999999997</v>
      </c>
      <c r="AW42" s="187">
        <v>100</v>
      </c>
      <c r="AX42" s="188">
        <v>100</v>
      </c>
      <c r="AY42" s="189">
        <v>100</v>
      </c>
      <c r="AZ42" s="187">
        <v>100</v>
      </c>
      <c r="BA42" s="187">
        <v>100</v>
      </c>
      <c r="BB42" s="187">
        <v>116.55629139072849</v>
      </c>
      <c r="BC42" s="187">
        <v>116.55629139072849</v>
      </c>
      <c r="BD42" s="187">
        <v>116.55629139072849</v>
      </c>
      <c r="BE42" s="187">
        <v>116.55629139072849</v>
      </c>
      <c r="BF42" s="187">
        <v>116.55629139072843</v>
      </c>
      <c r="BG42" s="187">
        <v>116.55629139072849</v>
      </c>
      <c r="BH42" s="187">
        <v>116.55629139072849</v>
      </c>
      <c r="BI42" s="187">
        <v>116.55629139072849</v>
      </c>
      <c r="BJ42" s="188">
        <v>116.55629139072849</v>
      </c>
      <c r="BK42" s="189">
        <v>116.55629139072855</v>
      </c>
      <c r="BL42" s="187">
        <v>116.55629139072855</v>
      </c>
      <c r="BM42" s="187">
        <v>116.55629139072855</v>
      </c>
      <c r="BN42" s="187">
        <v>100.00000000000004</v>
      </c>
      <c r="BO42" s="187">
        <v>100.00000000000004</v>
      </c>
      <c r="BP42" s="187">
        <v>100.00000000000004</v>
      </c>
      <c r="BQ42" s="187">
        <v>100.00000000000004</v>
      </c>
      <c r="BR42" s="187">
        <v>100.00000000000009</v>
      </c>
      <c r="BS42" s="187">
        <v>100.00000000000004</v>
      </c>
      <c r="BT42" s="187">
        <v>100.00000000000004</v>
      </c>
      <c r="BU42" s="187">
        <v>100.00000000000004</v>
      </c>
      <c r="BV42" s="187">
        <v>100.00000000000004</v>
      </c>
      <c r="BW42" s="189">
        <v>100</v>
      </c>
      <c r="BX42" s="187">
        <v>100.00000000000003</v>
      </c>
      <c r="BY42" s="187">
        <v>100</v>
      </c>
      <c r="BZ42" s="187">
        <v>100</v>
      </c>
      <c r="CA42" s="187">
        <v>100</v>
      </c>
      <c r="CB42" s="187">
        <v>100</v>
      </c>
      <c r="CC42" s="187">
        <v>100</v>
      </c>
      <c r="CD42" s="188">
        <v>100</v>
      </c>
      <c r="CE42" s="262" t="s">
        <v>36</v>
      </c>
      <c r="CF42" s="37" t="s">
        <v>157</v>
      </c>
    </row>
    <row r="43" spans="1:84" ht="13.5" customHeight="1">
      <c r="A43" s="31" t="s">
        <v>37</v>
      </c>
      <c r="B43" s="20" t="s">
        <v>273</v>
      </c>
      <c r="C43" s="189">
        <v>102.50007756437944</v>
      </c>
      <c r="D43" s="187">
        <v>102.50007756437944</v>
      </c>
      <c r="E43" s="187">
        <v>102.50007756437944</v>
      </c>
      <c r="F43" s="187">
        <v>102.50007756437944</v>
      </c>
      <c r="G43" s="187">
        <v>108.61198602805659</v>
      </c>
      <c r="H43" s="187">
        <v>109.53983132719615</v>
      </c>
      <c r="I43" s="187">
        <v>109.53983132719615</v>
      </c>
      <c r="J43" s="187">
        <v>158.96437479960284</v>
      </c>
      <c r="K43" s="187">
        <v>158.96437479960284</v>
      </c>
      <c r="L43" s="187">
        <v>158.96437479960284</v>
      </c>
      <c r="M43" s="187">
        <v>158.96437479960284</v>
      </c>
      <c r="N43" s="188">
        <v>155.08707756807178</v>
      </c>
      <c r="O43" s="189">
        <v>155.08707756807172</v>
      </c>
      <c r="P43" s="187">
        <v>155.08707756807172</v>
      </c>
      <c r="Q43" s="187">
        <v>155.08707756807172</v>
      </c>
      <c r="R43" s="187">
        <v>155.08707756807172</v>
      </c>
      <c r="S43" s="187">
        <v>146.35988219434572</v>
      </c>
      <c r="T43" s="187">
        <v>145.12015663487307</v>
      </c>
      <c r="U43" s="187">
        <v>145.12015663487307</v>
      </c>
      <c r="V43" s="187">
        <v>100</v>
      </c>
      <c r="W43" s="187">
        <v>100</v>
      </c>
      <c r="X43" s="187">
        <v>100</v>
      </c>
      <c r="Y43" s="187">
        <v>100</v>
      </c>
      <c r="Z43" s="188">
        <v>100</v>
      </c>
      <c r="AA43" s="189">
        <v>100</v>
      </c>
      <c r="AB43" s="187">
        <v>100</v>
      </c>
      <c r="AC43" s="187">
        <v>100</v>
      </c>
      <c r="AD43" s="187">
        <v>100</v>
      </c>
      <c r="AE43" s="187">
        <v>100</v>
      </c>
      <c r="AF43" s="187">
        <v>100</v>
      </c>
      <c r="AG43" s="187">
        <v>100</v>
      </c>
      <c r="AH43" s="187">
        <v>100</v>
      </c>
      <c r="AI43" s="187">
        <v>100.00000000000007</v>
      </c>
      <c r="AJ43" s="187">
        <v>100.00000000000007</v>
      </c>
      <c r="AK43" s="187">
        <v>100.00000000000009</v>
      </c>
      <c r="AL43" s="188">
        <v>100.00000000000009</v>
      </c>
      <c r="AM43" s="189">
        <v>100.00000000000009</v>
      </c>
      <c r="AN43" s="187">
        <v>100.00000000000007</v>
      </c>
      <c r="AO43" s="187">
        <v>100.00000000000007</v>
      </c>
      <c r="AP43" s="187">
        <v>100.00000000000007</v>
      </c>
      <c r="AQ43" s="187">
        <v>100.00000000000009</v>
      </c>
      <c r="AR43" s="187">
        <v>100.00000000000009</v>
      </c>
      <c r="AS43" s="187">
        <v>100.00000000000007</v>
      </c>
      <c r="AT43" s="187">
        <v>100.00000000000007</v>
      </c>
      <c r="AU43" s="187">
        <v>100</v>
      </c>
      <c r="AV43" s="187">
        <v>100</v>
      </c>
      <c r="AW43" s="187">
        <v>99.99999999999997</v>
      </c>
      <c r="AX43" s="188">
        <v>99.99999999999997</v>
      </c>
      <c r="AY43" s="189">
        <v>99.99999999999997</v>
      </c>
      <c r="AZ43" s="187">
        <v>100</v>
      </c>
      <c r="BA43" s="187">
        <v>100</v>
      </c>
      <c r="BB43" s="187">
        <v>103.77263581488934</v>
      </c>
      <c r="BC43" s="187">
        <v>103.77263581488931</v>
      </c>
      <c r="BD43" s="187">
        <v>103.77263581488931</v>
      </c>
      <c r="BE43" s="187">
        <v>103.77263581488934</v>
      </c>
      <c r="BF43" s="187">
        <v>103.77263581488934</v>
      </c>
      <c r="BG43" s="187">
        <v>103.77263581488934</v>
      </c>
      <c r="BH43" s="187">
        <v>103.77263581488934</v>
      </c>
      <c r="BI43" s="187">
        <v>103.77263581488934</v>
      </c>
      <c r="BJ43" s="188">
        <v>103.77263581488934</v>
      </c>
      <c r="BK43" s="189">
        <v>107.54527162977867</v>
      </c>
      <c r="BL43" s="187">
        <v>107.54527162977867</v>
      </c>
      <c r="BM43" s="187">
        <v>107.54527162977867</v>
      </c>
      <c r="BN43" s="187">
        <v>103.63548230731942</v>
      </c>
      <c r="BO43" s="187">
        <v>103.63548230731942</v>
      </c>
      <c r="BP43" s="187">
        <v>103.63548230731942</v>
      </c>
      <c r="BQ43" s="187">
        <v>103.63548230731942</v>
      </c>
      <c r="BR43" s="187">
        <v>103.63548230731942</v>
      </c>
      <c r="BS43" s="187">
        <v>103.63548230731942</v>
      </c>
      <c r="BT43" s="187">
        <v>103.63548230731942</v>
      </c>
      <c r="BU43" s="187">
        <v>103.63548230731942</v>
      </c>
      <c r="BV43" s="187">
        <v>103.63548230731942</v>
      </c>
      <c r="BW43" s="189">
        <v>100</v>
      </c>
      <c r="BX43" s="187">
        <v>100</v>
      </c>
      <c r="BY43" s="187">
        <v>100</v>
      </c>
      <c r="BZ43" s="187">
        <v>100</v>
      </c>
      <c r="CA43" s="187">
        <v>100</v>
      </c>
      <c r="CB43" s="187">
        <v>100</v>
      </c>
      <c r="CC43" s="187">
        <v>100</v>
      </c>
      <c r="CD43" s="188">
        <v>100</v>
      </c>
      <c r="CE43" s="262" t="s">
        <v>37</v>
      </c>
      <c r="CF43" s="37" t="s">
        <v>158</v>
      </c>
    </row>
    <row r="44" spans="1:84" ht="13.5" customHeight="1">
      <c r="A44" s="31" t="s">
        <v>792</v>
      </c>
      <c r="B44" s="20" t="s">
        <v>943</v>
      </c>
      <c r="C44" s="189" t="s">
        <v>950</v>
      </c>
      <c r="D44" s="187" t="s">
        <v>950</v>
      </c>
      <c r="E44" s="187" t="s">
        <v>950</v>
      </c>
      <c r="F44" s="187" t="s">
        <v>950</v>
      </c>
      <c r="G44" s="187" t="s">
        <v>950</v>
      </c>
      <c r="H44" s="187" t="s">
        <v>950</v>
      </c>
      <c r="I44" s="187" t="s">
        <v>950</v>
      </c>
      <c r="J44" s="187" t="s">
        <v>950</v>
      </c>
      <c r="K44" s="187" t="s">
        <v>950</v>
      </c>
      <c r="L44" s="187" t="s">
        <v>950</v>
      </c>
      <c r="M44" s="187" t="s">
        <v>950</v>
      </c>
      <c r="N44" s="188" t="s">
        <v>950</v>
      </c>
      <c r="O44" s="189" t="s">
        <v>950</v>
      </c>
      <c r="P44" s="187" t="s">
        <v>950</v>
      </c>
      <c r="Q44" s="187" t="s">
        <v>950</v>
      </c>
      <c r="R44" s="187" t="s">
        <v>950</v>
      </c>
      <c r="S44" s="187" t="s">
        <v>950</v>
      </c>
      <c r="T44" s="187" t="s">
        <v>950</v>
      </c>
      <c r="U44" s="187" t="s">
        <v>950</v>
      </c>
      <c r="V44" s="187" t="s">
        <v>950</v>
      </c>
      <c r="W44" s="187" t="s">
        <v>950</v>
      </c>
      <c r="X44" s="187" t="s">
        <v>950</v>
      </c>
      <c r="Y44" s="187" t="s">
        <v>950</v>
      </c>
      <c r="Z44" s="188" t="s">
        <v>950</v>
      </c>
      <c r="AA44" s="189" t="s">
        <v>950</v>
      </c>
      <c r="AB44" s="187" t="s">
        <v>950</v>
      </c>
      <c r="AC44" s="187" t="s">
        <v>950</v>
      </c>
      <c r="AD44" s="187" t="s">
        <v>950</v>
      </c>
      <c r="AE44" s="187" t="s">
        <v>950</v>
      </c>
      <c r="AF44" s="187" t="s">
        <v>950</v>
      </c>
      <c r="AG44" s="187" t="s">
        <v>950</v>
      </c>
      <c r="AH44" s="187" t="s">
        <v>950</v>
      </c>
      <c r="AI44" s="187" t="s">
        <v>950</v>
      </c>
      <c r="AJ44" s="187" t="s">
        <v>950</v>
      </c>
      <c r="AK44" s="187" t="s">
        <v>950</v>
      </c>
      <c r="AL44" s="188" t="s">
        <v>950</v>
      </c>
      <c r="AM44" s="189" t="s">
        <v>950</v>
      </c>
      <c r="AN44" s="187" t="s">
        <v>950</v>
      </c>
      <c r="AO44" s="187" t="s">
        <v>950</v>
      </c>
      <c r="AP44" s="187" t="s">
        <v>950</v>
      </c>
      <c r="AQ44" s="187" t="s">
        <v>950</v>
      </c>
      <c r="AR44" s="187" t="s">
        <v>950</v>
      </c>
      <c r="AS44" s="187" t="s">
        <v>950</v>
      </c>
      <c r="AT44" s="187" t="s">
        <v>950</v>
      </c>
      <c r="AU44" s="187" t="s">
        <v>950</v>
      </c>
      <c r="AV44" s="187" t="s">
        <v>950</v>
      </c>
      <c r="AW44" s="187" t="s">
        <v>950</v>
      </c>
      <c r="AX44" s="188" t="s">
        <v>950</v>
      </c>
      <c r="AY44" s="189" t="s">
        <v>950</v>
      </c>
      <c r="AZ44" s="187" t="s">
        <v>950</v>
      </c>
      <c r="BA44" s="187" t="s">
        <v>950</v>
      </c>
      <c r="BB44" s="187" t="s">
        <v>950</v>
      </c>
      <c r="BC44" s="187" t="s">
        <v>950</v>
      </c>
      <c r="BD44" s="187" t="s">
        <v>950</v>
      </c>
      <c r="BE44" s="187" t="s">
        <v>950</v>
      </c>
      <c r="BF44" s="187" t="s">
        <v>950</v>
      </c>
      <c r="BG44" s="187" t="s">
        <v>950</v>
      </c>
      <c r="BH44" s="187" t="s">
        <v>950</v>
      </c>
      <c r="BI44" s="187" t="s">
        <v>950</v>
      </c>
      <c r="BJ44" s="188" t="s">
        <v>950</v>
      </c>
      <c r="BK44" s="189">
        <v>100</v>
      </c>
      <c r="BL44" s="187">
        <v>100</v>
      </c>
      <c r="BM44" s="187">
        <v>100</v>
      </c>
      <c r="BN44" s="187">
        <v>100</v>
      </c>
      <c r="BO44" s="187">
        <v>100</v>
      </c>
      <c r="BP44" s="187">
        <v>100</v>
      </c>
      <c r="BQ44" s="187">
        <v>100</v>
      </c>
      <c r="BR44" s="187">
        <v>100</v>
      </c>
      <c r="BS44" s="187">
        <v>100</v>
      </c>
      <c r="BT44" s="187">
        <v>100</v>
      </c>
      <c r="BU44" s="187">
        <v>100</v>
      </c>
      <c r="BV44" s="187">
        <v>100</v>
      </c>
      <c r="BW44" s="189">
        <v>100</v>
      </c>
      <c r="BX44" s="187">
        <v>100</v>
      </c>
      <c r="BY44" s="187">
        <v>100</v>
      </c>
      <c r="BZ44" s="187">
        <v>100</v>
      </c>
      <c r="CA44" s="187">
        <v>100</v>
      </c>
      <c r="CB44" s="187">
        <v>100</v>
      </c>
      <c r="CC44" s="187">
        <v>100</v>
      </c>
      <c r="CD44" s="188">
        <v>100</v>
      </c>
      <c r="CE44" s="262" t="s">
        <v>792</v>
      </c>
      <c r="CF44" s="37" t="s">
        <v>944</v>
      </c>
    </row>
    <row r="45" spans="1:84" ht="13.5" customHeight="1">
      <c r="A45" s="30" t="s">
        <v>38</v>
      </c>
      <c r="B45" s="19" t="s">
        <v>274</v>
      </c>
      <c r="C45" s="186">
        <v>98.98222388280706</v>
      </c>
      <c r="D45" s="184">
        <v>98.982924452025</v>
      </c>
      <c r="E45" s="184">
        <v>98.97049652760683</v>
      </c>
      <c r="F45" s="184">
        <v>96.55916263252855</v>
      </c>
      <c r="G45" s="184">
        <v>96.55916263252855</v>
      </c>
      <c r="H45" s="184">
        <v>96.57105989605593</v>
      </c>
      <c r="I45" s="184">
        <v>96.57105989605593</v>
      </c>
      <c r="J45" s="184">
        <v>97.4316653165103</v>
      </c>
      <c r="K45" s="184">
        <v>97.67127119473983</v>
      </c>
      <c r="L45" s="184">
        <v>97.68817269817607</v>
      </c>
      <c r="M45" s="184">
        <v>97.50543484263568</v>
      </c>
      <c r="N45" s="185">
        <v>97.47761616067785</v>
      </c>
      <c r="O45" s="186">
        <v>102.22749164342122</v>
      </c>
      <c r="P45" s="184">
        <v>106.54877908240337</v>
      </c>
      <c r="Q45" s="184">
        <v>105.58474748173204</v>
      </c>
      <c r="R45" s="184">
        <v>108.51735451853612</v>
      </c>
      <c r="S45" s="184">
        <v>108.51735451853612</v>
      </c>
      <c r="T45" s="184">
        <v>107.97145085241229</v>
      </c>
      <c r="U45" s="184">
        <v>109.81351774402017</v>
      </c>
      <c r="V45" s="184">
        <v>114.65043013094318</v>
      </c>
      <c r="W45" s="184">
        <v>114.34825278718863</v>
      </c>
      <c r="X45" s="184">
        <v>115.56647327156094</v>
      </c>
      <c r="Y45" s="184">
        <v>115.51969155924722</v>
      </c>
      <c r="Z45" s="185">
        <v>116.15089371478287</v>
      </c>
      <c r="AA45" s="186">
        <v>110.755859256407</v>
      </c>
      <c r="AB45" s="184">
        <v>105.65922346855905</v>
      </c>
      <c r="AC45" s="184">
        <v>106.62393506521943</v>
      </c>
      <c r="AD45" s="184">
        <v>106.11705945276184</v>
      </c>
      <c r="AE45" s="184">
        <v>106.11123396640627</v>
      </c>
      <c r="AF45" s="184">
        <v>104.82139424718928</v>
      </c>
      <c r="AG45" s="184">
        <v>103.9276644826286</v>
      </c>
      <c r="AH45" s="184">
        <v>101.08239170903808</v>
      </c>
      <c r="AI45" s="184">
        <v>102.94856902586456</v>
      </c>
      <c r="AJ45" s="184">
        <v>102.10812343457137</v>
      </c>
      <c r="AK45" s="184">
        <v>102.4099927075435</v>
      </c>
      <c r="AL45" s="185">
        <v>102.06361648103086</v>
      </c>
      <c r="AM45" s="186">
        <v>99.89442488606288</v>
      </c>
      <c r="AN45" s="184">
        <v>100.46544224189509</v>
      </c>
      <c r="AO45" s="184">
        <v>100.46544224189509</v>
      </c>
      <c r="AP45" s="184">
        <v>100.22963363167467</v>
      </c>
      <c r="AQ45" s="184">
        <v>99.35418021286864</v>
      </c>
      <c r="AR45" s="184">
        <v>101.08049738093317</v>
      </c>
      <c r="AS45" s="184">
        <v>100.24163399925735</v>
      </c>
      <c r="AT45" s="184">
        <v>99.52342105667061</v>
      </c>
      <c r="AU45" s="184">
        <v>98.6839680261205</v>
      </c>
      <c r="AV45" s="184">
        <v>99.22781685022674</v>
      </c>
      <c r="AW45" s="184">
        <v>98.97494441827628</v>
      </c>
      <c r="AX45" s="185">
        <v>98.77115077231112</v>
      </c>
      <c r="AY45" s="186">
        <v>100.91595064802974</v>
      </c>
      <c r="AZ45" s="184">
        <v>100.91595064802974</v>
      </c>
      <c r="BA45" s="184">
        <v>100.67070547966304</v>
      </c>
      <c r="BB45" s="184">
        <v>101.11309756895078</v>
      </c>
      <c r="BC45" s="184">
        <v>101.44116755373183</v>
      </c>
      <c r="BD45" s="184">
        <v>101.38828568097264</v>
      </c>
      <c r="BE45" s="184">
        <v>100.90919895141548</v>
      </c>
      <c r="BF45" s="184">
        <v>101.0267041040724</v>
      </c>
      <c r="BG45" s="184">
        <v>100.60290609589376</v>
      </c>
      <c r="BH45" s="184">
        <v>99.88387439069481</v>
      </c>
      <c r="BI45" s="184">
        <v>100.06935216204755</v>
      </c>
      <c r="BJ45" s="185">
        <v>100.16505079548384</v>
      </c>
      <c r="BK45" s="186">
        <v>99.29408565752227</v>
      </c>
      <c r="BL45" s="184">
        <v>99.58724959119206</v>
      </c>
      <c r="BM45" s="184">
        <v>99.82642422935032</v>
      </c>
      <c r="BN45" s="184">
        <v>99.81412035232073</v>
      </c>
      <c r="BO45" s="184">
        <v>99.26916397563997</v>
      </c>
      <c r="BP45" s="184">
        <v>98.31275212855489</v>
      </c>
      <c r="BQ45" s="184">
        <v>98.77749439597686</v>
      </c>
      <c r="BR45" s="184">
        <v>98.04912832342355</v>
      </c>
      <c r="BS45" s="184">
        <v>99.78182950591632</v>
      </c>
      <c r="BT45" s="184">
        <v>100.88063100877352</v>
      </c>
      <c r="BU45" s="184">
        <v>101.24101862804832</v>
      </c>
      <c r="BV45" s="184">
        <v>101.41771506886424</v>
      </c>
      <c r="BW45" s="186">
        <v>103.76284473524781</v>
      </c>
      <c r="BX45" s="184">
        <v>102.72403018395751</v>
      </c>
      <c r="BY45" s="184">
        <v>101.16912041966806</v>
      </c>
      <c r="BZ45" s="184">
        <v>100.63148571084812</v>
      </c>
      <c r="CA45" s="184">
        <v>101.62742698408032</v>
      </c>
      <c r="CB45" s="184">
        <v>102.99847541665731</v>
      </c>
      <c r="CC45" s="184">
        <v>103.01622411062603</v>
      </c>
      <c r="CD45" s="185">
        <v>104.00733181401856</v>
      </c>
      <c r="CE45" s="261" t="s">
        <v>38</v>
      </c>
      <c r="CF45" s="36" t="s">
        <v>159</v>
      </c>
    </row>
    <row r="46" spans="1:84" ht="13.5" customHeight="1">
      <c r="A46" s="31" t="s">
        <v>39</v>
      </c>
      <c r="B46" s="20" t="s">
        <v>275</v>
      </c>
      <c r="C46" s="189">
        <v>100</v>
      </c>
      <c r="D46" s="187">
        <v>100</v>
      </c>
      <c r="E46" s="187">
        <v>100</v>
      </c>
      <c r="F46" s="187">
        <v>96.43750696894428</v>
      </c>
      <c r="G46" s="187">
        <v>96.43750696894428</v>
      </c>
      <c r="H46" s="187">
        <v>96.43750696894428</v>
      </c>
      <c r="I46" s="187">
        <v>96.43750696894428</v>
      </c>
      <c r="J46" s="187">
        <v>96.43750696894428</v>
      </c>
      <c r="K46" s="187">
        <v>96.43750696894428</v>
      </c>
      <c r="L46" s="187">
        <v>96.43750696894428</v>
      </c>
      <c r="M46" s="187">
        <v>96.43750696894428</v>
      </c>
      <c r="N46" s="188">
        <v>96.43750696894428</v>
      </c>
      <c r="O46" s="189">
        <v>103.3065304751845</v>
      </c>
      <c r="P46" s="187">
        <v>103.30653047518447</v>
      </c>
      <c r="Q46" s="187">
        <v>103.30653047518447</v>
      </c>
      <c r="R46" s="187">
        <v>107.1227717535795</v>
      </c>
      <c r="S46" s="187">
        <v>107.1227717535795</v>
      </c>
      <c r="T46" s="187">
        <v>107.1227717535795</v>
      </c>
      <c r="U46" s="187">
        <v>110.44357767794043</v>
      </c>
      <c r="V46" s="187">
        <v>117.62276701240926</v>
      </c>
      <c r="W46" s="187">
        <v>117.56107451246945</v>
      </c>
      <c r="X46" s="187">
        <v>117.56107451246942</v>
      </c>
      <c r="Y46" s="187">
        <v>117.5610745124694</v>
      </c>
      <c r="Z46" s="188">
        <v>117.56107451246938</v>
      </c>
      <c r="AA46" s="189">
        <v>109.74424259941829</v>
      </c>
      <c r="AB46" s="187">
        <v>109.7442425994183</v>
      </c>
      <c r="AC46" s="187">
        <v>109.74424259941833</v>
      </c>
      <c r="AD46" s="187">
        <v>109.74424259941836</v>
      </c>
      <c r="AE46" s="187">
        <v>109.74424259941836</v>
      </c>
      <c r="AF46" s="187">
        <v>109.7442425994184</v>
      </c>
      <c r="AG46" s="187">
        <v>108.23949543671465</v>
      </c>
      <c r="AH46" s="187">
        <v>104.54743760139141</v>
      </c>
      <c r="AI46" s="187">
        <v>104.60230093787146</v>
      </c>
      <c r="AJ46" s="187">
        <v>104.6023009378715</v>
      </c>
      <c r="AK46" s="187">
        <v>104.60230093787153</v>
      </c>
      <c r="AL46" s="188">
        <v>104.60230093787155</v>
      </c>
      <c r="AM46" s="189">
        <v>101.10875007213885</v>
      </c>
      <c r="AN46" s="187">
        <v>101.10875007213885</v>
      </c>
      <c r="AO46" s="187">
        <v>101.10875007213882</v>
      </c>
      <c r="AP46" s="187">
        <v>101.1087500721388</v>
      </c>
      <c r="AQ46" s="187">
        <v>101.1087500721388</v>
      </c>
      <c r="AR46" s="187">
        <v>101.10875007213875</v>
      </c>
      <c r="AS46" s="187">
        <v>99.43197429774743</v>
      </c>
      <c r="AT46" s="187">
        <v>97.67040466426542</v>
      </c>
      <c r="AU46" s="187">
        <v>97.67040466426539</v>
      </c>
      <c r="AV46" s="187">
        <v>97.67040466426536</v>
      </c>
      <c r="AW46" s="187">
        <v>97.67040466426536</v>
      </c>
      <c r="AX46" s="188">
        <v>97.67040466426535</v>
      </c>
      <c r="AY46" s="189">
        <v>101.0451524138702</v>
      </c>
      <c r="AZ46" s="187">
        <v>101.0451524138702</v>
      </c>
      <c r="BA46" s="187">
        <v>101.0451524138702</v>
      </c>
      <c r="BB46" s="187">
        <v>101.0451524138702</v>
      </c>
      <c r="BC46" s="187">
        <v>101.0451524138702</v>
      </c>
      <c r="BD46" s="187">
        <v>101.0451524138702</v>
      </c>
      <c r="BE46" s="187">
        <v>101.0451524138702</v>
      </c>
      <c r="BF46" s="187">
        <v>100.00000000000003</v>
      </c>
      <c r="BG46" s="187">
        <v>100.00000000000003</v>
      </c>
      <c r="BH46" s="187">
        <v>100.00000000000003</v>
      </c>
      <c r="BI46" s="187">
        <v>100.00000000000003</v>
      </c>
      <c r="BJ46" s="188">
        <v>100.00000000000003</v>
      </c>
      <c r="BK46" s="189">
        <v>97.87650046237982</v>
      </c>
      <c r="BL46" s="187">
        <v>97.87650046237982</v>
      </c>
      <c r="BM46" s="187">
        <v>97.87650046237982</v>
      </c>
      <c r="BN46" s="187">
        <v>97.87650046237982</v>
      </c>
      <c r="BO46" s="187">
        <v>97.87650046237982</v>
      </c>
      <c r="BP46" s="187">
        <v>97.87650046237982</v>
      </c>
      <c r="BQ46" s="187">
        <v>97.87650046237982</v>
      </c>
      <c r="BR46" s="187">
        <v>97.87650046237982</v>
      </c>
      <c r="BS46" s="187">
        <v>97.87650046237982</v>
      </c>
      <c r="BT46" s="187">
        <v>97.87650046237982</v>
      </c>
      <c r="BU46" s="187">
        <v>97.87650046237982</v>
      </c>
      <c r="BV46" s="187">
        <v>97.87650046237982</v>
      </c>
      <c r="BW46" s="189">
        <v>101.83972738829942</v>
      </c>
      <c r="BX46" s="187">
        <v>101.83972738829942</v>
      </c>
      <c r="BY46" s="187">
        <v>101.83972738829942</v>
      </c>
      <c r="BZ46" s="187">
        <v>101.83972738829942</v>
      </c>
      <c r="CA46" s="187">
        <v>101.83972738829942</v>
      </c>
      <c r="CB46" s="187">
        <v>101.83972738829942</v>
      </c>
      <c r="CC46" s="187">
        <v>101.83972738829942</v>
      </c>
      <c r="CD46" s="188">
        <v>101.83972738829942</v>
      </c>
      <c r="CE46" s="262" t="s">
        <v>39</v>
      </c>
      <c r="CF46" s="37" t="s">
        <v>160</v>
      </c>
    </row>
    <row r="47" spans="1:84" ht="13.5" customHeight="1">
      <c r="A47" s="31" t="s">
        <v>40</v>
      </c>
      <c r="B47" s="20" t="s">
        <v>276</v>
      </c>
      <c r="C47" s="189">
        <v>124.30581603651902</v>
      </c>
      <c r="D47" s="187">
        <v>125.1407488036063</v>
      </c>
      <c r="E47" s="187">
        <v>125.1407488036063</v>
      </c>
      <c r="F47" s="187">
        <v>125.01353953657599</v>
      </c>
      <c r="G47" s="187">
        <v>125.01353953657599</v>
      </c>
      <c r="H47" s="187">
        <v>141.16587466649565</v>
      </c>
      <c r="I47" s="187">
        <v>141.16587466649565</v>
      </c>
      <c r="J47" s="187">
        <v>142.1140524598737</v>
      </c>
      <c r="K47" s="187">
        <v>142.1140524598737</v>
      </c>
      <c r="L47" s="187">
        <v>141.5052609495543</v>
      </c>
      <c r="M47" s="187">
        <v>125.85322591503119</v>
      </c>
      <c r="N47" s="188">
        <v>99.70511542276638</v>
      </c>
      <c r="O47" s="189">
        <v>101.24484109259824</v>
      </c>
      <c r="P47" s="187">
        <v>100.56934061705437</v>
      </c>
      <c r="Q47" s="187">
        <v>100.56934061705437</v>
      </c>
      <c r="R47" s="187">
        <v>100.67167634927216</v>
      </c>
      <c r="S47" s="187">
        <v>100.67167634927216</v>
      </c>
      <c r="T47" s="187">
        <v>100.67167634927216</v>
      </c>
      <c r="U47" s="187">
        <v>100.67167634927216</v>
      </c>
      <c r="V47" s="187">
        <v>100</v>
      </c>
      <c r="W47" s="187">
        <v>96.9264544456641</v>
      </c>
      <c r="X47" s="187">
        <v>101.7531262371558</v>
      </c>
      <c r="Y47" s="187">
        <v>101.31723380900108</v>
      </c>
      <c r="Z47" s="188">
        <v>101.31723380900108</v>
      </c>
      <c r="AA47" s="189">
        <v>101.31723380900108</v>
      </c>
      <c r="AB47" s="187">
        <v>101.31723380900108</v>
      </c>
      <c r="AC47" s="187">
        <v>101.31723380900108</v>
      </c>
      <c r="AD47" s="187">
        <v>99.9780461031833</v>
      </c>
      <c r="AE47" s="187">
        <v>98.44127332601538</v>
      </c>
      <c r="AF47" s="187">
        <v>98.44127332601539</v>
      </c>
      <c r="AG47" s="187">
        <v>100.63666300768388</v>
      </c>
      <c r="AH47" s="187">
        <v>102.83205268935238</v>
      </c>
      <c r="AI47" s="187">
        <v>106.09286523216315</v>
      </c>
      <c r="AJ47" s="187">
        <v>101.49512459371621</v>
      </c>
      <c r="AK47" s="187">
        <v>101.49512459371624</v>
      </c>
      <c r="AL47" s="188">
        <v>101.49512459371624</v>
      </c>
      <c r="AM47" s="189">
        <v>101.49512459371621</v>
      </c>
      <c r="AN47" s="187">
        <v>101.49512459371624</v>
      </c>
      <c r="AO47" s="187">
        <v>101.49512459371624</v>
      </c>
      <c r="AP47" s="187">
        <v>102.85463328941597</v>
      </c>
      <c r="AQ47" s="187">
        <v>104.46030330062453</v>
      </c>
      <c r="AR47" s="187">
        <v>103.12221231043715</v>
      </c>
      <c r="AS47" s="187">
        <v>101.4397905759163</v>
      </c>
      <c r="AT47" s="187">
        <v>99.27412467976094</v>
      </c>
      <c r="AU47" s="187">
        <v>99.2741246797609</v>
      </c>
      <c r="AV47" s="187">
        <v>99.2741246797609</v>
      </c>
      <c r="AW47" s="187">
        <v>99.27412467976086</v>
      </c>
      <c r="AX47" s="188">
        <v>99.27412467976086</v>
      </c>
      <c r="AY47" s="189">
        <v>99.2741246797609</v>
      </c>
      <c r="AZ47" s="187">
        <v>99.27412467976086</v>
      </c>
      <c r="BA47" s="187">
        <v>99.27412467976086</v>
      </c>
      <c r="BB47" s="187">
        <v>99.2741246797609</v>
      </c>
      <c r="BC47" s="187">
        <v>99.27412467976086</v>
      </c>
      <c r="BD47" s="187">
        <v>100.56228373702425</v>
      </c>
      <c r="BE47" s="187">
        <v>100</v>
      </c>
      <c r="BF47" s="187">
        <v>100</v>
      </c>
      <c r="BG47" s="187">
        <v>100</v>
      </c>
      <c r="BH47" s="187">
        <v>100</v>
      </c>
      <c r="BI47" s="187">
        <v>100</v>
      </c>
      <c r="BJ47" s="188">
        <v>100</v>
      </c>
      <c r="BK47" s="189">
        <v>99.99999999999997</v>
      </c>
      <c r="BL47" s="187">
        <v>99.99999999999997</v>
      </c>
      <c r="BM47" s="187">
        <v>99.03846153846152</v>
      </c>
      <c r="BN47" s="187">
        <v>99.03846153846152</v>
      </c>
      <c r="BO47" s="187">
        <v>99.03846153846152</v>
      </c>
      <c r="BP47" s="187">
        <v>99.03846153846152</v>
      </c>
      <c r="BQ47" s="187">
        <v>99.03846153846152</v>
      </c>
      <c r="BR47" s="187">
        <v>99.03846153846152</v>
      </c>
      <c r="BS47" s="187">
        <v>99.03846153846152</v>
      </c>
      <c r="BT47" s="187">
        <v>99.03846153846152</v>
      </c>
      <c r="BU47" s="187">
        <v>99.03846153846152</v>
      </c>
      <c r="BV47" s="187">
        <v>99.03846153846152</v>
      </c>
      <c r="BW47" s="189">
        <v>99.03846153846155</v>
      </c>
      <c r="BX47" s="187">
        <v>99.03846153846155</v>
      </c>
      <c r="BY47" s="187">
        <v>100</v>
      </c>
      <c r="BZ47" s="187">
        <v>100</v>
      </c>
      <c r="CA47" s="187">
        <v>100</v>
      </c>
      <c r="CB47" s="187">
        <v>100</v>
      </c>
      <c r="CC47" s="187">
        <v>100</v>
      </c>
      <c r="CD47" s="188">
        <v>100.97087378640776</v>
      </c>
      <c r="CE47" s="262" t="s">
        <v>40</v>
      </c>
      <c r="CF47" s="37" t="s">
        <v>161</v>
      </c>
    </row>
    <row r="48" spans="1:84" ht="13.5" customHeight="1">
      <c r="A48" s="31" t="s">
        <v>41</v>
      </c>
      <c r="B48" s="20" t="s">
        <v>277</v>
      </c>
      <c r="C48" s="189">
        <v>96.69489017314255</v>
      </c>
      <c r="D48" s="187">
        <v>96.69489017314255</v>
      </c>
      <c r="E48" s="187">
        <v>96.65648141646925</v>
      </c>
      <c r="F48" s="187">
        <v>96.65648141646925</v>
      </c>
      <c r="G48" s="187">
        <v>96.65648141646925</v>
      </c>
      <c r="H48" s="187">
        <v>96.65648141646925</v>
      </c>
      <c r="I48" s="187">
        <v>96.65648141646925</v>
      </c>
      <c r="J48" s="187">
        <v>99.43249853336766</v>
      </c>
      <c r="K48" s="187">
        <v>100.23061664759292</v>
      </c>
      <c r="L48" s="187">
        <v>100.28748261204692</v>
      </c>
      <c r="M48" s="187">
        <v>99.71891021955963</v>
      </c>
      <c r="N48" s="188">
        <v>99.71891021955963</v>
      </c>
      <c r="O48" s="189">
        <v>99.71891021955963</v>
      </c>
      <c r="P48" s="187">
        <v>113.51534818263491</v>
      </c>
      <c r="Q48" s="187">
        <v>110.15437077865853</v>
      </c>
      <c r="R48" s="187">
        <v>111.13990848553188</v>
      </c>
      <c r="S48" s="187">
        <v>111.13990848553188</v>
      </c>
      <c r="T48" s="187">
        <v>109.31031307380749</v>
      </c>
      <c r="U48" s="187">
        <v>107.82956914464981</v>
      </c>
      <c r="V48" s="187">
        <v>107.68832802390247</v>
      </c>
      <c r="W48" s="187">
        <v>106.98990862082624</v>
      </c>
      <c r="X48" s="187">
        <v>110.55127992036815</v>
      </c>
      <c r="Y48" s="187">
        <v>110.4064737526363</v>
      </c>
      <c r="Z48" s="188">
        <v>112.38060128941297</v>
      </c>
      <c r="AA48" s="189">
        <v>112.38060128941297</v>
      </c>
      <c r="AB48" s="187">
        <v>97.15097430855478</v>
      </c>
      <c r="AC48" s="187">
        <v>100.1151983072688</v>
      </c>
      <c r="AD48" s="187">
        <v>98.67574326750993</v>
      </c>
      <c r="AE48" s="187">
        <v>98.67574326750993</v>
      </c>
      <c r="AF48" s="187">
        <v>95.51665648574647</v>
      </c>
      <c r="AG48" s="187">
        <v>96.15830827833474</v>
      </c>
      <c r="AH48" s="187">
        <v>95.49194251244928</v>
      </c>
      <c r="AI48" s="187">
        <v>100.41159334829312</v>
      </c>
      <c r="AJ48" s="187">
        <v>97.82237994739297</v>
      </c>
      <c r="AK48" s="187">
        <v>98.65139663329644</v>
      </c>
      <c r="AL48" s="188">
        <v>97.4783611144299</v>
      </c>
      <c r="AM48" s="189">
        <v>97.53205387494452</v>
      </c>
      <c r="AN48" s="187">
        <v>99.10932059047632</v>
      </c>
      <c r="AO48" s="187">
        <v>99.10932059047632</v>
      </c>
      <c r="AP48" s="187">
        <v>98.45932783064868</v>
      </c>
      <c r="AQ48" s="187">
        <v>96.05113538880619</v>
      </c>
      <c r="AR48" s="187">
        <v>100.88873906813627</v>
      </c>
      <c r="AS48" s="187">
        <v>101.59170756342863</v>
      </c>
      <c r="AT48" s="187">
        <v>102.86283937262243</v>
      </c>
      <c r="AU48" s="187">
        <v>100.51884771978779</v>
      </c>
      <c r="AV48" s="187">
        <v>102.06871469949658</v>
      </c>
      <c r="AW48" s="187">
        <v>101.34372619821073</v>
      </c>
      <c r="AX48" s="188">
        <v>100.76160470846828</v>
      </c>
      <c r="AY48" s="189">
        <v>100.70613403502571</v>
      </c>
      <c r="AZ48" s="187">
        <v>100.70613403502571</v>
      </c>
      <c r="BA48" s="187">
        <v>100.02087526881995</v>
      </c>
      <c r="BB48" s="187">
        <v>101.24406824177596</v>
      </c>
      <c r="BC48" s="187">
        <v>102.15591297060244</v>
      </c>
      <c r="BD48" s="187">
        <v>101.99093571204105</v>
      </c>
      <c r="BE48" s="187">
        <v>100.6261301727898</v>
      </c>
      <c r="BF48" s="187">
        <v>102.90106954465715</v>
      </c>
      <c r="BG48" s="187">
        <v>101.68563855133547</v>
      </c>
      <c r="BH48" s="187">
        <v>99.67484829394554</v>
      </c>
      <c r="BI48" s="187">
        <v>100.19418605373316</v>
      </c>
      <c r="BJ48" s="188">
        <v>100.46214222735482</v>
      </c>
      <c r="BK48" s="189">
        <v>101.73625620383717</v>
      </c>
      <c r="BL48" s="187">
        <v>102.54216574148126</v>
      </c>
      <c r="BM48" s="187">
        <v>103.24469826572901</v>
      </c>
      <c r="BN48" s="187">
        <v>103.21072585961679</v>
      </c>
      <c r="BO48" s="187">
        <v>101.77362512503714</v>
      </c>
      <c r="BP48" s="187">
        <v>99.10994616404469</v>
      </c>
      <c r="BQ48" s="187">
        <v>100.4541874986494</v>
      </c>
      <c r="BR48" s="187">
        <v>98.34644199216179</v>
      </c>
      <c r="BS48" s="187">
        <v>103.11613041672183</v>
      </c>
      <c r="BT48" s="187">
        <v>106.13013143894501</v>
      </c>
      <c r="BU48" s="187">
        <v>107.08287220402714</v>
      </c>
      <c r="BV48" s="187">
        <v>107.54667595500516</v>
      </c>
      <c r="BW48" s="189">
        <v>107.02642766155854</v>
      </c>
      <c r="BX48" s="187">
        <v>104.22736209013812</v>
      </c>
      <c r="BY48" s="187">
        <v>100.06679722293366</v>
      </c>
      <c r="BZ48" s="187">
        <v>98.63081678403286</v>
      </c>
      <c r="CA48" s="187">
        <v>101.2800199822945</v>
      </c>
      <c r="CB48" s="187">
        <v>105.067784262985</v>
      </c>
      <c r="CC48" s="187">
        <v>105.11694651533894</v>
      </c>
      <c r="CD48" s="188">
        <v>107.83209340652692</v>
      </c>
      <c r="CE48" s="262" t="s">
        <v>41</v>
      </c>
      <c r="CF48" s="37" t="s">
        <v>162</v>
      </c>
    </row>
    <row r="49" spans="1:84" ht="13.5" customHeight="1">
      <c r="A49" s="30" t="s">
        <v>42</v>
      </c>
      <c r="B49" s="19" t="s">
        <v>492</v>
      </c>
      <c r="C49" s="186">
        <v>99.21334234080132</v>
      </c>
      <c r="D49" s="184">
        <v>98.91859569645688</v>
      </c>
      <c r="E49" s="184">
        <v>98.97226170960735</v>
      </c>
      <c r="F49" s="184">
        <v>99.03966885008097</v>
      </c>
      <c r="G49" s="184">
        <v>98.88224879766724</v>
      </c>
      <c r="H49" s="184">
        <v>99.34668746930576</v>
      </c>
      <c r="I49" s="184">
        <v>99.36877056009521</v>
      </c>
      <c r="J49" s="184">
        <v>99.30090861417503</v>
      </c>
      <c r="K49" s="184">
        <v>98.97294005748306</v>
      </c>
      <c r="L49" s="184">
        <v>98.97884880365638</v>
      </c>
      <c r="M49" s="184">
        <v>98.79922146503421</v>
      </c>
      <c r="N49" s="185">
        <v>98.96414102089007</v>
      </c>
      <c r="O49" s="186">
        <v>99.87109933188374</v>
      </c>
      <c r="P49" s="184">
        <v>99.8883353672167</v>
      </c>
      <c r="Q49" s="184">
        <v>99.94926966024137</v>
      </c>
      <c r="R49" s="184">
        <v>100.86442820309674</v>
      </c>
      <c r="S49" s="184">
        <v>101.05879628433412</v>
      </c>
      <c r="T49" s="184">
        <v>100.16447786487537</v>
      </c>
      <c r="U49" s="184">
        <v>100.21865518497697</v>
      </c>
      <c r="V49" s="184">
        <v>99.81664801874469</v>
      </c>
      <c r="W49" s="184">
        <v>99.38347195240608</v>
      </c>
      <c r="X49" s="184">
        <v>99.3833704631946</v>
      </c>
      <c r="Y49" s="184">
        <v>99.23985014071887</v>
      </c>
      <c r="Z49" s="185">
        <v>98.49607644568796</v>
      </c>
      <c r="AA49" s="186">
        <v>96.98657331825248</v>
      </c>
      <c r="AB49" s="184">
        <v>97.11584294425158</v>
      </c>
      <c r="AC49" s="184">
        <v>97.81721204078437</v>
      </c>
      <c r="AD49" s="184">
        <v>97.16211715222818</v>
      </c>
      <c r="AE49" s="184">
        <v>98.61042638548821</v>
      </c>
      <c r="AF49" s="184">
        <v>98.57538312068539</v>
      </c>
      <c r="AG49" s="184">
        <v>98.51190886235825</v>
      </c>
      <c r="AH49" s="184">
        <v>98.58346197230581</v>
      </c>
      <c r="AI49" s="184">
        <v>99.1556865887763</v>
      </c>
      <c r="AJ49" s="184">
        <v>99.45290242027895</v>
      </c>
      <c r="AK49" s="184">
        <v>99.19833070539669</v>
      </c>
      <c r="AL49" s="185">
        <v>99.85210579957315</v>
      </c>
      <c r="AM49" s="186">
        <v>100.75071535182585</v>
      </c>
      <c r="AN49" s="184">
        <v>100.69824693580858</v>
      </c>
      <c r="AO49" s="184">
        <v>99.71185049067903</v>
      </c>
      <c r="AP49" s="184">
        <v>99.58645005550254</v>
      </c>
      <c r="AQ49" s="184">
        <v>97.97150251745501</v>
      </c>
      <c r="AR49" s="184">
        <v>98.23773149990153</v>
      </c>
      <c r="AS49" s="184">
        <v>98.23864317192447</v>
      </c>
      <c r="AT49" s="184">
        <v>98.48093393499816</v>
      </c>
      <c r="AU49" s="184">
        <v>98.58776536314376</v>
      </c>
      <c r="AV49" s="184">
        <v>97.91710021932735</v>
      </c>
      <c r="AW49" s="184">
        <v>98.44541518270866</v>
      </c>
      <c r="AX49" s="185">
        <v>98.12692486869571</v>
      </c>
      <c r="AY49" s="186">
        <v>98.76971160473632</v>
      </c>
      <c r="AZ49" s="184">
        <v>98.81019125929605</v>
      </c>
      <c r="BA49" s="184">
        <v>99.4755081915485</v>
      </c>
      <c r="BB49" s="184">
        <v>99.28491398358446</v>
      </c>
      <c r="BC49" s="184">
        <v>99.60434659238265</v>
      </c>
      <c r="BD49" s="184">
        <v>100.69888644217127</v>
      </c>
      <c r="BE49" s="184">
        <v>100.6656304599546</v>
      </c>
      <c r="BF49" s="184">
        <v>100.48234556674196</v>
      </c>
      <c r="BG49" s="184">
        <v>100.55556438373469</v>
      </c>
      <c r="BH49" s="184">
        <v>100.95800173087788</v>
      </c>
      <c r="BI49" s="184">
        <v>100.82057399992385</v>
      </c>
      <c r="BJ49" s="185">
        <v>101.14043385221068</v>
      </c>
      <c r="BK49" s="186">
        <v>101.50496985190753</v>
      </c>
      <c r="BL49" s="184">
        <v>101.80288328433656</v>
      </c>
      <c r="BM49" s="184">
        <v>100.8234463002196</v>
      </c>
      <c r="BN49" s="184">
        <v>100.87295096477843</v>
      </c>
      <c r="BO49" s="184">
        <v>100.31209769444276</v>
      </c>
      <c r="BP49" s="184">
        <v>99.14124256401632</v>
      </c>
      <c r="BQ49" s="184">
        <v>98.92337875996424</v>
      </c>
      <c r="BR49" s="184">
        <v>98.8506507752492</v>
      </c>
      <c r="BS49" s="184">
        <v>98.86199476968545</v>
      </c>
      <c r="BT49" s="184">
        <v>98.91802958149223</v>
      </c>
      <c r="BU49" s="184">
        <v>98.82753182157781</v>
      </c>
      <c r="BV49" s="184">
        <v>98.60381618740722</v>
      </c>
      <c r="BW49" s="186">
        <v>98.06082307838608</v>
      </c>
      <c r="BX49" s="184">
        <v>98.03515600963976</v>
      </c>
      <c r="BY49" s="184">
        <v>97.78601138478548</v>
      </c>
      <c r="BZ49" s="184">
        <v>97.7849639156403</v>
      </c>
      <c r="CA49" s="184">
        <v>98.37284586822199</v>
      </c>
      <c r="CB49" s="184">
        <v>98.8906591024265</v>
      </c>
      <c r="CC49" s="184">
        <v>100.02790061169371</v>
      </c>
      <c r="CD49" s="185">
        <v>99.82214500360314</v>
      </c>
      <c r="CE49" s="261" t="s">
        <v>42</v>
      </c>
      <c r="CF49" s="36" t="s">
        <v>163</v>
      </c>
    </row>
    <row r="50" spans="1:84" ht="13.5" customHeight="1">
      <c r="A50" s="30" t="s">
        <v>43</v>
      </c>
      <c r="B50" s="19" t="s">
        <v>278</v>
      </c>
      <c r="C50" s="186">
        <v>97.45674362204102</v>
      </c>
      <c r="D50" s="184">
        <v>97.24257097797404</v>
      </c>
      <c r="E50" s="184">
        <v>97.35405264315402</v>
      </c>
      <c r="F50" s="184">
        <v>97.08741996139956</v>
      </c>
      <c r="G50" s="184">
        <v>96.87965192453166</v>
      </c>
      <c r="H50" s="184">
        <v>94.80046945847265</v>
      </c>
      <c r="I50" s="184">
        <v>94.7434943291228</v>
      </c>
      <c r="J50" s="184">
        <v>94.9648698867883</v>
      </c>
      <c r="K50" s="184">
        <v>94.96312795468863</v>
      </c>
      <c r="L50" s="184">
        <v>94.96790318257628</v>
      </c>
      <c r="M50" s="184">
        <v>94.96506166175645</v>
      </c>
      <c r="N50" s="185">
        <v>95.204001606424</v>
      </c>
      <c r="O50" s="186">
        <v>97.0106766921276</v>
      </c>
      <c r="P50" s="184">
        <v>96.74956315661906</v>
      </c>
      <c r="Q50" s="184">
        <v>96.93205505785137</v>
      </c>
      <c r="R50" s="184">
        <v>99.2926685418128</v>
      </c>
      <c r="S50" s="184">
        <v>99.81192671093537</v>
      </c>
      <c r="T50" s="184">
        <v>100.41702157149153</v>
      </c>
      <c r="U50" s="184">
        <v>100.51843958818797</v>
      </c>
      <c r="V50" s="184">
        <v>100.15692897223347</v>
      </c>
      <c r="W50" s="184">
        <v>95.67756276943747</v>
      </c>
      <c r="X50" s="184">
        <v>95.47135469993793</v>
      </c>
      <c r="Y50" s="184">
        <v>95.1790963485007</v>
      </c>
      <c r="Z50" s="185">
        <v>92.92849176282341</v>
      </c>
      <c r="AA50" s="186">
        <v>90.8775559990675</v>
      </c>
      <c r="AB50" s="184">
        <v>92.10870876497972</v>
      </c>
      <c r="AC50" s="184">
        <v>94.34473457497516</v>
      </c>
      <c r="AD50" s="184">
        <v>92.93384363351367</v>
      </c>
      <c r="AE50" s="184">
        <v>91.31717573384721</v>
      </c>
      <c r="AF50" s="184">
        <v>92.59718457651427</v>
      </c>
      <c r="AG50" s="184">
        <v>91.98723851866754</v>
      </c>
      <c r="AH50" s="184">
        <v>92.00363009401434</v>
      </c>
      <c r="AI50" s="184">
        <v>96.32491058035305</v>
      </c>
      <c r="AJ50" s="184">
        <v>96.52938443612913</v>
      </c>
      <c r="AK50" s="184">
        <v>96.36473783942093</v>
      </c>
      <c r="AL50" s="185">
        <v>98.69856373893646</v>
      </c>
      <c r="AM50" s="186">
        <v>99.74193661474006</v>
      </c>
      <c r="AN50" s="184">
        <v>99.01261090857209</v>
      </c>
      <c r="AO50" s="184">
        <v>97.27221756746638</v>
      </c>
      <c r="AP50" s="184">
        <v>97.07767176010856</v>
      </c>
      <c r="AQ50" s="184">
        <v>98.26197343356164</v>
      </c>
      <c r="AR50" s="184">
        <v>97.62341986682057</v>
      </c>
      <c r="AS50" s="184">
        <v>98.23750963234134</v>
      </c>
      <c r="AT50" s="184">
        <v>99.13604510374648</v>
      </c>
      <c r="AU50" s="184">
        <v>99.34311384776619</v>
      </c>
      <c r="AV50" s="184">
        <v>99.16664701824703</v>
      </c>
      <c r="AW50" s="184">
        <v>99.64110374329475</v>
      </c>
      <c r="AX50" s="185">
        <v>98.73646484612857</v>
      </c>
      <c r="AY50" s="186">
        <v>99.9085969142269</v>
      </c>
      <c r="AZ50" s="184">
        <v>99.9085969142269</v>
      </c>
      <c r="BA50" s="184">
        <v>99.57702557886527</v>
      </c>
      <c r="BB50" s="184">
        <v>99.26213756171347</v>
      </c>
      <c r="BC50" s="184">
        <v>99.62063227627415</v>
      </c>
      <c r="BD50" s="184">
        <v>101.98474803986038</v>
      </c>
      <c r="BE50" s="184">
        <v>101.90953659558622</v>
      </c>
      <c r="BF50" s="184">
        <v>100.99728661706615</v>
      </c>
      <c r="BG50" s="184">
        <v>100.57050476205025</v>
      </c>
      <c r="BH50" s="184">
        <v>100.5794059418432</v>
      </c>
      <c r="BI50" s="184">
        <v>100.5794059418432</v>
      </c>
      <c r="BJ50" s="185">
        <v>101.35630901637474</v>
      </c>
      <c r="BK50" s="186">
        <v>102.49635684110324</v>
      </c>
      <c r="BL50" s="184">
        <v>103.31206748536643</v>
      </c>
      <c r="BM50" s="184">
        <v>101.8245556767738</v>
      </c>
      <c r="BN50" s="184">
        <v>101.59218369841201</v>
      </c>
      <c r="BO50" s="184">
        <v>101.27850900060369</v>
      </c>
      <c r="BP50" s="184">
        <v>99.4436609665567</v>
      </c>
      <c r="BQ50" s="184">
        <v>98.39490008686043</v>
      </c>
      <c r="BR50" s="184">
        <v>98.31155537124705</v>
      </c>
      <c r="BS50" s="184">
        <v>98.70927717671447</v>
      </c>
      <c r="BT50" s="184">
        <v>99.19362104746074</v>
      </c>
      <c r="BU50" s="184">
        <v>99.16362621903139</v>
      </c>
      <c r="BV50" s="184">
        <v>99.19964788346877</v>
      </c>
      <c r="BW50" s="186">
        <v>98.09626873645473</v>
      </c>
      <c r="BX50" s="184">
        <v>97.31058431288336</v>
      </c>
      <c r="BY50" s="184">
        <v>98.96474738619776</v>
      </c>
      <c r="BZ50" s="184">
        <v>99.38958300186842</v>
      </c>
      <c r="CA50" s="184">
        <v>100.14648379040648</v>
      </c>
      <c r="CB50" s="184">
        <v>100.5316762102919</v>
      </c>
      <c r="CC50" s="184">
        <v>101.87363537819766</v>
      </c>
      <c r="CD50" s="185">
        <v>102.01282630382045</v>
      </c>
      <c r="CE50" s="261" t="s">
        <v>43</v>
      </c>
      <c r="CF50" s="36" t="s">
        <v>164</v>
      </c>
    </row>
    <row r="51" spans="1:84" ht="13.5" customHeight="1">
      <c r="A51" s="31" t="s">
        <v>44</v>
      </c>
      <c r="B51" s="20" t="s">
        <v>279</v>
      </c>
      <c r="C51" s="189">
        <v>97.07042136520056</v>
      </c>
      <c r="D51" s="187">
        <v>96.44497954150161</v>
      </c>
      <c r="E51" s="187">
        <v>96.59139472826853</v>
      </c>
      <c r="F51" s="187">
        <v>96.28974031798136</v>
      </c>
      <c r="G51" s="187">
        <v>96.07718779265964</v>
      </c>
      <c r="H51" s="187">
        <v>93.69661937748968</v>
      </c>
      <c r="I51" s="187">
        <v>93.69675887781597</v>
      </c>
      <c r="J51" s="187">
        <v>93.63027540696255</v>
      </c>
      <c r="K51" s="187">
        <v>93.63027540696255</v>
      </c>
      <c r="L51" s="187">
        <v>93.64673040804394</v>
      </c>
      <c r="M51" s="187">
        <v>93.64673040804394</v>
      </c>
      <c r="N51" s="188">
        <v>93.96666565058294</v>
      </c>
      <c r="O51" s="189">
        <v>96.12285298688136</v>
      </c>
      <c r="P51" s="187">
        <v>96.02372414392678</v>
      </c>
      <c r="Q51" s="187">
        <v>96.20957727782091</v>
      </c>
      <c r="R51" s="187">
        <v>98.86157890761716</v>
      </c>
      <c r="S51" s="187">
        <v>99.4085692311981</v>
      </c>
      <c r="T51" s="187">
        <v>100.03615007195367</v>
      </c>
      <c r="U51" s="187">
        <v>100.21182512272414</v>
      </c>
      <c r="V51" s="187">
        <v>100.19535235484153</v>
      </c>
      <c r="W51" s="187">
        <v>95.20743622554136</v>
      </c>
      <c r="X51" s="187">
        <v>94.96730293774316</v>
      </c>
      <c r="Y51" s="187">
        <v>94.68325987617499</v>
      </c>
      <c r="Z51" s="188">
        <v>92.18680956814487</v>
      </c>
      <c r="AA51" s="189">
        <v>90.08762853599664</v>
      </c>
      <c r="AB51" s="187">
        <v>91.40444699684294</v>
      </c>
      <c r="AC51" s="187">
        <v>94.03249908127822</v>
      </c>
      <c r="AD51" s="187">
        <v>92.45646607381597</v>
      </c>
      <c r="AE51" s="187">
        <v>90.8246796331206</v>
      </c>
      <c r="AF51" s="187">
        <v>92.33455121872619</v>
      </c>
      <c r="AG51" s="187">
        <v>91.67416530904387</v>
      </c>
      <c r="AH51" s="187">
        <v>91.69204576826004</v>
      </c>
      <c r="AI51" s="187">
        <v>96.52080808010652</v>
      </c>
      <c r="AJ51" s="187">
        <v>96.74932496492795</v>
      </c>
      <c r="AK51" s="187">
        <v>96.50940258620119</v>
      </c>
      <c r="AL51" s="188">
        <v>99.12291019041031</v>
      </c>
      <c r="AM51" s="189">
        <v>100.18761405779459</v>
      </c>
      <c r="AN51" s="187">
        <v>99.37668657841482</v>
      </c>
      <c r="AO51" s="187">
        <v>97.29461169711836</v>
      </c>
      <c r="AP51" s="187">
        <v>97.071296630009</v>
      </c>
      <c r="AQ51" s="187">
        <v>98.2231639895256</v>
      </c>
      <c r="AR51" s="187">
        <v>97.49114402821176</v>
      </c>
      <c r="AS51" s="187">
        <v>98.09686227596774</v>
      </c>
      <c r="AT51" s="187">
        <v>99.12686058300454</v>
      </c>
      <c r="AU51" s="187">
        <v>99.36419746560799</v>
      </c>
      <c r="AV51" s="187">
        <v>99.24161171788272</v>
      </c>
      <c r="AW51" s="187">
        <v>99.78678428873286</v>
      </c>
      <c r="AX51" s="188">
        <v>98.74908606526355</v>
      </c>
      <c r="AY51" s="189">
        <v>99.97622293745115</v>
      </c>
      <c r="AZ51" s="187">
        <v>99.97622293745117</v>
      </c>
      <c r="BA51" s="187">
        <v>99.59294976255376</v>
      </c>
      <c r="BB51" s="187">
        <v>99.23199005244572</v>
      </c>
      <c r="BC51" s="187">
        <v>99.64296300978307</v>
      </c>
      <c r="BD51" s="187">
        <v>102.35797574153457</v>
      </c>
      <c r="BE51" s="187">
        <v>102.27134714872331</v>
      </c>
      <c r="BF51" s="187">
        <v>101.22181147492972</v>
      </c>
      <c r="BG51" s="187">
        <v>100.73202776457167</v>
      </c>
      <c r="BH51" s="187">
        <v>100.60521360931116</v>
      </c>
      <c r="BI51" s="187">
        <v>100.60521360931116</v>
      </c>
      <c r="BJ51" s="188">
        <v>101.49648310095456</v>
      </c>
      <c r="BK51" s="189">
        <v>102.55088535092194</v>
      </c>
      <c r="BL51" s="187">
        <v>103.38224906727523</v>
      </c>
      <c r="BM51" s="187">
        <v>101.68230312473578</v>
      </c>
      <c r="BN51" s="187">
        <v>101.41648169108251</v>
      </c>
      <c r="BO51" s="187">
        <v>101.0576541833081</v>
      </c>
      <c r="BP51" s="187">
        <v>98.9627438059777</v>
      </c>
      <c r="BQ51" s="187">
        <v>97.76571765523794</v>
      </c>
      <c r="BR51" s="187">
        <v>97.67059169965428</v>
      </c>
      <c r="BS51" s="187">
        <v>98.01332503885408</v>
      </c>
      <c r="BT51" s="187">
        <v>98.62079999789754</v>
      </c>
      <c r="BU51" s="187">
        <v>98.58652815579987</v>
      </c>
      <c r="BV51" s="187">
        <v>98.60354114565459</v>
      </c>
      <c r="BW51" s="189">
        <v>97.58972448982604</v>
      </c>
      <c r="BX51" s="187">
        <v>96.832809682387</v>
      </c>
      <c r="BY51" s="187">
        <v>98.72136134112944</v>
      </c>
      <c r="BZ51" s="187">
        <v>99.20755517751283</v>
      </c>
      <c r="CA51" s="187">
        <v>100.07465617423111</v>
      </c>
      <c r="CB51" s="187">
        <v>100.51621256531548</v>
      </c>
      <c r="CC51" s="187">
        <v>101.96173104607496</v>
      </c>
      <c r="CD51" s="188">
        <v>102.12172574615153</v>
      </c>
      <c r="CE51" s="262" t="s">
        <v>44</v>
      </c>
      <c r="CF51" s="37" t="s">
        <v>165</v>
      </c>
    </row>
    <row r="52" spans="1:84" ht="13.5" customHeight="1">
      <c r="A52" s="31" t="s">
        <v>45</v>
      </c>
      <c r="B52" s="20" t="s">
        <v>280</v>
      </c>
      <c r="C52" s="189">
        <v>100.2217062387216</v>
      </c>
      <c r="D52" s="187">
        <v>103.08748507587455</v>
      </c>
      <c r="E52" s="187">
        <v>102.92959546573542</v>
      </c>
      <c r="F52" s="187">
        <v>102.92959546573542</v>
      </c>
      <c r="G52" s="187">
        <v>102.75829706061859</v>
      </c>
      <c r="H52" s="187">
        <v>102.99938745818767</v>
      </c>
      <c r="I52" s="187">
        <v>102.49289015870717</v>
      </c>
      <c r="J52" s="187">
        <v>104.95760743463163</v>
      </c>
      <c r="K52" s="187">
        <v>104.94207146036787</v>
      </c>
      <c r="L52" s="187">
        <v>104.85316653078061</v>
      </c>
      <c r="M52" s="187">
        <v>104.8276546883433</v>
      </c>
      <c r="N52" s="188">
        <v>104.4231997600926</v>
      </c>
      <c r="O52" s="189">
        <v>103.53084852677064</v>
      </c>
      <c r="P52" s="187">
        <v>102.08335102965036</v>
      </c>
      <c r="Q52" s="187">
        <v>102.23994253691157</v>
      </c>
      <c r="R52" s="187">
        <v>101.97409683145374</v>
      </c>
      <c r="S52" s="187">
        <v>102.27720069212249</v>
      </c>
      <c r="T52" s="187">
        <v>103.14484983403548</v>
      </c>
      <c r="U52" s="187">
        <v>102.58005200435811</v>
      </c>
      <c r="V52" s="187">
        <v>99.76712229386054</v>
      </c>
      <c r="W52" s="187">
        <v>99.70091769060735</v>
      </c>
      <c r="X52" s="187">
        <v>99.7854540318581</v>
      </c>
      <c r="Y52" s="187">
        <v>99.41904929819641</v>
      </c>
      <c r="Z52" s="188">
        <v>99.41904929819641</v>
      </c>
      <c r="AA52" s="189">
        <v>97.69771789835562</v>
      </c>
      <c r="AB52" s="187">
        <v>98.26368602142098</v>
      </c>
      <c r="AC52" s="187">
        <v>97.66460569980016</v>
      </c>
      <c r="AD52" s="187">
        <v>97.91921659420643</v>
      </c>
      <c r="AE52" s="187">
        <v>96.39514232869004</v>
      </c>
      <c r="AF52" s="187">
        <v>95.58446562224708</v>
      </c>
      <c r="AG52" s="187">
        <v>95.45980317507315</v>
      </c>
      <c r="AH52" s="187">
        <v>95.45980317507315</v>
      </c>
      <c r="AI52" s="187">
        <v>95.45980317507315</v>
      </c>
      <c r="AJ52" s="187">
        <v>95.45980317507315</v>
      </c>
      <c r="AK52" s="187">
        <v>95.811616273314</v>
      </c>
      <c r="AL52" s="188">
        <v>95.811616273314</v>
      </c>
      <c r="AM52" s="189">
        <v>96.71528629305055</v>
      </c>
      <c r="AN52" s="187">
        <v>96.5244465562094</v>
      </c>
      <c r="AO52" s="187">
        <v>97.11653307591448</v>
      </c>
      <c r="AP52" s="187">
        <v>97.11653307591448</v>
      </c>
      <c r="AQ52" s="187">
        <v>98.52361845551358</v>
      </c>
      <c r="AR52" s="187">
        <v>98.52361845551358</v>
      </c>
      <c r="AS52" s="187">
        <v>99.19545381874528</v>
      </c>
      <c r="AT52" s="187">
        <v>99.19545381874528</v>
      </c>
      <c r="AU52" s="187">
        <v>99.19545381874528</v>
      </c>
      <c r="AV52" s="187">
        <v>98.65065616156375</v>
      </c>
      <c r="AW52" s="187">
        <v>98.65065616156375</v>
      </c>
      <c r="AX52" s="188">
        <v>98.65065616156373</v>
      </c>
      <c r="AY52" s="189">
        <v>99.45078364359617</v>
      </c>
      <c r="AZ52" s="187">
        <v>99.45078364359617</v>
      </c>
      <c r="BA52" s="187">
        <v>99.46924471284542</v>
      </c>
      <c r="BB52" s="187">
        <v>99.46924471284542</v>
      </c>
      <c r="BC52" s="187">
        <v>99.46924471284542</v>
      </c>
      <c r="BD52" s="187">
        <v>99.46924471284542</v>
      </c>
      <c r="BE52" s="187">
        <v>99.46924471284542</v>
      </c>
      <c r="BF52" s="187">
        <v>99.46924471284542</v>
      </c>
      <c r="BG52" s="187">
        <v>99.46924471284542</v>
      </c>
      <c r="BH52" s="187">
        <v>100.40512772815435</v>
      </c>
      <c r="BI52" s="187">
        <v>100.40512772815435</v>
      </c>
      <c r="BJ52" s="188">
        <v>100.40512772815437</v>
      </c>
      <c r="BK52" s="189">
        <v>102.13822982485237</v>
      </c>
      <c r="BL52" s="187">
        <v>102.84568171509964</v>
      </c>
      <c r="BM52" s="187">
        <v>102.82659399348671</v>
      </c>
      <c r="BN52" s="187">
        <v>102.82659399348671</v>
      </c>
      <c r="BO52" s="187">
        <v>102.82659399348671</v>
      </c>
      <c r="BP52" s="187">
        <v>102.82659399348671</v>
      </c>
      <c r="BQ52" s="187">
        <v>102.82659399348671</v>
      </c>
      <c r="BR52" s="187">
        <v>102.82659399348671</v>
      </c>
      <c r="BS52" s="187">
        <v>103.60631542916097</v>
      </c>
      <c r="BT52" s="187">
        <v>103.20742599042143</v>
      </c>
      <c r="BU52" s="187">
        <v>103.20742599042143</v>
      </c>
      <c r="BV52" s="187">
        <v>103.37285544670539</v>
      </c>
      <c r="BW52" s="189">
        <v>101.61880397328977</v>
      </c>
      <c r="BX52" s="187">
        <v>100.63694907898808</v>
      </c>
      <c r="BY52" s="187">
        <v>100.63694907898805</v>
      </c>
      <c r="BZ52" s="187">
        <v>100.63694907898805</v>
      </c>
      <c r="CA52" s="187">
        <v>100.63694907898805</v>
      </c>
      <c r="CB52" s="187">
        <v>100.63694907898805</v>
      </c>
      <c r="CC52" s="187">
        <v>101.2812000258796</v>
      </c>
      <c r="CD52" s="188">
        <v>101.2812000258796</v>
      </c>
      <c r="CE52" s="262" t="s">
        <v>45</v>
      </c>
      <c r="CF52" s="37" t="s">
        <v>166</v>
      </c>
    </row>
    <row r="53" spans="1:84" ht="13.5" customHeight="1">
      <c r="A53" s="30" t="s">
        <v>46</v>
      </c>
      <c r="B53" s="19" t="s">
        <v>281</v>
      </c>
      <c r="C53" s="186">
        <v>98.8370961512252</v>
      </c>
      <c r="D53" s="184">
        <v>98.63982497872942</v>
      </c>
      <c r="E53" s="184">
        <v>98.48052386460192</v>
      </c>
      <c r="F53" s="184">
        <v>98.50076354104502</v>
      </c>
      <c r="G53" s="184">
        <v>98.50056497920566</v>
      </c>
      <c r="H53" s="184">
        <v>102.91211626732377</v>
      </c>
      <c r="I53" s="184">
        <v>102.91211626732375</v>
      </c>
      <c r="J53" s="184">
        <v>103.4873019984061</v>
      </c>
      <c r="K53" s="184">
        <v>103.86302666434119</v>
      </c>
      <c r="L53" s="184">
        <v>103.86302666434119</v>
      </c>
      <c r="M53" s="184">
        <v>104.55433703004344</v>
      </c>
      <c r="N53" s="185">
        <v>104.55433703004344</v>
      </c>
      <c r="O53" s="186">
        <v>105.13295632887247</v>
      </c>
      <c r="P53" s="184">
        <v>108.64793721915427</v>
      </c>
      <c r="Q53" s="184">
        <v>108.80104928249148</v>
      </c>
      <c r="R53" s="184">
        <v>115.92916435896801</v>
      </c>
      <c r="S53" s="184">
        <v>115.94563683828144</v>
      </c>
      <c r="T53" s="184">
        <v>111.04802129122746</v>
      </c>
      <c r="U53" s="184">
        <v>111.51519368846203</v>
      </c>
      <c r="V53" s="184">
        <v>110.89538867886313</v>
      </c>
      <c r="W53" s="184">
        <v>110.44083211785798</v>
      </c>
      <c r="X53" s="184">
        <v>110.44083211785801</v>
      </c>
      <c r="Y53" s="184">
        <v>109.71055513359809</v>
      </c>
      <c r="Z53" s="185">
        <v>109.7105551335981</v>
      </c>
      <c r="AA53" s="186">
        <v>106.42305970117545</v>
      </c>
      <c r="AB53" s="184">
        <v>104.03536841089034</v>
      </c>
      <c r="AC53" s="184">
        <v>103.81443052907844</v>
      </c>
      <c r="AD53" s="184">
        <v>96.42938496396025</v>
      </c>
      <c r="AE53" s="184">
        <v>88.08788460376803</v>
      </c>
      <c r="AF53" s="184">
        <v>88.08788460376805</v>
      </c>
      <c r="AG53" s="184">
        <v>86.88112836139013</v>
      </c>
      <c r="AH53" s="184">
        <v>86.45095944918812</v>
      </c>
      <c r="AI53" s="184">
        <v>86.45095944918808</v>
      </c>
      <c r="AJ53" s="184">
        <v>86.4509594491881</v>
      </c>
      <c r="AK53" s="184">
        <v>86.45095944918808</v>
      </c>
      <c r="AL53" s="185">
        <v>86.45095944918808</v>
      </c>
      <c r="AM53" s="186">
        <v>83.88490135026393</v>
      </c>
      <c r="AN53" s="184">
        <v>83.13857637167233</v>
      </c>
      <c r="AO53" s="184">
        <v>82.6978491509551</v>
      </c>
      <c r="AP53" s="184">
        <v>84.11109667618616</v>
      </c>
      <c r="AQ53" s="184">
        <v>90.80626071096981</v>
      </c>
      <c r="AR53" s="184">
        <v>90.8062607109698</v>
      </c>
      <c r="AS53" s="184">
        <v>91.68183600758233</v>
      </c>
      <c r="AT53" s="184">
        <v>92.13803309221092</v>
      </c>
      <c r="AU53" s="184">
        <v>91.89189907902697</v>
      </c>
      <c r="AV53" s="184">
        <v>88.42578991904641</v>
      </c>
      <c r="AW53" s="184">
        <v>90.46263686073307</v>
      </c>
      <c r="AX53" s="185">
        <v>88.53799245509515</v>
      </c>
      <c r="AY53" s="186">
        <v>94.06506533426655</v>
      </c>
      <c r="AZ53" s="184">
        <v>94.06506533426655</v>
      </c>
      <c r="BA53" s="184">
        <v>94.90256921144615</v>
      </c>
      <c r="BB53" s="184">
        <v>92.83853197657152</v>
      </c>
      <c r="BC53" s="184">
        <v>94.15992941308832</v>
      </c>
      <c r="BD53" s="184">
        <v>94.30740830866831</v>
      </c>
      <c r="BE53" s="184">
        <v>94.2619610374121</v>
      </c>
      <c r="BF53" s="184">
        <v>94.26196103741206</v>
      </c>
      <c r="BG53" s="184">
        <v>94.94213080455224</v>
      </c>
      <c r="BH53" s="184">
        <v>96.70030541942263</v>
      </c>
      <c r="BI53" s="184">
        <v>95.3142632199851</v>
      </c>
      <c r="BJ53" s="185">
        <v>97.3862106224167</v>
      </c>
      <c r="BK53" s="186">
        <v>98.182817842987</v>
      </c>
      <c r="BL53" s="184">
        <v>101.84381161106988</v>
      </c>
      <c r="BM53" s="184">
        <v>103.65584187355617</v>
      </c>
      <c r="BN53" s="184">
        <v>105.9603754835155</v>
      </c>
      <c r="BO53" s="184">
        <v>103.82493101359773</v>
      </c>
      <c r="BP53" s="184">
        <v>101.53378396673307</v>
      </c>
      <c r="BQ53" s="184">
        <v>102.16853216602864</v>
      </c>
      <c r="BR53" s="184">
        <v>101.78076238810729</v>
      </c>
      <c r="BS53" s="184">
        <v>101.32226878023796</v>
      </c>
      <c r="BT53" s="184">
        <v>103.37947286085381</v>
      </c>
      <c r="BU53" s="184">
        <v>102.5212681057757</v>
      </c>
      <c r="BV53" s="184">
        <v>102.5212681057757</v>
      </c>
      <c r="BW53" s="186">
        <v>101.68946082799222</v>
      </c>
      <c r="BX53" s="184">
        <v>98.03401552913891</v>
      </c>
      <c r="BY53" s="184">
        <v>96.09377214524928</v>
      </c>
      <c r="BZ53" s="184">
        <v>96.09377214524928</v>
      </c>
      <c r="CA53" s="184">
        <v>98.04601318478797</v>
      </c>
      <c r="CB53" s="184">
        <v>100.10167219830942</v>
      </c>
      <c r="CC53" s="184">
        <v>100.59497255145659</v>
      </c>
      <c r="CD53" s="185">
        <v>101.44797110116299</v>
      </c>
      <c r="CE53" s="261" t="s">
        <v>46</v>
      </c>
      <c r="CF53" s="36" t="s">
        <v>167</v>
      </c>
    </row>
    <row r="54" spans="1:84" ht="13.5" customHeight="1">
      <c r="A54" s="31" t="s">
        <v>47</v>
      </c>
      <c r="B54" s="20" t="s">
        <v>282</v>
      </c>
      <c r="C54" s="189">
        <v>98.8370961512252</v>
      </c>
      <c r="D54" s="187">
        <v>98.63982497872942</v>
      </c>
      <c r="E54" s="187">
        <v>98.48052386460192</v>
      </c>
      <c r="F54" s="187">
        <v>98.50076354104502</v>
      </c>
      <c r="G54" s="187">
        <v>98.50056497920566</v>
      </c>
      <c r="H54" s="187">
        <v>102.91211626732377</v>
      </c>
      <c r="I54" s="187">
        <v>102.91211626732375</v>
      </c>
      <c r="J54" s="187">
        <v>103.4873019984061</v>
      </c>
      <c r="K54" s="187">
        <v>103.86302666434119</v>
      </c>
      <c r="L54" s="187">
        <v>103.86302666434119</v>
      </c>
      <c r="M54" s="187">
        <v>104.55433703004344</v>
      </c>
      <c r="N54" s="188">
        <v>104.55433703004344</v>
      </c>
      <c r="O54" s="189">
        <v>105.13295632887247</v>
      </c>
      <c r="P54" s="187">
        <v>108.64793721915427</v>
      </c>
      <c r="Q54" s="187">
        <v>108.80104928249148</v>
      </c>
      <c r="R54" s="187">
        <v>115.92916435896801</v>
      </c>
      <c r="S54" s="187">
        <v>115.94563683828144</v>
      </c>
      <c r="T54" s="187">
        <v>111.04802129122746</v>
      </c>
      <c r="U54" s="187">
        <v>111.51519368846203</v>
      </c>
      <c r="V54" s="187">
        <v>110.89538867886313</v>
      </c>
      <c r="W54" s="187">
        <v>110.44083211785798</v>
      </c>
      <c r="X54" s="187">
        <v>110.44083211785801</v>
      </c>
      <c r="Y54" s="187">
        <v>109.71055513359809</v>
      </c>
      <c r="Z54" s="188">
        <v>109.7105551335981</v>
      </c>
      <c r="AA54" s="189">
        <v>106.42305970117545</v>
      </c>
      <c r="AB54" s="187">
        <v>104.03536841089034</v>
      </c>
      <c r="AC54" s="187">
        <v>103.81443052907844</v>
      </c>
      <c r="AD54" s="187">
        <v>96.42938496396025</v>
      </c>
      <c r="AE54" s="187">
        <v>88.08788460376803</v>
      </c>
      <c r="AF54" s="187">
        <v>88.08788460376805</v>
      </c>
      <c r="AG54" s="187">
        <v>86.88112836139013</v>
      </c>
      <c r="AH54" s="187">
        <v>86.45095944918812</v>
      </c>
      <c r="AI54" s="187">
        <v>86.45095944918808</v>
      </c>
      <c r="AJ54" s="187">
        <v>86.4509594491881</v>
      </c>
      <c r="AK54" s="187">
        <v>86.45095944918808</v>
      </c>
      <c r="AL54" s="188">
        <v>86.45095944918808</v>
      </c>
      <c r="AM54" s="189">
        <v>83.88490135026393</v>
      </c>
      <c r="AN54" s="187">
        <v>83.13857637167233</v>
      </c>
      <c r="AO54" s="187">
        <v>82.6978491509551</v>
      </c>
      <c r="AP54" s="187">
        <v>84.11109667618616</v>
      </c>
      <c r="AQ54" s="187">
        <v>90.80626071096981</v>
      </c>
      <c r="AR54" s="187">
        <v>90.8062607109698</v>
      </c>
      <c r="AS54" s="187">
        <v>91.68183600758233</v>
      </c>
      <c r="AT54" s="187">
        <v>92.13803309221092</v>
      </c>
      <c r="AU54" s="187">
        <v>91.89189907902697</v>
      </c>
      <c r="AV54" s="187">
        <v>88.42578991904641</v>
      </c>
      <c r="AW54" s="187">
        <v>90.46263686073307</v>
      </c>
      <c r="AX54" s="188">
        <v>88.53799245509515</v>
      </c>
      <c r="AY54" s="189">
        <v>94.06506533426655</v>
      </c>
      <c r="AZ54" s="187">
        <v>94.06506533426655</v>
      </c>
      <c r="BA54" s="187">
        <v>94.90256921144615</v>
      </c>
      <c r="BB54" s="187">
        <v>92.83853197657152</v>
      </c>
      <c r="BC54" s="187">
        <v>94.15992941308832</v>
      </c>
      <c r="BD54" s="187">
        <v>94.30740830866831</v>
      </c>
      <c r="BE54" s="187">
        <v>94.2619610374121</v>
      </c>
      <c r="BF54" s="187">
        <v>94.26196103741206</v>
      </c>
      <c r="BG54" s="187">
        <v>94.94213080455224</v>
      </c>
      <c r="BH54" s="187">
        <v>96.70030541942263</v>
      </c>
      <c r="BI54" s="187">
        <v>95.3142632199851</v>
      </c>
      <c r="BJ54" s="188">
        <v>97.3862106224167</v>
      </c>
      <c r="BK54" s="189">
        <v>98.182817842987</v>
      </c>
      <c r="BL54" s="187">
        <v>101.84381161106988</v>
      </c>
      <c r="BM54" s="187">
        <v>103.65584187355617</v>
      </c>
      <c r="BN54" s="187">
        <v>105.9603754835155</v>
      </c>
      <c r="BO54" s="187">
        <v>103.82493101359773</v>
      </c>
      <c r="BP54" s="187">
        <v>101.53378396673307</v>
      </c>
      <c r="BQ54" s="187">
        <v>102.16853216602864</v>
      </c>
      <c r="BR54" s="187">
        <v>101.78076238810729</v>
      </c>
      <c r="BS54" s="187">
        <v>101.32226878023796</v>
      </c>
      <c r="BT54" s="187">
        <v>103.37947286085381</v>
      </c>
      <c r="BU54" s="187">
        <v>102.5212681057757</v>
      </c>
      <c r="BV54" s="187">
        <v>102.5212681057757</v>
      </c>
      <c r="BW54" s="189">
        <v>101.68946082799222</v>
      </c>
      <c r="BX54" s="187">
        <v>98.03401552913891</v>
      </c>
      <c r="BY54" s="187">
        <v>96.09377214524928</v>
      </c>
      <c r="BZ54" s="187">
        <v>96.09377214524928</v>
      </c>
      <c r="CA54" s="187">
        <v>98.04601318478797</v>
      </c>
      <c r="CB54" s="187">
        <v>100.10167219830942</v>
      </c>
      <c r="CC54" s="187">
        <v>100.59497255145659</v>
      </c>
      <c r="CD54" s="188">
        <v>101.44797110116299</v>
      </c>
      <c r="CE54" s="262" t="s">
        <v>47</v>
      </c>
      <c r="CF54" s="37" t="s">
        <v>168</v>
      </c>
    </row>
    <row r="55" spans="1:87" s="87" customFormat="1" ht="12">
      <c r="A55" s="30" t="s">
        <v>48</v>
      </c>
      <c r="B55" s="19" t="s">
        <v>283</v>
      </c>
      <c r="C55" s="186">
        <v>99.56116985476115</v>
      </c>
      <c r="D55" s="184">
        <v>99.98132229682524</v>
      </c>
      <c r="E55" s="184">
        <v>100.38695137196152</v>
      </c>
      <c r="F55" s="184">
        <v>100.7702465672365</v>
      </c>
      <c r="G55" s="184">
        <v>101.0090022686652</v>
      </c>
      <c r="H55" s="184">
        <v>101.17815945255313</v>
      </c>
      <c r="I55" s="184">
        <v>101.17919056746922</v>
      </c>
      <c r="J55" s="184">
        <v>100.98322737065699</v>
      </c>
      <c r="K55" s="184">
        <v>100.81776723448206</v>
      </c>
      <c r="L55" s="184">
        <v>100.79529999859484</v>
      </c>
      <c r="M55" s="184">
        <v>100.00992307665484</v>
      </c>
      <c r="N55" s="185">
        <v>100.01077073021236</v>
      </c>
      <c r="O55" s="186">
        <v>100.11825196239434</v>
      </c>
      <c r="P55" s="184">
        <v>99.98957151667179</v>
      </c>
      <c r="Q55" s="184">
        <v>99.98957151667179</v>
      </c>
      <c r="R55" s="184">
        <v>99.98957151667179</v>
      </c>
      <c r="S55" s="184">
        <v>100.00538316778224</v>
      </c>
      <c r="T55" s="184">
        <v>99.91052915573489</v>
      </c>
      <c r="U55" s="184">
        <v>99.90981132686488</v>
      </c>
      <c r="V55" s="184">
        <v>99.53753082208469</v>
      </c>
      <c r="W55" s="184">
        <v>101.00401336902094</v>
      </c>
      <c r="X55" s="184">
        <v>100.99549864888218</v>
      </c>
      <c r="Y55" s="184">
        <v>100.92601756725999</v>
      </c>
      <c r="Z55" s="185">
        <v>100.62262862395795</v>
      </c>
      <c r="AA55" s="186">
        <v>100.62262862395795</v>
      </c>
      <c r="AB55" s="184">
        <v>100.62262862395795</v>
      </c>
      <c r="AC55" s="184">
        <v>100.81745420273798</v>
      </c>
      <c r="AD55" s="184">
        <v>100.98126451983084</v>
      </c>
      <c r="AE55" s="184">
        <v>99.76262569027578</v>
      </c>
      <c r="AF55" s="184">
        <v>99.78223099537561</v>
      </c>
      <c r="AG55" s="184">
        <v>99.68128099616202</v>
      </c>
      <c r="AH55" s="184">
        <v>100.17196035576441</v>
      </c>
      <c r="AI55" s="184">
        <v>98.71826761241346</v>
      </c>
      <c r="AJ55" s="184">
        <v>98.72659034394655</v>
      </c>
      <c r="AK55" s="184">
        <v>98.72659034394658</v>
      </c>
      <c r="AL55" s="185">
        <v>98.76625162501449</v>
      </c>
      <c r="AM55" s="186">
        <v>98.76625162501452</v>
      </c>
      <c r="AN55" s="184">
        <v>98.76625162501449</v>
      </c>
      <c r="AO55" s="184">
        <v>98.57538991075137</v>
      </c>
      <c r="AP55" s="184">
        <v>97.99318768116395</v>
      </c>
      <c r="AQ55" s="184">
        <v>98.78424111706664</v>
      </c>
      <c r="AR55" s="184">
        <v>97.84750174085055</v>
      </c>
      <c r="AS55" s="184">
        <v>98.10659198652806</v>
      </c>
      <c r="AT55" s="184">
        <v>98.19589073127631</v>
      </c>
      <c r="AU55" s="184">
        <v>98.21825116962167</v>
      </c>
      <c r="AV55" s="184">
        <v>98.15354472989642</v>
      </c>
      <c r="AW55" s="184">
        <v>98.57603470488277</v>
      </c>
      <c r="AX55" s="185">
        <v>98.81901735428255</v>
      </c>
      <c r="AY55" s="186">
        <v>98.81901735428251</v>
      </c>
      <c r="AZ55" s="184">
        <v>98.81901735428255</v>
      </c>
      <c r="BA55" s="184">
        <v>99.34325298256114</v>
      </c>
      <c r="BB55" s="184">
        <v>99.7713656799314</v>
      </c>
      <c r="BC55" s="184">
        <v>100.1808775175913</v>
      </c>
      <c r="BD55" s="184">
        <v>101.05823860653673</v>
      </c>
      <c r="BE55" s="184">
        <v>100.8934275411256</v>
      </c>
      <c r="BF55" s="184">
        <v>100.80167567283786</v>
      </c>
      <c r="BG55" s="184">
        <v>100.70536212022428</v>
      </c>
      <c r="BH55" s="184">
        <v>100.82394384578785</v>
      </c>
      <c r="BI55" s="184">
        <v>100.62269282994887</v>
      </c>
      <c r="BJ55" s="185">
        <v>100.67449529238036</v>
      </c>
      <c r="BK55" s="186">
        <v>100.67987019030879</v>
      </c>
      <c r="BL55" s="184">
        <v>100.51513389260978</v>
      </c>
      <c r="BM55" s="184">
        <v>99.83916981388606</v>
      </c>
      <c r="BN55" s="184">
        <v>99.77458041020044</v>
      </c>
      <c r="BO55" s="184">
        <v>99.68288043064169</v>
      </c>
      <c r="BP55" s="184">
        <v>99.81967260886677</v>
      </c>
      <c r="BQ55" s="184">
        <v>99.85088054575967</v>
      </c>
      <c r="BR55" s="184">
        <v>99.7968747866027</v>
      </c>
      <c r="BS55" s="184">
        <v>100.04326983041274</v>
      </c>
      <c r="BT55" s="184">
        <v>99.99148092445692</v>
      </c>
      <c r="BU55" s="184">
        <v>99.77511666795618</v>
      </c>
      <c r="BV55" s="184">
        <v>98.31938290206682</v>
      </c>
      <c r="BW55" s="186">
        <v>98.30021480801385</v>
      </c>
      <c r="BX55" s="184">
        <v>98.83816524458489</v>
      </c>
      <c r="BY55" s="184">
        <v>99.22910811487677</v>
      </c>
      <c r="BZ55" s="184">
        <v>99.26742101626765</v>
      </c>
      <c r="CA55" s="184">
        <v>99.33842912661267</v>
      </c>
      <c r="CB55" s="184">
        <v>99.24283736490096</v>
      </c>
      <c r="CC55" s="184">
        <v>99.10455895432115</v>
      </c>
      <c r="CD55" s="185">
        <v>99.28564594426284</v>
      </c>
      <c r="CE55" s="261" t="s">
        <v>48</v>
      </c>
      <c r="CF55" s="36" t="s">
        <v>169</v>
      </c>
      <c r="CG55" s="86"/>
      <c r="CH55" s="86"/>
      <c r="CI55" s="86"/>
    </row>
    <row r="56" spans="1:87" ht="12">
      <c r="A56" s="254" t="s">
        <v>714</v>
      </c>
      <c r="B56" s="20" t="s">
        <v>284</v>
      </c>
      <c r="C56" s="189">
        <v>98.80805728028108</v>
      </c>
      <c r="D56" s="187">
        <v>98.80593480906037</v>
      </c>
      <c r="E56" s="187">
        <v>99.23163486857118</v>
      </c>
      <c r="F56" s="187">
        <v>99.6340918812365</v>
      </c>
      <c r="G56" s="187">
        <v>99.88487983053227</v>
      </c>
      <c r="H56" s="187">
        <v>100.062673970745</v>
      </c>
      <c r="I56" s="187">
        <v>100.06375806524264</v>
      </c>
      <c r="J56" s="187">
        <v>99.85775374496218</v>
      </c>
      <c r="K56" s="187">
        <v>99.68394757930677</v>
      </c>
      <c r="L56" s="187">
        <v>99.66034990276408</v>
      </c>
      <c r="M56" s="187">
        <v>99.56183609373544</v>
      </c>
      <c r="N56" s="188">
        <v>99.56296261847768</v>
      </c>
      <c r="O56" s="189">
        <v>99.67675203204999</v>
      </c>
      <c r="P56" s="187">
        <v>99.98890196251999</v>
      </c>
      <c r="Q56" s="187">
        <v>99.98890196251999</v>
      </c>
      <c r="R56" s="187">
        <v>99.98890196251999</v>
      </c>
      <c r="S56" s="187">
        <v>100.00571564794257</v>
      </c>
      <c r="T56" s="187">
        <v>99.9048542348018</v>
      </c>
      <c r="U56" s="187">
        <v>99.90409095344023</v>
      </c>
      <c r="V56" s="187">
        <v>99.50820831466471</v>
      </c>
      <c r="W56" s="187">
        <v>101.0671782602489</v>
      </c>
      <c r="X56" s="187">
        <v>101.05811821240715</v>
      </c>
      <c r="Y56" s="187">
        <v>100.98419081342756</v>
      </c>
      <c r="Z56" s="188">
        <v>100.6613795147574</v>
      </c>
      <c r="AA56" s="189">
        <v>100.6613795147574</v>
      </c>
      <c r="AB56" s="187">
        <v>100.6613795147574</v>
      </c>
      <c r="AC56" s="187">
        <v>100.8677448646927</v>
      </c>
      <c r="AD56" s="187">
        <v>101.04127760278094</v>
      </c>
      <c r="AE56" s="187">
        <v>99.75012744044005</v>
      </c>
      <c r="AF56" s="187">
        <v>99.77097298311888</v>
      </c>
      <c r="AG56" s="187">
        <v>99.66409680841033</v>
      </c>
      <c r="AH56" s="187">
        <v>100.18594842552734</v>
      </c>
      <c r="AI56" s="187">
        <v>98.64132506900008</v>
      </c>
      <c r="AJ56" s="187">
        <v>98.65016844685142</v>
      </c>
      <c r="AK56" s="187">
        <v>98.65016844685142</v>
      </c>
      <c r="AL56" s="188">
        <v>98.69366072924569</v>
      </c>
      <c r="AM56" s="189">
        <v>98.69366072924575</v>
      </c>
      <c r="AN56" s="187">
        <v>98.69366072924572</v>
      </c>
      <c r="AO56" s="187">
        <v>98.49174333870519</v>
      </c>
      <c r="AP56" s="187">
        <v>97.87570141133686</v>
      </c>
      <c r="AQ56" s="187">
        <v>98.71261014156909</v>
      </c>
      <c r="AR56" s="187">
        <v>97.72061439205527</v>
      </c>
      <c r="AS56" s="187">
        <v>97.99485182937174</v>
      </c>
      <c r="AT56" s="187">
        <v>98.08942376147473</v>
      </c>
      <c r="AU56" s="187">
        <v>98.11310460786231</v>
      </c>
      <c r="AV56" s="187">
        <v>98.04457718296327</v>
      </c>
      <c r="AW56" s="187">
        <v>98.4920156474258</v>
      </c>
      <c r="AX56" s="188">
        <v>98.7490596960368</v>
      </c>
      <c r="AY56" s="189">
        <v>98.74905969603674</v>
      </c>
      <c r="AZ56" s="187">
        <v>98.74905969603678</v>
      </c>
      <c r="BA56" s="187">
        <v>99.303739757377</v>
      </c>
      <c r="BB56" s="187">
        <v>99.75714786856248</v>
      </c>
      <c r="BC56" s="187">
        <v>100.19105332041374</v>
      </c>
      <c r="BD56" s="187">
        <v>101.12157303051694</v>
      </c>
      <c r="BE56" s="187">
        <v>100.94672115471472</v>
      </c>
      <c r="BF56" s="187">
        <v>100.84939438804639</v>
      </c>
      <c r="BG56" s="187">
        <v>100.74735797601129</v>
      </c>
      <c r="BH56" s="187">
        <v>100.87305025777881</v>
      </c>
      <c r="BI56" s="187">
        <v>100.65924159288741</v>
      </c>
      <c r="BJ56" s="188">
        <v>100.71417148604975</v>
      </c>
      <c r="BK56" s="189">
        <v>100.71856812455636</v>
      </c>
      <c r="BL56" s="187">
        <v>100.5450019787398</v>
      </c>
      <c r="BM56" s="187">
        <v>99.8300906098532</v>
      </c>
      <c r="BN56" s="187">
        <v>99.7620603384158</v>
      </c>
      <c r="BO56" s="187">
        <v>99.66539842766718</v>
      </c>
      <c r="BP56" s="187">
        <v>99.80988942417693</v>
      </c>
      <c r="BQ56" s="187">
        <v>99.8427611602465</v>
      </c>
      <c r="BR56" s="187">
        <v>99.78587617399002</v>
      </c>
      <c r="BS56" s="187">
        <v>100.04578963256358</v>
      </c>
      <c r="BT56" s="187">
        <v>99.99096717839082</v>
      </c>
      <c r="BU56" s="187">
        <v>99.76189891257677</v>
      </c>
      <c r="BV56" s="187">
        <v>98.22874219371619</v>
      </c>
      <c r="BW56" s="189">
        <v>98.20979459602623</v>
      </c>
      <c r="BX56" s="187">
        <v>98.7762546607869</v>
      </c>
      <c r="BY56" s="187">
        <v>99.18796658892478</v>
      </c>
      <c r="BZ56" s="187">
        <v>99.22829754035118</v>
      </c>
      <c r="CA56" s="187">
        <v>99.30306930736056</v>
      </c>
      <c r="CB56" s="187">
        <v>99.20239232771453</v>
      </c>
      <c r="CC56" s="187">
        <v>99.05674330536041</v>
      </c>
      <c r="CD56" s="188">
        <v>98.98033124776059</v>
      </c>
      <c r="CE56" s="255" t="s">
        <v>714</v>
      </c>
      <c r="CF56" s="37" t="s">
        <v>170</v>
      </c>
      <c r="CG56" s="85"/>
      <c r="CH56" s="85"/>
      <c r="CI56" s="85"/>
    </row>
    <row r="57" spans="1:84" ht="12">
      <c r="A57" s="31" t="s">
        <v>49</v>
      </c>
      <c r="B57" s="20" t="s">
        <v>475</v>
      </c>
      <c r="C57" s="189">
        <v>111.81581303965167</v>
      </c>
      <c r="D57" s="187">
        <v>119.73771289599071</v>
      </c>
      <c r="E57" s="187">
        <v>119.73771289599071</v>
      </c>
      <c r="F57" s="187">
        <v>119.73771289599071</v>
      </c>
      <c r="G57" s="187">
        <v>119.73771289599071</v>
      </c>
      <c r="H57" s="187">
        <v>119.73771289599071</v>
      </c>
      <c r="I57" s="187">
        <v>119.73771289599071</v>
      </c>
      <c r="J57" s="187">
        <v>119.73771289599071</v>
      </c>
      <c r="K57" s="187">
        <v>119.73771289599071</v>
      </c>
      <c r="L57" s="187">
        <v>119.73771289599071</v>
      </c>
      <c r="M57" s="187">
        <v>107.08477597308155</v>
      </c>
      <c r="N57" s="188">
        <v>107.08477597308155</v>
      </c>
      <c r="O57" s="189">
        <v>107.08477597308158</v>
      </c>
      <c r="P57" s="187">
        <v>100.00000000000003</v>
      </c>
      <c r="Q57" s="187">
        <v>100.00000000000003</v>
      </c>
      <c r="R57" s="187">
        <v>100.00000000000004</v>
      </c>
      <c r="S57" s="187">
        <v>100.00000000000004</v>
      </c>
      <c r="T57" s="187">
        <v>100.00000000000007</v>
      </c>
      <c r="U57" s="187">
        <v>100.00000000000007</v>
      </c>
      <c r="V57" s="187">
        <v>100.00000000000009</v>
      </c>
      <c r="W57" s="187">
        <v>100.00000000000009</v>
      </c>
      <c r="X57" s="187">
        <v>100.00000000000009</v>
      </c>
      <c r="Y57" s="187">
        <v>100.00000000000009</v>
      </c>
      <c r="Z57" s="188">
        <v>100.00000000000011</v>
      </c>
      <c r="AA57" s="189">
        <v>100.00000000000011</v>
      </c>
      <c r="AB57" s="187">
        <v>100.00000000000009</v>
      </c>
      <c r="AC57" s="187">
        <v>100.00000000000009</v>
      </c>
      <c r="AD57" s="187">
        <v>100.00000000000007</v>
      </c>
      <c r="AE57" s="187">
        <v>100.00000000000009</v>
      </c>
      <c r="AF57" s="187">
        <v>100.00000000000007</v>
      </c>
      <c r="AG57" s="187">
        <v>100.00000000000009</v>
      </c>
      <c r="AH57" s="187">
        <v>100.00000000000007</v>
      </c>
      <c r="AI57" s="187">
        <v>100.00000000000007</v>
      </c>
      <c r="AJ57" s="187">
        <v>100.00000000000007</v>
      </c>
      <c r="AK57" s="187">
        <v>100.00000000000007</v>
      </c>
      <c r="AL57" s="188">
        <v>100.00000000000004</v>
      </c>
      <c r="AM57" s="189">
        <v>100.00000000000004</v>
      </c>
      <c r="AN57" s="187">
        <v>100.00000000000004</v>
      </c>
      <c r="AO57" s="187">
        <v>100.00000000000004</v>
      </c>
      <c r="AP57" s="187">
        <v>100.00000000000004</v>
      </c>
      <c r="AQ57" s="187">
        <v>100.00000000000003</v>
      </c>
      <c r="AR57" s="187">
        <v>100.00000000000003</v>
      </c>
      <c r="AS57" s="187">
        <v>100</v>
      </c>
      <c r="AT57" s="187">
        <v>100</v>
      </c>
      <c r="AU57" s="187">
        <v>100</v>
      </c>
      <c r="AV57" s="187">
        <v>100</v>
      </c>
      <c r="AW57" s="187">
        <v>100</v>
      </c>
      <c r="AX57" s="188">
        <v>100</v>
      </c>
      <c r="AY57" s="189">
        <v>100</v>
      </c>
      <c r="AZ57" s="187">
        <v>100</v>
      </c>
      <c r="BA57" s="187">
        <v>100.00000000000003</v>
      </c>
      <c r="BB57" s="187">
        <v>100.00000000000003</v>
      </c>
      <c r="BC57" s="187">
        <v>100</v>
      </c>
      <c r="BD57" s="187">
        <v>100</v>
      </c>
      <c r="BE57" s="187">
        <v>100.00000000000003</v>
      </c>
      <c r="BF57" s="187">
        <v>100.00000000000003</v>
      </c>
      <c r="BG57" s="187">
        <v>100.00000000000003</v>
      </c>
      <c r="BH57" s="187">
        <v>100</v>
      </c>
      <c r="BI57" s="187">
        <v>100</v>
      </c>
      <c r="BJ57" s="188">
        <v>100</v>
      </c>
      <c r="BK57" s="189">
        <v>100.00000000000003</v>
      </c>
      <c r="BL57" s="187">
        <v>100</v>
      </c>
      <c r="BM57" s="187">
        <v>100.00000000000003</v>
      </c>
      <c r="BN57" s="187">
        <v>100.00000000000003</v>
      </c>
      <c r="BO57" s="187">
        <v>100.00000000000003</v>
      </c>
      <c r="BP57" s="187">
        <v>100.00000000000003</v>
      </c>
      <c r="BQ57" s="187">
        <v>100.00000000000003</v>
      </c>
      <c r="BR57" s="187">
        <v>100.00000000000003</v>
      </c>
      <c r="BS57" s="187">
        <v>100.00000000000003</v>
      </c>
      <c r="BT57" s="187">
        <v>100.00000000000003</v>
      </c>
      <c r="BU57" s="187">
        <v>100.00000000000003</v>
      </c>
      <c r="BV57" s="187">
        <v>100.00000000000003</v>
      </c>
      <c r="BW57" s="189">
        <v>100</v>
      </c>
      <c r="BX57" s="187">
        <v>100.00000000000003</v>
      </c>
      <c r="BY57" s="187">
        <v>100</v>
      </c>
      <c r="BZ57" s="187">
        <v>100</v>
      </c>
      <c r="CA57" s="187">
        <v>100</v>
      </c>
      <c r="CB57" s="187">
        <v>100</v>
      </c>
      <c r="CC57" s="187">
        <v>100</v>
      </c>
      <c r="CD57" s="188">
        <v>105</v>
      </c>
      <c r="CE57" s="262" t="s">
        <v>49</v>
      </c>
      <c r="CF57" s="37" t="s">
        <v>171</v>
      </c>
    </row>
    <row r="58" spans="1:84" ht="12">
      <c r="A58" s="30" t="s">
        <v>50</v>
      </c>
      <c r="B58" s="19" t="s">
        <v>285</v>
      </c>
      <c r="C58" s="186">
        <v>94.72302822371968</v>
      </c>
      <c r="D58" s="184">
        <v>95.20219392281265</v>
      </c>
      <c r="E58" s="184">
        <v>95.6671295454507</v>
      </c>
      <c r="F58" s="184">
        <v>95.85696724980218</v>
      </c>
      <c r="G58" s="184">
        <v>97.07247796298064</v>
      </c>
      <c r="H58" s="184">
        <v>98.82382537186211</v>
      </c>
      <c r="I58" s="184">
        <v>99.70520863011375</v>
      </c>
      <c r="J58" s="184">
        <v>99.86540039297472</v>
      </c>
      <c r="K58" s="184">
        <v>100.24761664436319</v>
      </c>
      <c r="L58" s="184">
        <v>100.24761664436319</v>
      </c>
      <c r="M58" s="184">
        <v>100.3054038852254</v>
      </c>
      <c r="N58" s="185">
        <v>101.2737991070197</v>
      </c>
      <c r="O58" s="186">
        <v>101.71956386489029</v>
      </c>
      <c r="P58" s="184">
        <v>101.73933602578404</v>
      </c>
      <c r="Q58" s="184">
        <v>101.83484344937506</v>
      </c>
      <c r="R58" s="184">
        <v>101.6355626374955</v>
      </c>
      <c r="S58" s="184">
        <v>101.79186112107273</v>
      </c>
      <c r="T58" s="184">
        <v>100.75561770309727</v>
      </c>
      <c r="U58" s="184">
        <v>100.75561770309727</v>
      </c>
      <c r="V58" s="184">
        <v>100.9383124687807</v>
      </c>
      <c r="W58" s="184">
        <v>99.5492208863119</v>
      </c>
      <c r="X58" s="184">
        <v>99.5492208863119</v>
      </c>
      <c r="Y58" s="184">
        <v>99.5492208863119</v>
      </c>
      <c r="Z58" s="185">
        <v>98.59731633953196</v>
      </c>
      <c r="AA58" s="186">
        <v>98.59731633953196</v>
      </c>
      <c r="AB58" s="184">
        <v>98.82524117033896</v>
      </c>
      <c r="AC58" s="184">
        <v>98.89778316034389</v>
      </c>
      <c r="AD58" s="184">
        <v>99.09169590121762</v>
      </c>
      <c r="AE58" s="184">
        <v>98.47235696653733</v>
      </c>
      <c r="AF58" s="184">
        <v>98.47235696653732</v>
      </c>
      <c r="AG58" s="184">
        <v>98.47235696653729</v>
      </c>
      <c r="AH58" s="184">
        <v>98.47235696653726</v>
      </c>
      <c r="AI58" s="184">
        <v>98.76138516545484</v>
      </c>
      <c r="AJ58" s="184">
        <v>98.76138516545484</v>
      </c>
      <c r="AK58" s="184">
        <v>98.76138516545484</v>
      </c>
      <c r="AL58" s="185">
        <v>98.9760982889176</v>
      </c>
      <c r="AM58" s="186">
        <v>98.90588145609873</v>
      </c>
      <c r="AN58" s="184">
        <v>97.7849857514889</v>
      </c>
      <c r="AO58" s="184">
        <v>97.07870717477982</v>
      </c>
      <c r="AP58" s="184">
        <v>97.06683149212748</v>
      </c>
      <c r="AQ58" s="184">
        <v>97.47882321117227</v>
      </c>
      <c r="AR58" s="184">
        <v>97.47882321117228</v>
      </c>
      <c r="AS58" s="184">
        <v>97.47882321117233</v>
      </c>
      <c r="AT58" s="184">
        <v>97.35391633978921</v>
      </c>
      <c r="AU58" s="184">
        <v>98.24669236197168</v>
      </c>
      <c r="AV58" s="184">
        <v>97.82371900898997</v>
      </c>
      <c r="AW58" s="184">
        <v>97.82371900898997</v>
      </c>
      <c r="AX58" s="185">
        <v>97.61150579165488</v>
      </c>
      <c r="AY58" s="186">
        <v>97.68080370076264</v>
      </c>
      <c r="AZ58" s="184">
        <v>98.80050518100093</v>
      </c>
      <c r="BA58" s="184">
        <v>100.04219660718805</v>
      </c>
      <c r="BB58" s="184">
        <v>99.97923326904554</v>
      </c>
      <c r="BC58" s="184">
        <v>99.97923326904554</v>
      </c>
      <c r="BD58" s="184">
        <v>100.05048565538024</v>
      </c>
      <c r="BE58" s="184">
        <v>100.05048565538024</v>
      </c>
      <c r="BF58" s="184">
        <v>100.17885227496193</v>
      </c>
      <c r="BG58" s="184">
        <v>100.36286697649514</v>
      </c>
      <c r="BH58" s="184">
        <v>103.07223516700785</v>
      </c>
      <c r="BI58" s="184">
        <v>103.68972275005073</v>
      </c>
      <c r="BJ58" s="185">
        <v>103.39938657006256</v>
      </c>
      <c r="BK58" s="186">
        <v>103.37439352794189</v>
      </c>
      <c r="BL58" s="184">
        <v>103.44137664889814</v>
      </c>
      <c r="BM58" s="184">
        <v>102.82524591616277</v>
      </c>
      <c r="BN58" s="184">
        <v>102.87754502524959</v>
      </c>
      <c r="BO58" s="184">
        <v>101.65301288924509</v>
      </c>
      <c r="BP58" s="184">
        <v>100.76833617886096</v>
      </c>
      <c r="BQ58" s="184">
        <v>101.01931646882588</v>
      </c>
      <c r="BR58" s="184">
        <v>100.78266637119657</v>
      </c>
      <c r="BS58" s="184">
        <v>100.5652383330635</v>
      </c>
      <c r="BT58" s="184">
        <v>98.25056204965271</v>
      </c>
      <c r="BU58" s="184">
        <v>97.66546547032354</v>
      </c>
      <c r="BV58" s="184">
        <v>97.93970131544832</v>
      </c>
      <c r="BW58" s="186">
        <v>97.98463499939848</v>
      </c>
      <c r="BX58" s="184">
        <v>97.92118537343019</v>
      </c>
      <c r="BY58" s="184">
        <v>97.92118537343019</v>
      </c>
      <c r="BZ58" s="184">
        <v>97.94502345635878</v>
      </c>
      <c r="CA58" s="184">
        <v>99.1248884242049</v>
      </c>
      <c r="CB58" s="184">
        <v>99.92392382437319</v>
      </c>
      <c r="CC58" s="184">
        <v>99.67566501355837</v>
      </c>
      <c r="CD58" s="185">
        <v>98.7609338176686</v>
      </c>
      <c r="CE58" s="261" t="s">
        <v>50</v>
      </c>
      <c r="CF58" s="36" t="s">
        <v>172</v>
      </c>
    </row>
    <row r="59" spans="1:84" ht="12">
      <c r="A59" s="31" t="s">
        <v>51</v>
      </c>
      <c r="B59" s="20" t="s">
        <v>286</v>
      </c>
      <c r="C59" s="189">
        <v>94.72302822371968</v>
      </c>
      <c r="D59" s="187">
        <v>95.20219392281265</v>
      </c>
      <c r="E59" s="187">
        <v>95.6671295454507</v>
      </c>
      <c r="F59" s="187">
        <v>95.85696724980218</v>
      </c>
      <c r="G59" s="187">
        <v>97.07247796298064</v>
      </c>
      <c r="H59" s="187">
        <v>98.82382537186211</v>
      </c>
      <c r="I59" s="187">
        <v>99.70520863011375</v>
      </c>
      <c r="J59" s="187">
        <v>99.86540039297472</v>
      </c>
      <c r="K59" s="187">
        <v>100.24761664436319</v>
      </c>
      <c r="L59" s="187">
        <v>100.24761664436319</v>
      </c>
      <c r="M59" s="187">
        <v>100.3054038852254</v>
      </c>
      <c r="N59" s="188">
        <v>101.2737991070197</v>
      </c>
      <c r="O59" s="189">
        <v>101.71956386489029</v>
      </c>
      <c r="P59" s="187">
        <v>101.73933602578404</v>
      </c>
      <c r="Q59" s="187">
        <v>101.83484344937506</v>
      </c>
      <c r="R59" s="187">
        <v>101.6355626374955</v>
      </c>
      <c r="S59" s="187">
        <v>101.79186112107273</v>
      </c>
      <c r="T59" s="187">
        <v>100.75561770309727</v>
      </c>
      <c r="U59" s="187">
        <v>100.75561770309727</v>
      </c>
      <c r="V59" s="187">
        <v>100.9383124687807</v>
      </c>
      <c r="W59" s="187">
        <v>99.5492208863119</v>
      </c>
      <c r="X59" s="187">
        <v>99.5492208863119</v>
      </c>
      <c r="Y59" s="187">
        <v>99.5492208863119</v>
      </c>
      <c r="Z59" s="188">
        <v>98.59731633953196</v>
      </c>
      <c r="AA59" s="189">
        <v>98.59731633953196</v>
      </c>
      <c r="AB59" s="187">
        <v>98.82524117033896</v>
      </c>
      <c r="AC59" s="187">
        <v>98.89778316034389</v>
      </c>
      <c r="AD59" s="187">
        <v>99.09169590121762</v>
      </c>
      <c r="AE59" s="187">
        <v>98.47235696653733</v>
      </c>
      <c r="AF59" s="187">
        <v>98.47235696653732</v>
      </c>
      <c r="AG59" s="187">
        <v>98.47235696653729</v>
      </c>
      <c r="AH59" s="187">
        <v>98.47235696653726</v>
      </c>
      <c r="AI59" s="187">
        <v>98.76138516545484</v>
      </c>
      <c r="AJ59" s="187">
        <v>98.76138516545484</v>
      </c>
      <c r="AK59" s="187">
        <v>98.76138516545484</v>
      </c>
      <c r="AL59" s="188">
        <v>98.9760982889176</v>
      </c>
      <c r="AM59" s="189">
        <v>98.90588145609873</v>
      </c>
      <c r="AN59" s="187">
        <v>97.7849857514889</v>
      </c>
      <c r="AO59" s="187">
        <v>97.07870717477982</v>
      </c>
      <c r="AP59" s="187">
        <v>97.06683149212748</v>
      </c>
      <c r="AQ59" s="187">
        <v>97.47882321117227</v>
      </c>
      <c r="AR59" s="187">
        <v>97.47882321117228</v>
      </c>
      <c r="AS59" s="187">
        <v>97.47882321117233</v>
      </c>
      <c r="AT59" s="187">
        <v>97.35391633978921</v>
      </c>
      <c r="AU59" s="187">
        <v>98.24669236197168</v>
      </c>
      <c r="AV59" s="187">
        <v>97.82371900898997</v>
      </c>
      <c r="AW59" s="187">
        <v>97.82371900898997</v>
      </c>
      <c r="AX59" s="188">
        <v>97.61150579165488</v>
      </c>
      <c r="AY59" s="189">
        <v>97.68080370076264</v>
      </c>
      <c r="AZ59" s="187">
        <v>98.80050518100093</v>
      </c>
      <c r="BA59" s="187">
        <v>100.04219660718805</v>
      </c>
      <c r="BB59" s="187">
        <v>99.97923326904554</v>
      </c>
      <c r="BC59" s="187">
        <v>99.97923326904554</v>
      </c>
      <c r="BD59" s="187">
        <v>100.05048565538024</v>
      </c>
      <c r="BE59" s="187">
        <v>100.05048565538024</v>
      </c>
      <c r="BF59" s="187">
        <v>100.17885227496193</v>
      </c>
      <c r="BG59" s="187">
        <v>100.36286697649514</v>
      </c>
      <c r="BH59" s="187">
        <v>103.07223516700785</v>
      </c>
      <c r="BI59" s="187">
        <v>103.68972275005073</v>
      </c>
      <c r="BJ59" s="188">
        <v>103.39938657006256</v>
      </c>
      <c r="BK59" s="189">
        <v>103.37439352794189</v>
      </c>
      <c r="BL59" s="187">
        <v>103.44137664889814</v>
      </c>
      <c r="BM59" s="187">
        <v>102.82524591616277</v>
      </c>
      <c r="BN59" s="187">
        <v>102.87754502524959</v>
      </c>
      <c r="BO59" s="187">
        <v>101.65301288924509</v>
      </c>
      <c r="BP59" s="187">
        <v>100.76833617886096</v>
      </c>
      <c r="BQ59" s="187">
        <v>101.01931646882588</v>
      </c>
      <c r="BR59" s="187">
        <v>100.78266637119657</v>
      </c>
      <c r="BS59" s="187">
        <v>100.5652383330635</v>
      </c>
      <c r="BT59" s="187">
        <v>98.25056204965271</v>
      </c>
      <c r="BU59" s="187">
        <v>97.66546547032354</v>
      </c>
      <c r="BV59" s="187">
        <v>97.93970131544832</v>
      </c>
      <c r="BW59" s="189">
        <v>97.98463499939848</v>
      </c>
      <c r="BX59" s="187">
        <v>97.92118537343019</v>
      </c>
      <c r="BY59" s="187">
        <v>97.92118537343019</v>
      </c>
      <c r="BZ59" s="187">
        <v>97.94502345635878</v>
      </c>
      <c r="CA59" s="187">
        <v>99.1248884242049</v>
      </c>
      <c r="CB59" s="187">
        <v>99.92392382437319</v>
      </c>
      <c r="CC59" s="187">
        <v>99.67566501355837</v>
      </c>
      <c r="CD59" s="188">
        <v>98.7609338176686</v>
      </c>
      <c r="CE59" s="262" t="s">
        <v>51</v>
      </c>
      <c r="CF59" s="37" t="s">
        <v>173</v>
      </c>
    </row>
    <row r="60" spans="1:84" ht="12">
      <c r="A60" s="30" t="s">
        <v>52</v>
      </c>
      <c r="B60" s="19" t="s">
        <v>287</v>
      </c>
      <c r="C60" s="186">
        <v>92.4431155284245</v>
      </c>
      <c r="D60" s="184">
        <v>90.58538985225762</v>
      </c>
      <c r="E60" s="184">
        <v>90.8326208525695</v>
      </c>
      <c r="F60" s="184">
        <v>90.8326208525695</v>
      </c>
      <c r="G60" s="184">
        <v>90.00273217162807</v>
      </c>
      <c r="H60" s="184">
        <v>94.60072304117246</v>
      </c>
      <c r="I60" s="184">
        <v>94.74691740388354</v>
      </c>
      <c r="J60" s="184">
        <v>96.31797160693549</v>
      </c>
      <c r="K60" s="184">
        <v>94.91089346514401</v>
      </c>
      <c r="L60" s="184">
        <v>95.2550204535533</v>
      </c>
      <c r="M60" s="184">
        <v>95.47988680470482</v>
      </c>
      <c r="N60" s="185">
        <v>95.52044304223297</v>
      </c>
      <c r="O60" s="186">
        <v>101.6750537914521</v>
      </c>
      <c r="P60" s="184">
        <v>104.3115212177001</v>
      </c>
      <c r="Q60" s="184">
        <v>104.47317622657883</v>
      </c>
      <c r="R60" s="184">
        <v>105.54698082875646</v>
      </c>
      <c r="S60" s="184">
        <v>104.70901027748212</v>
      </c>
      <c r="T60" s="184">
        <v>99.11767732444284</v>
      </c>
      <c r="U60" s="184">
        <v>101.29238980941635</v>
      </c>
      <c r="V60" s="184">
        <v>101.93817746983834</v>
      </c>
      <c r="W60" s="184">
        <v>103.07799821596235</v>
      </c>
      <c r="X60" s="184">
        <v>103.1142568082996</v>
      </c>
      <c r="Y60" s="184">
        <v>102.91083204045266</v>
      </c>
      <c r="Z60" s="185">
        <v>102.91083204045266</v>
      </c>
      <c r="AA60" s="186">
        <v>102.07814231172809</v>
      </c>
      <c r="AB60" s="184">
        <v>101.68321532840577</v>
      </c>
      <c r="AC60" s="184">
        <v>101.68321532840577</v>
      </c>
      <c r="AD60" s="184">
        <v>99.93320374069764</v>
      </c>
      <c r="AE60" s="184">
        <v>102.48373066311467</v>
      </c>
      <c r="AF60" s="184">
        <v>102.60798640997564</v>
      </c>
      <c r="AG60" s="184">
        <v>100.40502852218549</v>
      </c>
      <c r="AH60" s="184">
        <v>98.05516924825038</v>
      </c>
      <c r="AI60" s="184">
        <v>98.68637784185857</v>
      </c>
      <c r="AJ60" s="184">
        <v>98.98670835649037</v>
      </c>
      <c r="AK60" s="184">
        <v>98.98670835649037</v>
      </c>
      <c r="AL60" s="185">
        <v>98.98670835649037</v>
      </c>
      <c r="AM60" s="186">
        <v>99.72437092019474</v>
      </c>
      <c r="AN60" s="184">
        <v>100.11168995651782</v>
      </c>
      <c r="AO60" s="184">
        <v>98.2753653262725</v>
      </c>
      <c r="AP60" s="184">
        <v>99.51395312917855</v>
      </c>
      <c r="AQ60" s="184">
        <v>98.71582401791781</v>
      </c>
      <c r="AR60" s="184">
        <v>99.09567772219035</v>
      </c>
      <c r="AS60" s="184">
        <v>99.09567772219035</v>
      </c>
      <c r="AT60" s="184">
        <v>99.09076868108595</v>
      </c>
      <c r="AU60" s="184">
        <v>99.17226979406115</v>
      </c>
      <c r="AV60" s="184">
        <v>98.8366096303483</v>
      </c>
      <c r="AW60" s="184">
        <v>98.65014710010506</v>
      </c>
      <c r="AX60" s="185">
        <v>98.65014710010506</v>
      </c>
      <c r="AY60" s="186">
        <v>98.82688818625765</v>
      </c>
      <c r="AZ60" s="184">
        <v>98.82688818625765</v>
      </c>
      <c r="BA60" s="184">
        <v>100.95947491038457</v>
      </c>
      <c r="BB60" s="184">
        <v>99.96001981044064</v>
      </c>
      <c r="BC60" s="184">
        <v>99.96754081365752</v>
      </c>
      <c r="BD60" s="184">
        <v>100.09042644961971</v>
      </c>
      <c r="BE60" s="184">
        <v>100.09042644961974</v>
      </c>
      <c r="BF60" s="184">
        <v>100.44687867948797</v>
      </c>
      <c r="BG60" s="184">
        <v>101.36464820614013</v>
      </c>
      <c r="BH60" s="184">
        <v>103.07325465761572</v>
      </c>
      <c r="BI60" s="184">
        <v>103.26807747774151</v>
      </c>
      <c r="BJ60" s="185">
        <v>103.26807747774151</v>
      </c>
      <c r="BK60" s="186">
        <v>102.61781141533169</v>
      </c>
      <c r="BL60" s="184">
        <v>102.3647722870053</v>
      </c>
      <c r="BM60" s="184">
        <v>102.10809024363189</v>
      </c>
      <c r="BN60" s="184">
        <v>102.32035690010588</v>
      </c>
      <c r="BO60" s="184">
        <v>102.2656111961254</v>
      </c>
      <c r="BP60" s="184">
        <v>102.04974396156827</v>
      </c>
      <c r="BQ60" s="184">
        <v>102.17793508625373</v>
      </c>
      <c r="BR60" s="184">
        <v>101.93878050190148</v>
      </c>
      <c r="BS60" s="184">
        <v>100.28438932199111</v>
      </c>
      <c r="BT60" s="184">
        <v>98.62201283890614</v>
      </c>
      <c r="BU60" s="184">
        <v>98.67204832482348</v>
      </c>
      <c r="BV60" s="184">
        <v>98.6416608819446</v>
      </c>
      <c r="BW60" s="186">
        <v>98.94388686414601</v>
      </c>
      <c r="BX60" s="184">
        <v>99.18846978389435</v>
      </c>
      <c r="BY60" s="184">
        <v>99.15616573728889</v>
      </c>
      <c r="BZ60" s="184">
        <v>99.4361894224939</v>
      </c>
      <c r="CA60" s="184">
        <v>99.4234792083428</v>
      </c>
      <c r="CB60" s="184">
        <v>99.5944926957455</v>
      </c>
      <c r="CC60" s="184">
        <v>100.83975445030993</v>
      </c>
      <c r="CD60" s="185">
        <v>101.3513515773044</v>
      </c>
      <c r="CE60" s="261" t="s">
        <v>52</v>
      </c>
      <c r="CF60" s="36" t="s">
        <v>174</v>
      </c>
    </row>
    <row r="61" spans="1:84" ht="12">
      <c r="A61" s="254" t="s">
        <v>964</v>
      </c>
      <c r="B61" s="20" t="s">
        <v>288</v>
      </c>
      <c r="C61" s="189">
        <v>92.4431155284245</v>
      </c>
      <c r="D61" s="187">
        <v>90.58538985225762</v>
      </c>
      <c r="E61" s="187">
        <v>90.8326208525695</v>
      </c>
      <c r="F61" s="187">
        <v>90.8326208525695</v>
      </c>
      <c r="G61" s="187">
        <v>90.00273217162807</v>
      </c>
      <c r="H61" s="187">
        <v>94.60072304117246</v>
      </c>
      <c r="I61" s="187">
        <v>94.74691740388354</v>
      </c>
      <c r="J61" s="187">
        <v>96.31797160693549</v>
      </c>
      <c r="K61" s="187">
        <v>94.91089346514401</v>
      </c>
      <c r="L61" s="187">
        <v>95.2550204535533</v>
      </c>
      <c r="M61" s="187">
        <v>95.47988680470482</v>
      </c>
      <c r="N61" s="188">
        <v>95.52044304223297</v>
      </c>
      <c r="O61" s="189">
        <v>101.6750537914521</v>
      </c>
      <c r="P61" s="187">
        <v>104.3115212177001</v>
      </c>
      <c r="Q61" s="187">
        <v>104.47317622657883</v>
      </c>
      <c r="R61" s="187">
        <v>105.54698082875646</v>
      </c>
      <c r="S61" s="187">
        <v>104.70901027748212</v>
      </c>
      <c r="T61" s="187">
        <v>99.11767732444284</v>
      </c>
      <c r="U61" s="187">
        <v>101.29238980941635</v>
      </c>
      <c r="V61" s="187">
        <v>101.93817746983834</v>
      </c>
      <c r="W61" s="187">
        <v>103.07799821596235</v>
      </c>
      <c r="X61" s="187">
        <v>103.1142568082996</v>
      </c>
      <c r="Y61" s="187">
        <v>102.91083204045266</v>
      </c>
      <c r="Z61" s="188">
        <v>102.91083204045266</v>
      </c>
      <c r="AA61" s="189">
        <v>102.07814231172809</v>
      </c>
      <c r="AB61" s="187">
        <v>101.68321532840577</v>
      </c>
      <c r="AC61" s="187">
        <v>101.68321532840577</v>
      </c>
      <c r="AD61" s="187">
        <v>99.93320374069764</v>
      </c>
      <c r="AE61" s="187">
        <v>102.48373066311467</v>
      </c>
      <c r="AF61" s="187">
        <v>102.60798640997564</v>
      </c>
      <c r="AG61" s="187">
        <v>100.40502852218549</v>
      </c>
      <c r="AH61" s="187">
        <v>98.05516924825038</v>
      </c>
      <c r="AI61" s="187">
        <v>98.68637784185857</v>
      </c>
      <c r="AJ61" s="187">
        <v>98.98670835649037</v>
      </c>
      <c r="AK61" s="187">
        <v>98.98670835649037</v>
      </c>
      <c r="AL61" s="188">
        <v>98.98670835649037</v>
      </c>
      <c r="AM61" s="189">
        <v>99.72437092019474</v>
      </c>
      <c r="AN61" s="187">
        <v>100.11168995651782</v>
      </c>
      <c r="AO61" s="187">
        <v>98.2753653262725</v>
      </c>
      <c r="AP61" s="187">
        <v>99.51395312917855</v>
      </c>
      <c r="AQ61" s="187">
        <v>98.71582401791781</v>
      </c>
      <c r="AR61" s="187">
        <v>99.09567772219035</v>
      </c>
      <c r="AS61" s="187">
        <v>99.09567772219035</v>
      </c>
      <c r="AT61" s="187">
        <v>99.09076868108595</v>
      </c>
      <c r="AU61" s="187">
        <v>99.17226979406115</v>
      </c>
      <c r="AV61" s="187">
        <v>98.8366096303483</v>
      </c>
      <c r="AW61" s="187">
        <v>98.65014710010506</v>
      </c>
      <c r="AX61" s="188">
        <v>98.65014710010506</v>
      </c>
      <c r="AY61" s="189">
        <v>98.82688818625765</v>
      </c>
      <c r="AZ61" s="187">
        <v>98.82688818625765</v>
      </c>
      <c r="BA61" s="187">
        <v>100.95947491038457</v>
      </c>
      <c r="BB61" s="187">
        <v>99.96001981044064</v>
      </c>
      <c r="BC61" s="187">
        <v>99.96754081365752</v>
      </c>
      <c r="BD61" s="187">
        <v>100.09042644961971</v>
      </c>
      <c r="BE61" s="187">
        <v>100.09042644961974</v>
      </c>
      <c r="BF61" s="187">
        <v>100.44687867948797</v>
      </c>
      <c r="BG61" s="187">
        <v>101.36464820614013</v>
      </c>
      <c r="BH61" s="187">
        <v>103.07325465761572</v>
      </c>
      <c r="BI61" s="187">
        <v>103.26807747774151</v>
      </c>
      <c r="BJ61" s="188">
        <v>103.26807747774151</v>
      </c>
      <c r="BK61" s="189">
        <v>102.61781141533169</v>
      </c>
      <c r="BL61" s="187">
        <v>102.3647722870053</v>
      </c>
      <c r="BM61" s="187">
        <v>102.10809024363189</v>
      </c>
      <c r="BN61" s="187">
        <v>102.32035690010588</v>
      </c>
      <c r="BO61" s="187">
        <v>102.2656111961254</v>
      </c>
      <c r="BP61" s="187">
        <v>102.04974396156827</v>
      </c>
      <c r="BQ61" s="187">
        <v>102.17793508625373</v>
      </c>
      <c r="BR61" s="187">
        <v>101.93878050190148</v>
      </c>
      <c r="BS61" s="187">
        <v>100.28438932199111</v>
      </c>
      <c r="BT61" s="187">
        <v>98.62201283890614</v>
      </c>
      <c r="BU61" s="187">
        <v>98.67204832482348</v>
      </c>
      <c r="BV61" s="187">
        <v>98.6416608819446</v>
      </c>
      <c r="BW61" s="189">
        <v>98.94388686414601</v>
      </c>
      <c r="BX61" s="187">
        <v>99.18846978389435</v>
      </c>
      <c r="BY61" s="187">
        <v>99.15616573728889</v>
      </c>
      <c r="BZ61" s="187">
        <v>99.4361894224939</v>
      </c>
      <c r="CA61" s="187">
        <v>99.4234792083428</v>
      </c>
      <c r="CB61" s="187">
        <v>99.5944926957455</v>
      </c>
      <c r="CC61" s="187">
        <v>100.83975445030993</v>
      </c>
      <c r="CD61" s="188">
        <v>101.3513515773044</v>
      </c>
      <c r="CE61" s="255" t="s">
        <v>964</v>
      </c>
      <c r="CF61" s="37" t="s">
        <v>175</v>
      </c>
    </row>
    <row r="62" spans="1:84" ht="12">
      <c r="A62" s="256" t="s">
        <v>53</v>
      </c>
      <c r="B62" s="19" t="s">
        <v>289</v>
      </c>
      <c r="C62" s="186">
        <v>101.4773957212656</v>
      </c>
      <c r="D62" s="184">
        <v>100.45862199050295</v>
      </c>
      <c r="E62" s="184">
        <v>100.11680671313535</v>
      </c>
      <c r="F62" s="184">
        <v>100.11820058143034</v>
      </c>
      <c r="G62" s="184">
        <v>99.4743196585898</v>
      </c>
      <c r="H62" s="184">
        <v>100.21580063724893</v>
      </c>
      <c r="I62" s="184">
        <v>100.2025789563986</v>
      </c>
      <c r="J62" s="184">
        <v>99.67199388987083</v>
      </c>
      <c r="K62" s="184">
        <v>98.7929060687961</v>
      </c>
      <c r="L62" s="184">
        <v>98.7929060687961</v>
      </c>
      <c r="M62" s="184">
        <v>98.75460601825085</v>
      </c>
      <c r="N62" s="185">
        <v>98.98509697993623</v>
      </c>
      <c r="O62" s="186">
        <v>99.65188879048479</v>
      </c>
      <c r="P62" s="184">
        <v>99.28207630837493</v>
      </c>
      <c r="Q62" s="184">
        <v>99.27934510499915</v>
      </c>
      <c r="R62" s="184">
        <v>99.05818966952256</v>
      </c>
      <c r="S62" s="184">
        <v>99.32901906451616</v>
      </c>
      <c r="T62" s="184">
        <v>98.38969939477765</v>
      </c>
      <c r="U62" s="184">
        <v>98.19216862555027</v>
      </c>
      <c r="V62" s="184">
        <v>97.61739191300286</v>
      </c>
      <c r="W62" s="184">
        <v>98.5843476272293</v>
      </c>
      <c r="X62" s="184">
        <v>98.7585504230053</v>
      </c>
      <c r="Y62" s="184">
        <v>98.82574044475453</v>
      </c>
      <c r="Z62" s="185">
        <v>98.77050065611176</v>
      </c>
      <c r="AA62" s="186">
        <v>96.93494663288087</v>
      </c>
      <c r="AB62" s="184">
        <v>96.80486838113349</v>
      </c>
      <c r="AC62" s="184">
        <v>97.12606435338546</v>
      </c>
      <c r="AD62" s="184">
        <v>97.5898364930164</v>
      </c>
      <c r="AE62" s="184">
        <v>104.23961010105953</v>
      </c>
      <c r="AF62" s="184">
        <v>103.29233254500916</v>
      </c>
      <c r="AG62" s="184">
        <v>104.03985983027601</v>
      </c>
      <c r="AH62" s="184">
        <v>104.16237463498672</v>
      </c>
      <c r="AI62" s="184">
        <v>103.77109323487812</v>
      </c>
      <c r="AJ62" s="184">
        <v>104.31725777646095</v>
      </c>
      <c r="AK62" s="184">
        <v>103.73023546905173</v>
      </c>
      <c r="AL62" s="185">
        <v>103.70746163207882</v>
      </c>
      <c r="AM62" s="186">
        <v>105.82495910092355</v>
      </c>
      <c r="AN62" s="184">
        <v>106.42663396962564</v>
      </c>
      <c r="AO62" s="184">
        <v>105.44864416569908</v>
      </c>
      <c r="AP62" s="184">
        <v>105.07934239381686</v>
      </c>
      <c r="AQ62" s="184">
        <v>98.69515120497991</v>
      </c>
      <c r="AR62" s="184">
        <v>100.1272637582417</v>
      </c>
      <c r="AS62" s="184">
        <v>99.47593605160685</v>
      </c>
      <c r="AT62" s="184">
        <v>99.44574598069543</v>
      </c>
      <c r="AU62" s="184">
        <v>99.50944533012407</v>
      </c>
      <c r="AV62" s="184">
        <v>98.69837098325317</v>
      </c>
      <c r="AW62" s="184">
        <v>99.18800333332676</v>
      </c>
      <c r="AX62" s="185">
        <v>99.17587400570908</v>
      </c>
      <c r="AY62" s="186">
        <v>99.03183156702082</v>
      </c>
      <c r="AZ62" s="184">
        <v>98.99067914042305</v>
      </c>
      <c r="BA62" s="184">
        <v>100.03278095072909</v>
      </c>
      <c r="BB62" s="184">
        <v>100.053032956451</v>
      </c>
      <c r="BC62" s="184">
        <v>100.20463266848914</v>
      </c>
      <c r="BD62" s="184">
        <v>101.0993523400166</v>
      </c>
      <c r="BE62" s="184">
        <v>101.14173845791179</v>
      </c>
      <c r="BF62" s="184">
        <v>101.19556664451177</v>
      </c>
      <c r="BG62" s="184">
        <v>101.41850326938837</v>
      </c>
      <c r="BH62" s="184">
        <v>101.56571175486621</v>
      </c>
      <c r="BI62" s="184">
        <v>101.44968290735939</v>
      </c>
      <c r="BJ62" s="185">
        <v>101.448894688074</v>
      </c>
      <c r="BK62" s="186">
        <v>101.59102688663484</v>
      </c>
      <c r="BL62" s="184">
        <v>101.30551856250547</v>
      </c>
      <c r="BM62" s="184">
        <v>99.85806714408166</v>
      </c>
      <c r="BN62" s="184">
        <v>99.70385786230742</v>
      </c>
      <c r="BO62" s="184">
        <v>99.08963359244916</v>
      </c>
      <c r="BP62" s="184">
        <v>97.74868967597511</v>
      </c>
      <c r="BQ62" s="184">
        <v>97.64734631569162</v>
      </c>
      <c r="BR62" s="184">
        <v>97.66250187891032</v>
      </c>
      <c r="BS62" s="184">
        <v>97.61757880397964</v>
      </c>
      <c r="BT62" s="184">
        <v>97.59930559549055</v>
      </c>
      <c r="BU62" s="184">
        <v>97.7123402651123</v>
      </c>
      <c r="BV62" s="184">
        <v>97.7935769054089</v>
      </c>
      <c r="BW62" s="186">
        <v>97.23151470237784</v>
      </c>
      <c r="BX62" s="184">
        <v>97.97814554314652</v>
      </c>
      <c r="BY62" s="184">
        <v>96.57502906527931</v>
      </c>
      <c r="BZ62" s="184">
        <v>96.27632193265859</v>
      </c>
      <c r="CA62" s="184">
        <v>96.7388825561339</v>
      </c>
      <c r="CB62" s="184">
        <v>97.34921220841319</v>
      </c>
      <c r="CC62" s="184">
        <v>99.26913934196865</v>
      </c>
      <c r="CD62" s="185">
        <v>98.51470678726197</v>
      </c>
      <c r="CE62" s="266" t="s">
        <v>53</v>
      </c>
      <c r="CF62" s="36" t="s">
        <v>176</v>
      </c>
    </row>
    <row r="63" spans="1:84" ht="12">
      <c r="A63" s="254" t="s">
        <v>54</v>
      </c>
      <c r="B63" s="20" t="s">
        <v>476</v>
      </c>
      <c r="C63" s="189">
        <v>101.59022218822997</v>
      </c>
      <c r="D63" s="187">
        <v>100.49306619794439</v>
      </c>
      <c r="E63" s="187">
        <v>100.12530716005115</v>
      </c>
      <c r="F63" s="187">
        <v>100.12680562576239</v>
      </c>
      <c r="G63" s="187">
        <v>99.4343693711135</v>
      </c>
      <c r="H63" s="187">
        <v>100.04677837575413</v>
      </c>
      <c r="I63" s="187">
        <v>100.0325812585673</v>
      </c>
      <c r="J63" s="187">
        <v>99.46316635155871</v>
      </c>
      <c r="K63" s="187">
        <v>98.51987432359233</v>
      </c>
      <c r="L63" s="187">
        <v>98.51987432359233</v>
      </c>
      <c r="M63" s="187">
        <v>98.47882551692463</v>
      </c>
      <c r="N63" s="188">
        <v>98.72593179995329</v>
      </c>
      <c r="O63" s="189">
        <v>99.44144714980477</v>
      </c>
      <c r="P63" s="187">
        <v>99.04459331908646</v>
      </c>
      <c r="Q63" s="187">
        <v>99.04166332823635</v>
      </c>
      <c r="R63" s="187">
        <v>98.80441555661271</v>
      </c>
      <c r="S63" s="187">
        <v>99.09503443115804</v>
      </c>
      <c r="T63" s="187">
        <v>98.26888704195812</v>
      </c>
      <c r="U63" s="187">
        <v>98.05673463893808</v>
      </c>
      <c r="V63" s="187">
        <v>97.43971132371418</v>
      </c>
      <c r="W63" s="187">
        <v>98.47829314811494</v>
      </c>
      <c r="X63" s="187">
        <v>98.66541928983334</v>
      </c>
      <c r="Y63" s="187">
        <v>98.73760343826007</v>
      </c>
      <c r="Z63" s="188">
        <v>98.6782587860419</v>
      </c>
      <c r="AA63" s="189">
        <v>96.64184366209679</v>
      </c>
      <c r="AB63" s="187">
        <v>96.48302263920189</v>
      </c>
      <c r="AC63" s="187">
        <v>96.8378556002947</v>
      </c>
      <c r="AD63" s="187">
        <v>97.34395515989559</v>
      </c>
      <c r="AE63" s="187">
        <v>104.70045847598219</v>
      </c>
      <c r="AF63" s="187">
        <v>104.33538833394633</v>
      </c>
      <c r="AG63" s="187">
        <v>105.16662789723885</v>
      </c>
      <c r="AH63" s="187">
        <v>105.29887830093104</v>
      </c>
      <c r="AI63" s="187">
        <v>104.8647884360585</v>
      </c>
      <c r="AJ63" s="187">
        <v>105.48409174135492</v>
      </c>
      <c r="AK63" s="187">
        <v>104.82748504395285</v>
      </c>
      <c r="AL63" s="188">
        <v>104.80321569275657</v>
      </c>
      <c r="AM63" s="189">
        <v>107.18354502071334</v>
      </c>
      <c r="AN63" s="187">
        <v>107.86069541484314</v>
      </c>
      <c r="AO63" s="187">
        <v>107.73062942307222</v>
      </c>
      <c r="AP63" s="187">
        <v>107.31330070500637</v>
      </c>
      <c r="AQ63" s="187">
        <v>100.1214113265608</v>
      </c>
      <c r="AR63" s="187">
        <v>101.04780082534207</v>
      </c>
      <c r="AS63" s="187">
        <v>100.32032780331832</v>
      </c>
      <c r="AT63" s="187">
        <v>100.2873638681525</v>
      </c>
      <c r="AU63" s="187">
        <v>100.36135812944515</v>
      </c>
      <c r="AV63" s="187">
        <v>99.45541488934263</v>
      </c>
      <c r="AW63" s="187">
        <v>100.00362765290525</v>
      </c>
      <c r="AX63" s="188">
        <v>99.99003640000019</v>
      </c>
      <c r="AY63" s="189">
        <v>99.82963632864835</v>
      </c>
      <c r="AZ63" s="187">
        <v>99.78356269790554</v>
      </c>
      <c r="BA63" s="187">
        <v>99.78237089922808</v>
      </c>
      <c r="BB63" s="187">
        <v>99.80321286997238</v>
      </c>
      <c r="BC63" s="187">
        <v>99.97155279945038</v>
      </c>
      <c r="BD63" s="187">
        <v>100.55163365030799</v>
      </c>
      <c r="BE63" s="187">
        <v>100.5959081045723</v>
      </c>
      <c r="BF63" s="187">
        <v>100.6544998105628</v>
      </c>
      <c r="BG63" s="187">
        <v>100.88207422499008</v>
      </c>
      <c r="BH63" s="187">
        <v>101.19310552275722</v>
      </c>
      <c r="BI63" s="187">
        <v>101.06423186931872</v>
      </c>
      <c r="BJ63" s="188">
        <v>101.06337152446348</v>
      </c>
      <c r="BK63" s="189">
        <v>101.22208841905287</v>
      </c>
      <c r="BL63" s="187">
        <v>100.90556237337567</v>
      </c>
      <c r="BM63" s="187">
        <v>99.56111170682465</v>
      </c>
      <c r="BN63" s="187">
        <v>99.38973320248893</v>
      </c>
      <c r="BO63" s="187">
        <v>98.70777932089149</v>
      </c>
      <c r="BP63" s="187">
        <v>97.62554324806739</v>
      </c>
      <c r="BQ63" s="187">
        <v>97.5127199879447</v>
      </c>
      <c r="BR63" s="187">
        <v>97.52960405737635</v>
      </c>
      <c r="BS63" s="187">
        <v>97.495304966349</v>
      </c>
      <c r="BT63" s="187">
        <v>97.33043340944788</v>
      </c>
      <c r="BU63" s="187">
        <v>97.45608617637788</v>
      </c>
      <c r="BV63" s="187">
        <v>97.54646446512321</v>
      </c>
      <c r="BW63" s="189">
        <v>96.92049508892859</v>
      </c>
      <c r="BX63" s="187">
        <v>97.75018387763274</v>
      </c>
      <c r="BY63" s="187">
        <v>96.18452950782648</v>
      </c>
      <c r="BZ63" s="187">
        <v>95.85068607071001</v>
      </c>
      <c r="CA63" s="187">
        <v>96.36418511331736</v>
      </c>
      <c r="CB63" s="187">
        <v>97.04374778693008</v>
      </c>
      <c r="CC63" s="187">
        <v>99.18473564159986</v>
      </c>
      <c r="CD63" s="188">
        <v>98.3432021714416</v>
      </c>
      <c r="CE63" s="255" t="s">
        <v>54</v>
      </c>
      <c r="CF63" s="37" t="s">
        <v>177</v>
      </c>
    </row>
    <row r="64" spans="1:84" ht="12">
      <c r="A64" s="254" t="s">
        <v>55</v>
      </c>
      <c r="B64" s="20" t="s">
        <v>477</v>
      </c>
      <c r="C64" s="189">
        <v>100</v>
      </c>
      <c r="D64" s="187">
        <v>100</v>
      </c>
      <c r="E64" s="187">
        <v>100</v>
      </c>
      <c r="F64" s="187">
        <v>100</v>
      </c>
      <c r="G64" s="187">
        <v>100</v>
      </c>
      <c r="H64" s="187">
        <v>102.4625366983998</v>
      </c>
      <c r="I64" s="187">
        <v>102.4625366983998</v>
      </c>
      <c r="J64" s="187">
        <v>102.4625366983998</v>
      </c>
      <c r="K64" s="187">
        <v>102.4625366983998</v>
      </c>
      <c r="L64" s="187">
        <v>102.4625366983998</v>
      </c>
      <c r="M64" s="187">
        <v>102.4625366983998</v>
      </c>
      <c r="N64" s="188">
        <v>102.4625366983998</v>
      </c>
      <c r="O64" s="189">
        <v>102.4625366983998</v>
      </c>
      <c r="P64" s="187">
        <v>102.4625366983998</v>
      </c>
      <c r="Q64" s="187">
        <v>102.4625366983998</v>
      </c>
      <c r="R64" s="187">
        <v>102.4625366983998</v>
      </c>
      <c r="S64" s="187">
        <v>102.4625366983998</v>
      </c>
      <c r="T64" s="187">
        <v>100</v>
      </c>
      <c r="U64" s="187">
        <v>100</v>
      </c>
      <c r="V64" s="187">
        <v>100</v>
      </c>
      <c r="W64" s="187">
        <v>100</v>
      </c>
      <c r="X64" s="187">
        <v>100</v>
      </c>
      <c r="Y64" s="187">
        <v>100</v>
      </c>
      <c r="Z64" s="188">
        <v>100</v>
      </c>
      <c r="AA64" s="189">
        <v>100</v>
      </c>
      <c r="AB64" s="187">
        <v>100</v>
      </c>
      <c r="AC64" s="187">
        <v>100</v>
      </c>
      <c r="AD64" s="187">
        <v>100</v>
      </c>
      <c r="AE64" s="187">
        <v>100</v>
      </c>
      <c r="AF64" s="187">
        <v>93.93876913398135</v>
      </c>
      <c r="AG64" s="187">
        <v>93.93876913398135</v>
      </c>
      <c r="AH64" s="187">
        <v>93.93876913398135</v>
      </c>
      <c r="AI64" s="187">
        <v>93.93876913398135</v>
      </c>
      <c r="AJ64" s="187">
        <v>93.93876913398135</v>
      </c>
      <c r="AK64" s="187">
        <v>93.93876913398135</v>
      </c>
      <c r="AL64" s="188">
        <v>93.93876913398135</v>
      </c>
      <c r="AM64" s="189">
        <v>93.93876913398135</v>
      </c>
      <c r="AN64" s="187">
        <v>93.93876913398135</v>
      </c>
      <c r="AO64" s="187">
        <v>85.85712797928984</v>
      </c>
      <c r="AP64" s="187">
        <v>85.85712797928984</v>
      </c>
      <c r="AQ64" s="187">
        <v>85.85712797928984</v>
      </c>
      <c r="AR64" s="187">
        <v>91.39690542126971</v>
      </c>
      <c r="AS64" s="187">
        <v>91.39690542126971</v>
      </c>
      <c r="AT64" s="187">
        <v>91.39690542126971</v>
      </c>
      <c r="AU64" s="187">
        <v>91.39690542126971</v>
      </c>
      <c r="AV64" s="187">
        <v>91.39690542126971</v>
      </c>
      <c r="AW64" s="187">
        <v>91.39690542126971</v>
      </c>
      <c r="AX64" s="188">
        <v>91.39690542126971</v>
      </c>
      <c r="AY64" s="189">
        <v>91.39690542126971</v>
      </c>
      <c r="AZ64" s="187">
        <v>91.39690542126971</v>
      </c>
      <c r="BA64" s="187">
        <v>102.3569664593034</v>
      </c>
      <c r="BB64" s="187">
        <v>102.3569664593034</v>
      </c>
      <c r="BC64" s="187">
        <v>102.3569664593034</v>
      </c>
      <c r="BD64" s="187">
        <v>106.14891296177342</v>
      </c>
      <c r="BE64" s="187">
        <v>106.14891296177342</v>
      </c>
      <c r="BF64" s="187">
        <v>106.14891296177342</v>
      </c>
      <c r="BG64" s="187">
        <v>106.29684370124765</v>
      </c>
      <c r="BH64" s="187">
        <v>104.93889385339057</v>
      </c>
      <c r="BI64" s="187">
        <v>104.93889385339057</v>
      </c>
      <c r="BJ64" s="188">
        <v>104.93889385339057</v>
      </c>
      <c r="BK64" s="189">
        <v>104.93889385339057</v>
      </c>
      <c r="BL64" s="187">
        <v>104.93889385339057</v>
      </c>
      <c r="BM64" s="187">
        <v>102.5224735388321</v>
      </c>
      <c r="BN64" s="187">
        <v>102.5224735388321</v>
      </c>
      <c r="BO64" s="187">
        <v>102.5224735388321</v>
      </c>
      <c r="BP64" s="187">
        <v>98.8600739521293</v>
      </c>
      <c r="BQ64" s="187">
        <v>98.8600739521293</v>
      </c>
      <c r="BR64" s="187">
        <v>98.8600739521293</v>
      </c>
      <c r="BS64" s="187">
        <v>98.72249278475881</v>
      </c>
      <c r="BT64" s="187">
        <v>100</v>
      </c>
      <c r="BU64" s="187">
        <v>100</v>
      </c>
      <c r="BV64" s="187">
        <v>100</v>
      </c>
      <c r="BW64" s="189">
        <v>100</v>
      </c>
      <c r="BX64" s="187">
        <v>100</v>
      </c>
      <c r="BY64" s="187">
        <v>100</v>
      </c>
      <c r="BZ64" s="187">
        <v>100</v>
      </c>
      <c r="CA64" s="187">
        <v>100</v>
      </c>
      <c r="CB64" s="187">
        <v>100</v>
      </c>
      <c r="CC64" s="187">
        <v>100</v>
      </c>
      <c r="CD64" s="188">
        <v>100</v>
      </c>
      <c r="CE64" s="255" t="s">
        <v>55</v>
      </c>
      <c r="CF64" s="37" t="s">
        <v>178</v>
      </c>
    </row>
    <row r="65" spans="1:84" ht="12">
      <c r="A65" s="256" t="s">
        <v>56</v>
      </c>
      <c r="B65" s="19" t="s">
        <v>493</v>
      </c>
      <c r="C65" s="186">
        <v>109.14827050195947</v>
      </c>
      <c r="D65" s="184">
        <v>110.68178698388134</v>
      </c>
      <c r="E65" s="184">
        <v>111.53011106404682</v>
      </c>
      <c r="F65" s="184">
        <v>111.19760535870526</v>
      </c>
      <c r="G65" s="184">
        <v>109.7338175296439</v>
      </c>
      <c r="H65" s="184">
        <v>114.97662449232816</v>
      </c>
      <c r="I65" s="184">
        <v>115.04167929286639</v>
      </c>
      <c r="J65" s="184">
        <v>115.94870263779482</v>
      </c>
      <c r="K65" s="184">
        <v>115.82424711038637</v>
      </c>
      <c r="L65" s="184">
        <v>117.15689059996012</v>
      </c>
      <c r="M65" s="184">
        <v>114.39815239575842</v>
      </c>
      <c r="N65" s="185">
        <v>114.49556435995444</v>
      </c>
      <c r="O65" s="186">
        <v>109.7540849975356</v>
      </c>
      <c r="P65" s="184">
        <v>106.55178394379159</v>
      </c>
      <c r="Q65" s="184">
        <v>105.08391123805517</v>
      </c>
      <c r="R65" s="184">
        <v>104.88253653238235</v>
      </c>
      <c r="S65" s="184">
        <v>106.91530667548848</v>
      </c>
      <c r="T65" s="184">
        <v>101.68565211451951</v>
      </c>
      <c r="U65" s="184">
        <v>101.93371145769402</v>
      </c>
      <c r="V65" s="184">
        <v>101.05540670975822</v>
      </c>
      <c r="W65" s="184">
        <v>101.0120908299925</v>
      </c>
      <c r="X65" s="184">
        <v>100.59909679573104</v>
      </c>
      <c r="Y65" s="184">
        <v>100.57237181891911</v>
      </c>
      <c r="Z65" s="185">
        <v>100.74861994287008</v>
      </c>
      <c r="AA65" s="186">
        <v>100.89416072419772</v>
      </c>
      <c r="AB65" s="184">
        <v>101.55875243957479</v>
      </c>
      <c r="AC65" s="184">
        <v>101.90666831592901</v>
      </c>
      <c r="AD65" s="184">
        <v>102.0699545420148</v>
      </c>
      <c r="AE65" s="184">
        <v>101.70861951789045</v>
      </c>
      <c r="AF65" s="184">
        <v>101.99621018670317</v>
      </c>
      <c r="AG65" s="184">
        <v>102.40364450171325</v>
      </c>
      <c r="AH65" s="184">
        <v>102.46642043929677</v>
      </c>
      <c r="AI65" s="184">
        <v>102.22822511559424</v>
      </c>
      <c r="AJ65" s="184">
        <v>101.52182428899653</v>
      </c>
      <c r="AK65" s="184">
        <v>101.54880156268473</v>
      </c>
      <c r="AL65" s="185">
        <v>101.37115361301518</v>
      </c>
      <c r="AM65" s="186">
        <v>101.86754438093386</v>
      </c>
      <c r="AN65" s="184">
        <v>101.8790243789969</v>
      </c>
      <c r="AO65" s="184">
        <v>102.68742969442073</v>
      </c>
      <c r="AP65" s="184">
        <v>102.4620202843254</v>
      </c>
      <c r="AQ65" s="184">
        <v>102.21020936185636</v>
      </c>
      <c r="AR65" s="184">
        <v>102.24734620126866</v>
      </c>
      <c r="AS65" s="184">
        <v>101.53272385747452</v>
      </c>
      <c r="AT65" s="184">
        <v>101.73537994809183</v>
      </c>
      <c r="AU65" s="184">
        <v>102.15529340222491</v>
      </c>
      <c r="AV65" s="184">
        <v>102.2638230812918</v>
      </c>
      <c r="AW65" s="184">
        <v>103.47323689869981</v>
      </c>
      <c r="AX65" s="185">
        <v>103.57953620207596</v>
      </c>
      <c r="AY65" s="186">
        <v>103.25356381470276</v>
      </c>
      <c r="AZ65" s="184">
        <v>102.92729281249325</v>
      </c>
      <c r="BA65" s="184">
        <v>102.71416696536801</v>
      </c>
      <c r="BB65" s="184">
        <v>102.71416696536801</v>
      </c>
      <c r="BC65" s="184">
        <v>102.71416696536801</v>
      </c>
      <c r="BD65" s="184">
        <v>102.71416696536801</v>
      </c>
      <c r="BE65" s="184">
        <v>102.59185171862661</v>
      </c>
      <c r="BF65" s="184">
        <v>102.40716149103378</v>
      </c>
      <c r="BG65" s="184">
        <v>102.26767965168821</v>
      </c>
      <c r="BH65" s="184">
        <v>102.11109779677786</v>
      </c>
      <c r="BI65" s="184">
        <v>101.66924600976203</v>
      </c>
      <c r="BJ65" s="185">
        <v>101.5649071565301</v>
      </c>
      <c r="BK65" s="186">
        <v>101.38562820828754</v>
      </c>
      <c r="BL65" s="184">
        <v>101.43732060774677</v>
      </c>
      <c r="BM65" s="184">
        <v>101.36347050903846</v>
      </c>
      <c r="BN65" s="184">
        <v>101.48789046423714</v>
      </c>
      <c r="BO65" s="184">
        <v>102.02363594595005</v>
      </c>
      <c r="BP65" s="184">
        <v>102.07373375994682</v>
      </c>
      <c r="BQ65" s="184">
        <v>102.19445703477943</v>
      </c>
      <c r="BR65" s="184">
        <v>102.48726406143089</v>
      </c>
      <c r="BS65" s="184">
        <v>102.48726406143089</v>
      </c>
      <c r="BT65" s="184">
        <v>102.62245280616094</v>
      </c>
      <c r="BU65" s="184">
        <v>101.93871187401582</v>
      </c>
      <c r="BV65" s="184">
        <v>103.71931357451383</v>
      </c>
      <c r="BW65" s="186">
        <v>103.66232201054328</v>
      </c>
      <c r="BX65" s="184">
        <v>103.60644381095896</v>
      </c>
      <c r="BY65" s="184">
        <v>103.39758978176015</v>
      </c>
      <c r="BZ65" s="184">
        <v>103.31336214697919</v>
      </c>
      <c r="CA65" s="184">
        <v>102.71477620820635</v>
      </c>
      <c r="CB65" s="184">
        <v>102.7570862413647</v>
      </c>
      <c r="CC65" s="184">
        <v>102.82525529194142</v>
      </c>
      <c r="CD65" s="185">
        <v>102.51178679163877</v>
      </c>
      <c r="CE65" s="266" t="s">
        <v>56</v>
      </c>
      <c r="CF65" s="36" t="s">
        <v>179</v>
      </c>
    </row>
    <row r="66" spans="1:84" ht="12">
      <c r="A66" s="256" t="s">
        <v>57</v>
      </c>
      <c r="B66" s="19" t="s">
        <v>290</v>
      </c>
      <c r="C66" s="186">
        <v>109.27451263448431</v>
      </c>
      <c r="D66" s="184">
        <v>110.93285059974214</v>
      </c>
      <c r="E66" s="184">
        <v>111.83369441211113</v>
      </c>
      <c r="F66" s="184">
        <v>111.32857580167956</v>
      </c>
      <c r="G66" s="184">
        <v>109.27694384648439</v>
      </c>
      <c r="H66" s="184">
        <v>116.58562826122333</v>
      </c>
      <c r="I66" s="184">
        <v>116.67799888502088</v>
      </c>
      <c r="J66" s="184">
        <v>117.96591072830367</v>
      </c>
      <c r="K66" s="184">
        <v>117.78938228582399</v>
      </c>
      <c r="L66" s="184">
        <v>118.49362998324213</v>
      </c>
      <c r="M66" s="184">
        <v>118.49362998324213</v>
      </c>
      <c r="N66" s="185">
        <v>118.63774017557071</v>
      </c>
      <c r="O66" s="186">
        <v>110.39724419500172</v>
      </c>
      <c r="P66" s="184">
        <v>107.6135716465912</v>
      </c>
      <c r="Q66" s="184">
        <v>105.81945768903915</v>
      </c>
      <c r="R66" s="184">
        <v>105.76075012405587</v>
      </c>
      <c r="S66" s="184">
        <v>108.64577879188172</v>
      </c>
      <c r="T66" s="184">
        <v>101.33983372744495</v>
      </c>
      <c r="U66" s="184">
        <v>101.68585271730639</v>
      </c>
      <c r="V66" s="184">
        <v>100.463132943451</v>
      </c>
      <c r="W66" s="184">
        <v>100.4028461287143</v>
      </c>
      <c r="X66" s="184">
        <v>100.8359475300791</v>
      </c>
      <c r="Y66" s="184">
        <v>100.79844447266069</v>
      </c>
      <c r="Z66" s="185">
        <v>101.04574649984622</v>
      </c>
      <c r="AA66" s="186">
        <v>101.2714976868661</v>
      </c>
      <c r="AB66" s="184">
        <v>102.25388131066902</v>
      </c>
      <c r="AC66" s="184">
        <v>102.74470892412792</v>
      </c>
      <c r="AD66" s="184">
        <v>103.00823380830728</v>
      </c>
      <c r="AE66" s="184">
        <v>102.53581676125592</v>
      </c>
      <c r="AF66" s="184">
        <v>102.93675467293373</v>
      </c>
      <c r="AG66" s="184">
        <v>103.61760180944223</v>
      </c>
      <c r="AH66" s="184">
        <v>103.70655179317588</v>
      </c>
      <c r="AI66" s="184">
        <v>103.32712753278179</v>
      </c>
      <c r="AJ66" s="184">
        <v>102.33752884730637</v>
      </c>
      <c r="AK66" s="184">
        <v>102.37560453627657</v>
      </c>
      <c r="AL66" s="185">
        <v>102.12504777942979</v>
      </c>
      <c r="AM66" s="186">
        <v>102.89585502929941</v>
      </c>
      <c r="AN66" s="184">
        <v>102.91095506338766</v>
      </c>
      <c r="AO66" s="184">
        <v>104.16487329393101</v>
      </c>
      <c r="AP66" s="184">
        <v>103.81167245609578</v>
      </c>
      <c r="AQ66" s="184">
        <v>103.41763157337229</v>
      </c>
      <c r="AR66" s="184">
        <v>103.47575589698974</v>
      </c>
      <c r="AS66" s="184">
        <v>102.36151745529915</v>
      </c>
      <c r="AT66" s="184">
        <v>102.36616516796715</v>
      </c>
      <c r="AU66" s="184">
        <v>103.01856552584235</v>
      </c>
      <c r="AV66" s="184">
        <v>103.18633745263566</v>
      </c>
      <c r="AW66" s="184">
        <v>103.9636912324321</v>
      </c>
      <c r="AX66" s="185">
        <v>104.1277622964152</v>
      </c>
      <c r="AY66" s="186">
        <v>103.62470430788929</v>
      </c>
      <c r="AZ66" s="184">
        <v>103.12197477031262</v>
      </c>
      <c r="BA66" s="184">
        <v>102.44891205549267</v>
      </c>
      <c r="BB66" s="184">
        <v>102.44891205549267</v>
      </c>
      <c r="BC66" s="184">
        <v>102.44891205549267</v>
      </c>
      <c r="BD66" s="184">
        <v>102.44891205549267</v>
      </c>
      <c r="BE66" s="184">
        <v>102.26053377297649</v>
      </c>
      <c r="BF66" s="184">
        <v>102.28624919231</v>
      </c>
      <c r="BG66" s="184">
        <v>102.072962789568</v>
      </c>
      <c r="BH66" s="184">
        <v>101.83289438790217</v>
      </c>
      <c r="BI66" s="184">
        <v>102.23456969783216</v>
      </c>
      <c r="BJ66" s="185">
        <v>102.07348168195382</v>
      </c>
      <c r="BK66" s="186">
        <v>101.79105944131197</v>
      </c>
      <c r="BL66" s="184">
        <v>101.87078503980018</v>
      </c>
      <c r="BM66" s="184">
        <v>102.10228582904519</v>
      </c>
      <c r="BN66" s="184">
        <v>102.29439927791032</v>
      </c>
      <c r="BO66" s="184">
        <v>103.12162921897101</v>
      </c>
      <c r="BP66" s="184">
        <v>103.19898388295685</v>
      </c>
      <c r="BQ66" s="184">
        <v>103.38758383511531</v>
      </c>
      <c r="BR66" s="184">
        <v>103.83958593392697</v>
      </c>
      <c r="BS66" s="184">
        <v>103.83958593392697</v>
      </c>
      <c r="BT66" s="184">
        <v>104.04843974578357</v>
      </c>
      <c r="BU66" s="184">
        <v>102.98002871848921</v>
      </c>
      <c r="BV66" s="184">
        <v>105.81564997527781</v>
      </c>
      <c r="BW66" s="186">
        <v>105.72672909382158</v>
      </c>
      <c r="BX66" s="184">
        <v>105.63888140223561</v>
      </c>
      <c r="BY66" s="184">
        <v>105.3029270532752</v>
      </c>
      <c r="BZ66" s="184">
        <v>105.17032052591036</v>
      </c>
      <c r="CA66" s="184">
        <v>104.32665621698787</v>
      </c>
      <c r="CB66" s="184">
        <v>104.39006543209268</v>
      </c>
      <c r="CC66" s="184">
        <v>104.49417569744426</v>
      </c>
      <c r="CD66" s="185">
        <v>104.00844559773907</v>
      </c>
      <c r="CE66" s="266" t="s">
        <v>57</v>
      </c>
      <c r="CF66" s="36" t="s">
        <v>180</v>
      </c>
    </row>
    <row r="67" spans="1:84" ht="12">
      <c r="A67" s="254" t="s">
        <v>58</v>
      </c>
      <c r="B67" s="20" t="s">
        <v>291</v>
      </c>
      <c r="C67" s="189">
        <v>109.3908961411934</v>
      </c>
      <c r="D67" s="187">
        <v>110.97440606383641</v>
      </c>
      <c r="E67" s="187">
        <v>111.84300215501584</v>
      </c>
      <c r="F67" s="187">
        <v>111.30034193029023</v>
      </c>
      <c r="G67" s="187">
        <v>109.21873862270914</v>
      </c>
      <c r="H67" s="187">
        <v>116.62404923779002</v>
      </c>
      <c r="I67" s="187">
        <v>116.71785835947716</v>
      </c>
      <c r="J67" s="187">
        <v>118.02583008524843</v>
      </c>
      <c r="K67" s="187">
        <v>117.84790000631145</v>
      </c>
      <c r="L67" s="187">
        <v>118.56322853096748</v>
      </c>
      <c r="M67" s="187">
        <v>118.56322853096748</v>
      </c>
      <c r="N67" s="188">
        <v>118.66001307888287</v>
      </c>
      <c r="O67" s="189">
        <v>110.49243807817481</v>
      </c>
      <c r="P67" s="187">
        <v>107.70075721204377</v>
      </c>
      <c r="Q67" s="187">
        <v>105.89649082853437</v>
      </c>
      <c r="R67" s="187">
        <v>105.7732334385199</v>
      </c>
      <c r="S67" s="187">
        <v>108.73286004044844</v>
      </c>
      <c r="T67" s="187">
        <v>101.3129687924194</v>
      </c>
      <c r="U67" s="187">
        <v>101.65660144000792</v>
      </c>
      <c r="V67" s="187">
        <v>100.42357573200167</v>
      </c>
      <c r="W67" s="187">
        <v>100.3617674480102</v>
      </c>
      <c r="X67" s="187">
        <v>100.80535417425354</v>
      </c>
      <c r="Y67" s="187">
        <v>100.76690117005718</v>
      </c>
      <c r="Z67" s="188">
        <v>101.02046490120532</v>
      </c>
      <c r="AA67" s="189">
        <v>101.27508404348357</v>
      </c>
      <c r="AB67" s="187">
        <v>102.28970761836919</v>
      </c>
      <c r="AC67" s="187">
        <v>102.79412153503384</v>
      </c>
      <c r="AD67" s="187">
        <v>103.1699520601493</v>
      </c>
      <c r="AE67" s="187">
        <v>102.75191580829934</v>
      </c>
      <c r="AF67" s="187">
        <v>103.16351035783747</v>
      </c>
      <c r="AG67" s="187">
        <v>103.88412509398557</v>
      </c>
      <c r="AH67" s="187">
        <v>103.96664330702149</v>
      </c>
      <c r="AI67" s="187">
        <v>103.57111742836732</v>
      </c>
      <c r="AJ67" s="187">
        <v>102.56173695422721</v>
      </c>
      <c r="AK67" s="187">
        <v>102.60087487407681</v>
      </c>
      <c r="AL67" s="188">
        <v>102.34334427690948</v>
      </c>
      <c r="AM67" s="189">
        <v>103.16038848299624</v>
      </c>
      <c r="AN67" s="187">
        <v>103.17245020415753</v>
      </c>
      <c r="AO67" s="187">
        <v>104.47140141432163</v>
      </c>
      <c r="AP67" s="187">
        <v>104.06517929839147</v>
      </c>
      <c r="AQ67" s="187">
        <v>103.57327198312464</v>
      </c>
      <c r="AR67" s="187">
        <v>103.63368635262007</v>
      </c>
      <c r="AS67" s="187">
        <v>102.47949180735263</v>
      </c>
      <c r="AT67" s="187">
        <v>102.4794918073526</v>
      </c>
      <c r="AU67" s="187">
        <v>103.16026677135477</v>
      </c>
      <c r="AV67" s="187">
        <v>103.33458406924456</v>
      </c>
      <c r="AW67" s="187">
        <v>104.13966969636787</v>
      </c>
      <c r="AX67" s="188">
        <v>104.30984897114126</v>
      </c>
      <c r="AY67" s="189">
        <v>103.75061404632808</v>
      </c>
      <c r="AZ67" s="187">
        <v>103.22772935734872</v>
      </c>
      <c r="BA67" s="187">
        <v>102.51587933004495</v>
      </c>
      <c r="BB67" s="187">
        <v>102.51587933004495</v>
      </c>
      <c r="BC67" s="187">
        <v>102.51587933004495</v>
      </c>
      <c r="BD67" s="187">
        <v>102.51587933004495</v>
      </c>
      <c r="BE67" s="187">
        <v>102.32183789600786</v>
      </c>
      <c r="BF67" s="187">
        <v>102.32183789600786</v>
      </c>
      <c r="BG67" s="187">
        <v>102.09761085975842</v>
      </c>
      <c r="BH67" s="187">
        <v>101.84845940325997</v>
      </c>
      <c r="BI67" s="187">
        <v>102.23970148416947</v>
      </c>
      <c r="BJ67" s="188">
        <v>102.07289961048983</v>
      </c>
      <c r="BK67" s="189">
        <v>101.81538261300314</v>
      </c>
      <c r="BL67" s="187">
        <v>101.90194393171737</v>
      </c>
      <c r="BM67" s="187">
        <v>102.18132363053722</v>
      </c>
      <c r="BN67" s="187">
        <v>102.38575374177859</v>
      </c>
      <c r="BO67" s="187">
        <v>103.2660185533898</v>
      </c>
      <c r="BP67" s="187">
        <v>103.34833253326512</v>
      </c>
      <c r="BQ67" s="187">
        <v>103.54432059468444</v>
      </c>
      <c r="BR67" s="187">
        <v>104.05814146113927</v>
      </c>
      <c r="BS67" s="187">
        <v>104.05814146113927</v>
      </c>
      <c r="BT67" s="187">
        <v>104.28046644185534</v>
      </c>
      <c r="BU67" s="187">
        <v>103.20106703932903</v>
      </c>
      <c r="BV67" s="187">
        <v>106.21912551643524</v>
      </c>
      <c r="BW67" s="189">
        <v>106.09255453959396</v>
      </c>
      <c r="BX67" s="187">
        <v>105.98547151552023</v>
      </c>
      <c r="BY67" s="187">
        <v>105.62236044857991</v>
      </c>
      <c r="BZ67" s="187">
        <v>105.48074043406915</v>
      </c>
      <c r="CA67" s="187">
        <v>104.58159679119883</v>
      </c>
      <c r="CB67" s="187">
        <v>104.62877058836165</v>
      </c>
      <c r="CC67" s="187">
        <v>104.71002627159731</v>
      </c>
      <c r="CD67" s="188">
        <v>104.19298651219057</v>
      </c>
      <c r="CE67" s="255" t="s">
        <v>58</v>
      </c>
      <c r="CF67" s="37" t="s">
        <v>181</v>
      </c>
    </row>
    <row r="68" spans="1:84" ht="12">
      <c r="A68" s="254" t="s">
        <v>715</v>
      </c>
      <c r="B68" s="20" t="s">
        <v>478</v>
      </c>
      <c r="C68" s="189">
        <v>101.99687794355637</v>
      </c>
      <c r="D68" s="187">
        <v>108.10655161023341</v>
      </c>
      <c r="E68" s="187">
        <v>111.04456675442806</v>
      </c>
      <c r="F68" s="187">
        <v>113.0006068365803</v>
      </c>
      <c r="G68" s="187">
        <v>112.95004021620076</v>
      </c>
      <c r="H68" s="187">
        <v>113.64190322780698</v>
      </c>
      <c r="I68" s="187">
        <v>113.64190322780698</v>
      </c>
      <c r="J68" s="187">
        <v>113.64190322780698</v>
      </c>
      <c r="K68" s="187">
        <v>113.55587375304069</v>
      </c>
      <c r="L68" s="187">
        <v>113.55587375304069</v>
      </c>
      <c r="M68" s="187">
        <v>113.55587375304069</v>
      </c>
      <c r="N68" s="188">
        <v>116.79841776688768</v>
      </c>
      <c r="O68" s="189">
        <v>104.07943249873624</v>
      </c>
      <c r="P68" s="187">
        <v>101.52563961857066</v>
      </c>
      <c r="Q68" s="187">
        <v>100.02071227580443</v>
      </c>
      <c r="R68" s="187">
        <v>102.40122629104542</v>
      </c>
      <c r="S68" s="187">
        <v>101.65950672616621</v>
      </c>
      <c r="T68" s="187">
        <v>101.59420199393914</v>
      </c>
      <c r="U68" s="187">
        <v>102.06569316640824</v>
      </c>
      <c r="V68" s="187">
        <v>101.72335675529207</v>
      </c>
      <c r="W68" s="187">
        <v>101.72335675529207</v>
      </c>
      <c r="X68" s="187">
        <v>101.98969538705937</v>
      </c>
      <c r="Y68" s="187">
        <v>101.98969538705937</v>
      </c>
      <c r="Z68" s="188">
        <v>101.98969538705937</v>
      </c>
      <c r="AA68" s="189">
        <v>101.44532613418751</v>
      </c>
      <c r="AB68" s="187">
        <v>101.44907838593102</v>
      </c>
      <c r="AC68" s="187">
        <v>101.4185889626833</v>
      </c>
      <c r="AD68" s="187">
        <v>98.08497380111622</v>
      </c>
      <c r="AE68" s="187">
        <v>96.7232545084433</v>
      </c>
      <c r="AF68" s="187">
        <v>96.71713564797322</v>
      </c>
      <c r="AG68" s="187">
        <v>96.39652387964576</v>
      </c>
      <c r="AH68" s="187">
        <v>96.72093354406942</v>
      </c>
      <c r="AI68" s="187">
        <v>96.7209335440694</v>
      </c>
      <c r="AJ68" s="187">
        <v>96.46835389859028</v>
      </c>
      <c r="AK68" s="187">
        <v>96.46835389859028</v>
      </c>
      <c r="AL68" s="188">
        <v>96.46835389859027</v>
      </c>
      <c r="AM68" s="189">
        <v>96.0469513988693</v>
      </c>
      <c r="AN68" s="187">
        <v>96.12020096130627</v>
      </c>
      <c r="AO68" s="187">
        <v>96.21736327142312</v>
      </c>
      <c r="AP68" s="187">
        <v>97.17472501283369</v>
      </c>
      <c r="AQ68" s="187">
        <v>99.26178005063868</v>
      </c>
      <c r="AR68" s="187">
        <v>99.2617800506387</v>
      </c>
      <c r="AS68" s="187">
        <v>99.17357655067033</v>
      </c>
      <c r="AT68" s="187">
        <v>99.30352422813947</v>
      </c>
      <c r="AU68" s="187">
        <v>99.21635952674916</v>
      </c>
      <c r="AV68" s="187">
        <v>99.2043235775539</v>
      </c>
      <c r="AW68" s="187">
        <v>99.23677940714386</v>
      </c>
      <c r="AX68" s="188">
        <v>99.23677940714387</v>
      </c>
      <c r="AY68" s="189">
        <v>100.20703145822279</v>
      </c>
      <c r="AZ68" s="187">
        <v>100.24045365945491</v>
      </c>
      <c r="BA68" s="187">
        <v>100.61999716910914</v>
      </c>
      <c r="BB68" s="187">
        <v>100.61999716910914</v>
      </c>
      <c r="BC68" s="187">
        <v>100.61999716910914</v>
      </c>
      <c r="BD68" s="187">
        <v>100.61999716910914</v>
      </c>
      <c r="BE68" s="187">
        <v>100.57767011735763</v>
      </c>
      <c r="BF68" s="187">
        <v>101.26747818944857</v>
      </c>
      <c r="BG68" s="187">
        <v>101.35644486328177</v>
      </c>
      <c r="BH68" s="187">
        <v>101.36874191825875</v>
      </c>
      <c r="BI68" s="187">
        <v>102.08887423844611</v>
      </c>
      <c r="BJ68" s="188">
        <v>102.08887423844611</v>
      </c>
      <c r="BK68" s="189">
        <v>101.53979307451885</v>
      </c>
      <c r="BL68" s="187">
        <v>101.5059376471608</v>
      </c>
      <c r="BM68" s="187">
        <v>101.02093614930602</v>
      </c>
      <c r="BN68" s="187">
        <v>101.02093614930602</v>
      </c>
      <c r="BO68" s="187">
        <v>101.02093614930602</v>
      </c>
      <c r="BP68" s="187">
        <v>101.02093614930602</v>
      </c>
      <c r="BQ68" s="187">
        <v>101.02093614930602</v>
      </c>
      <c r="BR68" s="187">
        <v>100.20151287029285</v>
      </c>
      <c r="BS68" s="187">
        <v>100.20151287029285</v>
      </c>
      <c r="BT68" s="187">
        <v>100.20151287029285</v>
      </c>
      <c r="BU68" s="187">
        <v>99.46215376746657</v>
      </c>
      <c r="BV68" s="187">
        <v>99.46215376746657</v>
      </c>
      <c r="BW68" s="189">
        <v>100</v>
      </c>
      <c r="BX68" s="187">
        <v>100.20778553320451</v>
      </c>
      <c r="BY68" s="187">
        <v>100.25565340340825</v>
      </c>
      <c r="BZ68" s="187">
        <v>100.25565340340825</v>
      </c>
      <c r="CA68" s="187">
        <v>100.25565340340825</v>
      </c>
      <c r="CB68" s="187">
        <v>100.57527851892465</v>
      </c>
      <c r="CC68" s="187">
        <v>101.04463167271804</v>
      </c>
      <c r="CD68" s="188">
        <v>101.04463167271804</v>
      </c>
      <c r="CE68" s="255" t="s">
        <v>715</v>
      </c>
      <c r="CF68" s="37" t="s">
        <v>488</v>
      </c>
    </row>
    <row r="69" spans="1:84" ht="12">
      <c r="A69" s="256" t="s">
        <v>59</v>
      </c>
      <c r="B69" s="19" t="s">
        <v>292</v>
      </c>
      <c r="C69" s="186">
        <v>108.24094603156055</v>
      </c>
      <c r="D69" s="184">
        <v>109.40986021093036</v>
      </c>
      <c r="E69" s="184">
        <v>110.12536569655296</v>
      </c>
      <c r="F69" s="184">
        <v>110.22164302293626</v>
      </c>
      <c r="G69" s="184">
        <v>110.22164302293626</v>
      </c>
      <c r="H69" s="184">
        <v>110.22164302293626</v>
      </c>
      <c r="I69" s="184">
        <v>110.22164302293626</v>
      </c>
      <c r="J69" s="184">
        <v>110.22164302293626</v>
      </c>
      <c r="K69" s="184">
        <v>110.22164302293626</v>
      </c>
      <c r="L69" s="184">
        <v>113.01300529996962</v>
      </c>
      <c r="M69" s="184">
        <v>104.1303559136487</v>
      </c>
      <c r="N69" s="185">
        <v>104.1303559136487</v>
      </c>
      <c r="O69" s="186">
        <v>107.95261374647971</v>
      </c>
      <c r="P69" s="184">
        <v>103.75362887287498</v>
      </c>
      <c r="Q69" s="184">
        <v>103.07952177554782</v>
      </c>
      <c r="R69" s="184">
        <v>102.53249924468328</v>
      </c>
      <c r="S69" s="184">
        <v>102.53249924468328</v>
      </c>
      <c r="T69" s="184">
        <v>102.53249924468328</v>
      </c>
      <c r="U69" s="184">
        <v>102.53249924468328</v>
      </c>
      <c r="V69" s="184">
        <v>102.53249924468328</v>
      </c>
      <c r="W69" s="184">
        <v>102.53249924468328</v>
      </c>
      <c r="X69" s="184">
        <v>100</v>
      </c>
      <c r="Y69" s="184">
        <v>100</v>
      </c>
      <c r="Z69" s="185">
        <v>100</v>
      </c>
      <c r="AA69" s="186">
        <v>100</v>
      </c>
      <c r="AB69" s="184">
        <v>100</v>
      </c>
      <c r="AC69" s="184">
        <v>100</v>
      </c>
      <c r="AD69" s="184">
        <v>100</v>
      </c>
      <c r="AE69" s="184">
        <v>100</v>
      </c>
      <c r="AF69" s="184">
        <v>100</v>
      </c>
      <c r="AG69" s="184">
        <v>100</v>
      </c>
      <c r="AH69" s="184">
        <v>100</v>
      </c>
      <c r="AI69" s="184">
        <v>100</v>
      </c>
      <c r="AJ69" s="184">
        <v>100</v>
      </c>
      <c r="AK69" s="184">
        <v>100</v>
      </c>
      <c r="AL69" s="185">
        <v>100</v>
      </c>
      <c r="AM69" s="186">
        <v>100</v>
      </c>
      <c r="AN69" s="184">
        <v>100</v>
      </c>
      <c r="AO69" s="184">
        <v>100</v>
      </c>
      <c r="AP69" s="184">
        <v>100</v>
      </c>
      <c r="AQ69" s="184">
        <v>100</v>
      </c>
      <c r="AR69" s="184">
        <v>100</v>
      </c>
      <c r="AS69" s="184">
        <v>100</v>
      </c>
      <c r="AT69" s="184">
        <v>100.56827564099451</v>
      </c>
      <c r="AU69" s="184">
        <v>100.56827564099451</v>
      </c>
      <c r="AV69" s="184">
        <v>100.56640839290272</v>
      </c>
      <c r="AW69" s="184">
        <v>102.57080717411083</v>
      </c>
      <c r="AX69" s="185">
        <v>102.57080717411083</v>
      </c>
      <c r="AY69" s="186">
        <v>102.57080717411083</v>
      </c>
      <c r="AZ69" s="184">
        <v>102.57080717411083</v>
      </c>
      <c r="BA69" s="184">
        <v>103.22152061709045</v>
      </c>
      <c r="BB69" s="184">
        <v>103.22152061709045</v>
      </c>
      <c r="BC69" s="184">
        <v>103.22152061709045</v>
      </c>
      <c r="BD69" s="184">
        <v>103.22152061709045</v>
      </c>
      <c r="BE69" s="184">
        <v>103.22152061709045</v>
      </c>
      <c r="BF69" s="184">
        <v>102.63825243018725</v>
      </c>
      <c r="BG69" s="184">
        <v>102.63825243018725</v>
      </c>
      <c r="BH69" s="184">
        <v>102.64015814685803</v>
      </c>
      <c r="BI69" s="184">
        <v>100.63440413594003</v>
      </c>
      <c r="BJ69" s="185">
        <v>100.63440413594003</v>
      </c>
      <c r="BK69" s="186">
        <v>100.639996847716</v>
      </c>
      <c r="BL69" s="184">
        <v>100.639996847716</v>
      </c>
      <c r="BM69" s="184">
        <v>100.00555745505129</v>
      </c>
      <c r="BN69" s="184">
        <v>100.00555745505129</v>
      </c>
      <c r="BO69" s="184">
        <v>100.00555745505129</v>
      </c>
      <c r="BP69" s="184">
        <v>100.00555745505129</v>
      </c>
      <c r="BQ69" s="184">
        <v>100.00555745505129</v>
      </c>
      <c r="BR69" s="184">
        <v>100.00555745505129</v>
      </c>
      <c r="BS69" s="184">
        <v>100.00555745505129</v>
      </c>
      <c r="BT69" s="184">
        <v>100.00555745505129</v>
      </c>
      <c r="BU69" s="184">
        <v>100.00555745505129</v>
      </c>
      <c r="BV69" s="184">
        <v>99.82772282523504</v>
      </c>
      <c r="BW69" s="186">
        <v>99.82217525271416</v>
      </c>
      <c r="BX69" s="184">
        <v>99.82217525271416</v>
      </c>
      <c r="BY69" s="184">
        <v>99.82217525271416</v>
      </c>
      <c r="BZ69" s="184">
        <v>99.82217525271416</v>
      </c>
      <c r="CA69" s="184">
        <v>99.65984421042896</v>
      </c>
      <c r="CB69" s="184">
        <v>99.65984421042896</v>
      </c>
      <c r="CC69" s="184">
        <v>99.65984421042896</v>
      </c>
      <c r="CD69" s="185">
        <v>99.65984421042896</v>
      </c>
      <c r="CE69" s="266" t="s">
        <v>59</v>
      </c>
      <c r="CF69" s="36" t="s">
        <v>182</v>
      </c>
    </row>
    <row r="70" spans="1:84" ht="12">
      <c r="A70" s="254" t="s">
        <v>716</v>
      </c>
      <c r="B70" s="20" t="s">
        <v>293</v>
      </c>
      <c r="C70" s="189">
        <v>99.26244325820915</v>
      </c>
      <c r="D70" s="187">
        <v>99.26244325820915</v>
      </c>
      <c r="E70" s="187">
        <v>99.26244325820915</v>
      </c>
      <c r="F70" s="187">
        <v>99.26244325820915</v>
      </c>
      <c r="G70" s="187">
        <v>99.26244325820915</v>
      </c>
      <c r="H70" s="187">
        <v>99.26244325820915</v>
      </c>
      <c r="I70" s="187">
        <v>99.26244325820915</v>
      </c>
      <c r="J70" s="187">
        <v>99.26244325820915</v>
      </c>
      <c r="K70" s="187">
        <v>99.26244325820915</v>
      </c>
      <c r="L70" s="187">
        <v>103.36664019823903</v>
      </c>
      <c r="M70" s="187">
        <v>98.11497440681725</v>
      </c>
      <c r="N70" s="188">
        <v>98.11497440681725</v>
      </c>
      <c r="O70" s="189">
        <v>104.13469264438085</v>
      </c>
      <c r="P70" s="187">
        <v>104.13469264438086</v>
      </c>
      <c r="Q70" s="187">
        <v>104.13469264438086</v>
      </c>
      <c r="R70" s="187">
        <v>104.13469264438086</v>
      </c>
      <c r="S70" s="187">
        <v>104.13469264438086</v>
      </c>
      <c r="T70" s="187">
        <v>104.13469264438086</v>
      </c>
      <c r="U70" s="187">
        <v>104.13469264438086</v>
      </c>
      <c r="V70" s="187">
        <v>104.13469264438086</v>
      </c>
      <c r="W70" s="187">
        <v>104.13469264438086</v>
      </c>
      <c r="X70" s="187">
        <v>100.00000000000003</v>
      </c>
      <c r="Y70" s="187">
        <v>100.00000000000003</v>
      </c>
      <c r="Z70" s="188">
        <v>100.00000000000003</v>
      </c>
      <c r="AA70" s="189">
        <v>100</v>
      </c>
      <c r="AB70" s="187">
        <v>99.99999999999997</v>
      </c>
      <c r="AC70" s="187">
        <v>99.99999999999996</v>
      </c>
      <c r="AD70" s="187">
        <v>99.99999999999996</v>
      </c>
      <c r="AE70" s="187">
        <v>99.99999999999996</v>
      </c>
      <c r="AF70" s="187">
        <v>99.99999999999996</v>
      </c>
      <c r="AG70" s="187">
        <v>99.99999999999996</v>
      </c>
      <c r="AH70" s="187">
        <v>99.99999999999996</v>
      </c>
      <c r="AI70" s="187">
        <v>99.99999999999996</v>
      </c>
      <c r="AJ70" s="187">
        <v>99.99999999999996</v>
      </c>
      <c r="AK70" s="187">
        <v>99.99999999999996</v>
      </c>
      <c r="AL70" s="188">
        <v>99.99999999999996</v>
      </c>
      <c r="AM70" s="189">
        <v>99.99999999999999</v>
      </c>
      <c r="AN70" s="187">
        <v>99.99999999999999</v>
      </c>
      <c r="AO70" s="187">
        <v>100</v>
      </c>
      <c r="AP70" s="187">
        <v>100</v>
      </c>
      <c r="AQ70" s="187">
        <v>100</v>
      </c>
      <c r="AR70" s="187">
        <v>100</v>
      </c>
      <c r="AS70" s="187">
        <v>100</v>
      </c>
      <c r="AT70" s="187">
        <v>100</v>
      </c>
      <c r="AU70" s="187">
        <v>100</v>
      </c>
      <c r="AV70" s="187">
        <v>100</v>
      </c>
      <c r="AW70" s="187">
        <v>100</v>
      </c>
      <c r="AX70" s="188">
        <v>100</v>
      </c>
      <c r="AY70" s="189">
        <v>100</v>
      </c>
      <c r="AZ70" s="187">
        <v>100</v>
      </c>
      <c r="BA70" s="187">
        <v>100</v>
      </c>
      <c r="BB70" s="187">
        <v>100</v>
      </c>
      <c r="BC70" s="187">
        <v>100</v>
      </c>
      <c r="BD70" s="187">
        <v>100</v>
      </c>
      <c r="BE70" s="187">
        <v>100</v>
      </c>
      <c r="BF70" s="187">
        <v>100</v>
      </c>
      <c r="BG70" s="187">
        <v>100</v>
      </c>
      <c r="BH70" s="187">
        <v>100</v>
      </c>
      <c r="BI70" s="187">
        <v>100</v>
      </c>
      <c r="BJ70" s="188">
        <v>100</v>
      </c>
      <c r="BK70" s="189">
        <v>99.99999999999997</v>
      </c>
      <c r="BL70" s="187">
        <v>99.99999999999997</v>
      </c>
      <c r="BM70" s="187">
        <v>99.99999999999997</v>
      </c>
      <c r="BN70" s="187">
        <v>99.99999999999997</v>
      </c>
      <c r="BO70" s="187">
        <v>99.99999999999997</v>
      </c>
      <c r="BP70" s="187">
        <v>99.99999999999997</v>
      </c>
      <c r="BQ70" s="187">
        <v>99.99999999999997</v>
      </c>
      <c r="BR70" s="187">
        <v>99.99999999999997</v>
      </c>
      <c r="BS70" s="187">
        <v>99.99999999999997</v>
      </c>
      <c r="BT70" s="187">
        <v>99.99999999999997</v>
      </c>
      <c r="BU70" s="187">
        <v>99.99999999999997</v>
      </c>
      <c r="BV70" s="187">
        <v>99.60561352513017</v>
      </c>
      <c r="BW70" s="189">
        <v>99.6056135251302</v>
      </c>
      <c r="BX70" s="187">
        <v>99.6056135251302</v>
      </c>
      <c r="BY70" s="187">
        <v>99.6056135251302</v>
      </c>
      <c r="BZ70" s="187">
        <v>99.6056135251302</v>
      </c>
      <c r="CA70" s="187">
        <v>99.24558957736164</v>
      </c>
      <c r="CB70" s="187">
        <v>99.24558957736164</v>
      </c>
      <c r="CC70" s="187">
        <v>99.24558957736164</v>
      </c>
      <c r="CD70" s="188">
        <v>99.24558957736164</v>
      </c>
      <c r="CE70" s="255" t="s">
        <v>716</v>
      </c>
      <c r="CF70" s="37" t="s">
        <v>183</v>
      </c>
    </row>
    <row r="71" spans="1:84" ht="12">
      <c r="A71" s="254" t="s">
        <v>60</v>
      </c>
      <c r="B71" s="20" t="s">
        <v>294</v>
      </c>
      <c r="C71" s="189">
        <v>124.12209410006065</v>
      </c>
      <c r="D71" s="187">
        <v>126.89591543223237</v>
      </c>
      <c r="E71" s="187">
        <v>129.03748625285175</v>
      </c>
      <c r="F71" s="187">
        <v>129.31186601337416</v>
      </c>
      <c r="G71" s="187">
        <v>129.31186601337416</v>
      </c>
      <c r="H71" s="187">
        <v>129.31186601337416</v>
      </c>
      <c r="I71" s="187">
        <v>129.31186601337416</v>
      </c>
      <c r="J71" s="187">
        <v>129.31186601337416</v>
      </c>
      <c r="K71" s="187">
        <v>129.31186601337416</v>
      </c>
      <c r="L71" s="187">
        <v>129.31186601337416</v>
      </c>
      <c r="M71" s="187">
        <v>113.85423849500103</v>
      </c>
      <c r="N71" s="188">
        <v>113.85423849500103</v>
      </c>
      <c r="O71" s="189">
        <v>113.85423849500103</v>
      </c>
      <c r="P71" s="187">
        <v>103.08769864328183</v>
      </c>
      <c r="Q71" s="187">
        <v>101.37680350892799</v>
      </c>
      <c r="R71" s="187">
        <v>100</v>
      </c>
      <c r="S71" s="187">
        <v>100</v>
      </c>
      <c r="T71" s="187">
        <v>100</v>
      </c>
      <c r="U71" s="187">
        <v>100</v>
      </c>
      <c r="V71" s="187">
        <v>100</v>
      </c>
      <c r="W71" s="187">
        <v>100</v>
      </c>
      <c r="X71" s="187">
        <v>100</v>
      </c>
      <c r="Y71" s="187">
        <v>100</v>
      </c>
      <c r="Z71" s="188">
        <v>100</v>
      </c>
      <c r="AA71" s="189">
        <v>100</v>
      </c>
      <c r="AB71" s="187">
        <v>100</v>
      </c>
      <c r="AC71" s="187">
        <v>100</v>
      </c>
      <c r="AD71" s="187">
        <v>100</v>
      </c>
      <c r="AE71" s="187">
        <v>100</v>
      </c>
      <c r="AF71" s="187">
        <v>100</v>
      </c>
      <c r="AG71" s="187">
        <v>100</v>
      </c>
      <c r="AH71" s="187">
        <v>100</v>
      </c>
      <c r="AI71" s="187">
        <v>100</v>
      </c>
      <c r="AJ71" s="187">
        <v>100</v>
      </c>
      <c r="AK71" s="187">
        <v>100</v>
      </c>
      <c r="AL71" s="188">
        <v>100</v>
      </c>
      <c r="AM71" s="189">
        <v>100</v>
      </c>
      <c r="AN71" s="187">
        <v>100</v>
      </c>
      <c r="AO71" s="187">
        <v>100</v>
      </c>
      <c r="AP71" s="187">
        <v>100</v>
      </c>
      <c r="AQ71" s="187">
        <v>100</v>
      </c>
      <c r="AR71" s="187">
        <v>100</v>
      </c>
      <c r="AS71" s="187">
        <v>100</v>
      </c>
      <c r="AT71" s="187">
        <v>101.09596016477511</v>
      </c>
      <c r="AU71" s="187">
        <v>101.09596016477511</v>
      </c>
      <c r="AV71" s="187">
        <v>101.09235904345522</v>
      </c>
      <c r="AW71" s="187">
        <v>104.95798526435658</v>
      </c>
      <c r="AX71" s="188">
        <v>104.95798526435658</v>
      </c>
      <c r="AY71" s="189">
        <v>104.95798526435658</v>
      </c>
      <c r="AZ71" s="187">
        <v>104.95798526435658</v>
      </c>
      <c r="BA71" s="187">
        <v>106.24213959199535</v>
      </c>
      <c r="BB71" s="187">
        <v>106.24213959199535</v>
      </c>
      <c r="BC71" s="187">
        <v>106.24213959199535</v>
      </c>
      <c r="BD71" s="187">
        <v>106.24213959199535</v>
      </c>
      <c r="BE71" s="187">
        <v>106.24213959199535</v>
      </c>
      <c r="BF71" s="187">
        <v>105.09039077212637</v>
      </c>
      <c r="BG71" s="187">
        <v>105.09039077212637</v>
      </c>
      <c r="BH71" s="187">
        <v>105.09413431170054</v>
      </c>
      <c r="BI71" s="187">
        <v>101.22349369074148</v>
      </c>
      <c r="BJ71" s="188">
        <v>101.22349369074148</v>
      </c>
      <c r="BK71" s="189">
        <v>101.22349369074146</v>
      </c>
      <c r="BL71" s="187">
        <v>101.22349369074146</v>
      </c>
      <c r="BM71" s="187">
        <v>99.99999999999999</v>
      </c>
      <c r="BN71" s="187">
        <v>99.99999999999999</v>
      </c>
      <c r="BO71" s="187">
        <v>99.99999999999999</v>
      </c>
      <c r="BP71" s="187">
        <v>99.99999999999999</v>
      </c>
      <c r="BQ71" s="187">
        <v>99.99999999999999</v>
      </c>
      <c r="BR71" s="187">
        <v>99.99999999999999</v>
      </c>
      <c r="BS71" s="187">
        <v>99.99999999999999</v>
      </c>
      <c r="BT71" s="187">
        <v>99.99999999999999</v>
      </c>
      <c r="BU71" s="187">
        <v>99.99999999999999</v>
      </c>
      <c r="BV71" s="187">
        <v>99.99999999999999</v>
      </c>
      <c r="BW71" s="189">
        <v>100</v>
      </c>
      <c r="BX71" s="187">
        <v>100</v>
      </c>
      <c r="BY71" s="187">
        <v>100</v>
      </c>
      <c r="BZ71" s="187">
        <v>100</v>
      </c>
      <c r="CA71" s="187">
        <v>100</v>
      </c>
      <c r="CB71" s="187">
        <v>100</v>
      </c>
      <c r="CC71" s="187">
        <v>100</v>
      </c>
      <c r="CD71" s="188">
        <v>100</v>
      </c>
      <c r="CE71" s="255" t="s">
        <v>60</v>
      </c>
      <c r="CF71" s="37" t="s">
        <v>184</v>
      </c>
    </row>
    <row r="72" spans="1:84" ht="12">
      <c r="A72" s="256" t="s">
        <v>61</v>
      </c>
      <c r="B72" s="19" t="s">
        <v>295</v>
      </c>
      <c r="C72" s="186">
        <v>103.38600473524102</v>
      </c>
      <c r="D72" s="184">
        <v>106.49209086253472</v>
      </c>
      <c r="E72" s="184">
        <v>110.2309813908517</v>
      </c>
      <c r="F72" s="184">
        <v>110.86986208073115</v>
      </c>
      <c r="G72" s="184">
        <v>109.89766861716122</v>
      </c>
      <c r="H72" s="184">
        <v>109.23232518285424</v>
      </c>
      <c r="I72" s="184">
        <v>109.51736467820439</v>
      </c>
      <c r="J72" s="184">
        <v>109.53892251509988</v>
      </c>
      <c r="K72" s="184">
        <v>109.79231530295888</v>
      </c>
      <c r="L72" s="184">
        <v>109.79473426366172</v>
      </c>
      <c r="M72" s="184">
        <v>109.77492062926532</v>
      </c>
      <c r="N72" s="185">
        <v>107.56395548023502</v>
      </c>
      <c r="O72" s="186">
        <v>108.23949128734391</v>
      </c>
      <c r="P72" s="184">
        <v>105.76535705872116</v>
      </c>
      <c r="Q72" s="184">
        <v>101.3001420667256</v>
      </c>
      <c r="R72" s="184">
        <v>102.19496034843193</v>
      </c>
      <c r="S72" s="184">
        <v>102.35955596758517</v>
      </c>
      <c r="T72" s="184">
        <v>100.22001778340552</v>
      </c>
      <c r="U72" s="184">
        <v>100.31435227181795</v>
      </c>
      <c r="V72" s="184">
        <v>102.27632412027474</v>
      </c>
      <c r="W72" s="184">
        <v>103.70081075782656</v>
      </c>
      <c r="X72" s="184">
        <v>102.83528439025538</v>
      </c>
      <c r="Y72" s="184">
        <v>102.08592737367226</v>
      </c>
      <c r="Z72" s="185">
        <v>100.53152377691575</v>
      </c>
      <c r="AA72" s="186">
        <v>100.5965048725692</v>
      </c>
      <c r="AB72" s="184">
        <v>101.18261145331103</v>
      </c>
      <c r="AC72" s="184">
        <v>99.87357390288113</v>
      </c>
      <c r="AD72" s="184">
        <v>95.41079846752362</v>
      </c>
      <c r="AE72" s="184">
        <v>95.58499937298487</v>
      </c>
      <c r="AF72" s="184">
        <v>98.47425418414906</v>
      </c>
      <c r="AG72" s="184">
        <v>100.01839196291897</v>
      </c>
      <c r="AH72" s="184">
        <v>97.89733031388079</v>
      </c>
      <c r="AI72" s="184">
        <v>97.65998497839341</v>
      </c>
      <c r="AJ72" s="184">
        <v>96.56157201121653</v>
      </c>
      <c r="AK72" s="184">
        <v>97.24199178171243</v>
      </c>
      <c r="AL72" s="185">
        <v>98.90378353243739</v>
      </c>
      <c r="AM72" s="186">
        <v>98.47768447983091</v>
      </c>
      <c r="AN72" s="184">
        <v>97.89528429176826</v>
      </c>
      <c r="AO72" s="184">
        <v>98.1325246446502</v>
      </c>
      <c r="AP72" s="184">
        <v>101.39957052121369</v>
      </c>
      <c r="AQ72" s="184">
        <v>101.77409384263984</v>
      </c>
      <c r="AR72" s="184">
        <v>101.55447461513991</v>
      </c>
      <c r="AS72" s="184">
        <v>99.57749444348916</v>
      </c>
      <c r="AT72" s="184">
        <v>100.27844702274163</v>
      </c>
      <c r="AU72" s="184">
        <v>98.38458276031655</v>
      </c>
      <c r="AV72" s="184">
        <v>98.34320828498844</v>
      </c>
      <c r="AW72" s="184">
        <v>97.99903896605959</v>
      </c>
      <c r="AX72" s="185">
        <v>95.34575889286585</v>
      </c>
      <c r="AY72" s="186">
        <v>91.22719600596571</v>
      </c>
      <c r="AZ72" s="184">
        <v>91.9046213996617</v>
      </c>
      <c r="BA72" s="184">
        <v>94.84183208059663</v>
      </c>
      <c r="BB72" s="184">
        <v>95.61945769924228</v>
      </c>
      <c r="BC72" s="184">
        <v>98.97727088633881</v>
      </c>
      <c r="BD72" s="184">
        <v>99.34316720875908</v>
      </c>
      <c r="BE72" s="184">
        <v>98.73829815875112</v>
      </c>
      <c r="BF72" s="184">
        <v>95.96372831524272</v>
      </c>
      <c r="BG72" s="184">
        <v>95.55146503278242</v>
      </c>
      <c r="BH72" s="184">
        <v>97.07795080039804</v>
      </c>
      <c r="BI72" s="184">
        <v>94.66837332841531</v>
      </c>
      <c r="BJ72" s="185">
        <v>95.36107169731973</v>
      </c>
      <c r="BK72" s="186">
        <v>97.9184092729808</v>
      </c>
      <c r="BL72" s="184">
        <v>95.98508405369765</v>
      </c>
      <c r="BM72" s="184">
        <v>93.77247535886498</v>
      </c>
      <c r="BN72" s="184">
        <v>94.11422858667366</v>
      </c>
      <c r="BO72" s="184">
        <v>91.14760177324808</v>
      </c>
      <c r="BP72" s="184">
        <v>92.4845024761333</v>
      </c>
      <c r="BQ72" s="184">
        <v>92.88442719512449</v>
      </c>
      <c r="BR72" s="184">
        <v>93.57127354052301</v>
      </c>
      <c r="BS72" s="184">
        <v>94.87285615505573</v>
      </c>
      <c r="BT72" s="184">
        <v>96.42555922688769</v>
      </c>
      <c r="BU72" s="184">
        <v>99.32706334173682</v>
      </c>
      <c r="BV72" s="184">
        <v>101.97219657181907</v>
      </c>
      <c r="BW72" s="186">
        <v>108.6113136346083</v>
      </c>
      <c r="BX72" s="184">
        <v>109.98827020823212</v>
      </c>
      <c r="BY72" s="184">
        <v>108.33650742871879</v>
      </c>
      <c r="BZ72" s="184">
        <v>107.92174611900055</v>
      </c>
      <c r="CA72" s="184">
        <v>106.02899595722828</v>
      </c>
      <c r="CB72" s="184">
        <v>103.98115568678242</v>
      </c>
      <c r="CC72" s="184">
        <v>104.60803128060296</v>
      </c>
      <c r="CD72" s="185">
        <v>106.50184067170878</v>
      </c>
      <c r="CE72" s="266" t="s">
        <v>61</v>
      </c>
      <c r="CF72" s="36" t="s">
        <v>185</v>
      </c>
    </row>
    <row r="73" spans="1:84" ht="12">
      <c r="A73" s="256" t="s">
        <v>62</v>
      </c>
      <c r="B73" s="19" t="s">
        <v>296</v>
      </c>
      <c r="C73" s="186">
        <v>99.93825327388222</v>
      </c>
      <c r="D73" s="184">
        <v>99.96492947898768</v>
      </c>
      <c r="E73" s="184">
        <v>100.00613228955781</v>
      </c>
      <c r="F73" s="184">
        <v>100.00613228955781</v>
      </c>
      <c r="G73" s="184">
        <v>99.99734888960224</v>
      </c>
      <c r="H73" s="184">
        <v>100.03579738087551</v>
      </c>
      <c r="I73" s="184">
        <v>100.04821922448153</v>
      </c>
      <c r="J73" s="184">
        <v>100.04186758748021</v>
      </c>
      <c r="K73" s="184">
        <v>100.04186758748021</v>
      </c>
      <c r="L73" s="184">
        <v>100.04186758748021</v>
      </c>
      <c r="M73" s="184">
        <v>100.03521963471486</v>
      </c>
      <c r="N73" s="185">
        <v>100.04702688087681</v>
      </c>
      <c r="O73" s="186">
        <v>99.99536956847028</v>
      </c>
      <c r="P73" s="184">
        <v>99.9953695684703</v>
      </c>
      <c r="Q73" s="184">
        <v>99.97561505387192</v>
      </c>
      <c r="R73" s="184">
        <v>99.97308822730274</v>
      </c>
      <c r="S73" s="184">
        <v>100.00215617492374</v>
      </c>
      <c r="T73" s="184">
        <v>99.93846365223051</v>
      </c>
      <c r="U73" s="184">
        <v>99.94365191084052</v>
      </c>
      <c r="V73" s="184">
        <v>99.9499973121493</v>
      </c>
      <c r="W73" s="184">
        <v>99.94999731214935</v>
      </c>
      <c r="X73" s="184">
        <v>99.94999731214935</v>
      </c>
      <c r="Y73" s="184">
        <v>99.93616143371409</v>
      </c>
      <c r="Z73" s="185">
        <v>99.9361614337141</v>
      </c>
      <c r="AA73" s="186">
        <v>99.91302142261088</v>
      </c>
      <c r="AB73" s="184">
        <v>99.91302142261087</v>
      </c>
      <c r="AC73" s="184">
        <v>99.93276356912527</v>
      </c>
      <c r="AD73" s="184">
        <v>99.91201763327905</v>
      </c>
      <c r="AE73" s="184">
        <v>99.89174924036813</v>
      </c>
      <c r="AF73" s="184">
        <v>99.93308624946202</v>
      </c>
      <c r="AG73" s="184">
        <v>101.5976330349824</v>
      </c>
      <c r="AH73" s="184">
        <v>101.59079352681468</v>
      </c>
      <c r="AI73" s="184">
        <v>101.59079352681464</v>
      </c>
      <c r="AJ73" s="184">
        <v>101.56090063464647</v>
      </c>
      <c r="AK73" s="184">
        <v>101.58171173165687</v>
      </c>
      <c r="AL73" s="185">
        <v>101.58171173165684</v>
      </c>
      <c r="AM73" s="186">
        <v>101.60523821403007</v>
      </c>
      <c r="AN73" s="184">
        <v>101.60523821403007</v>
      </c>
      <c r="AO73" s="184">
        <v>101.60523821403007</v>
      </c>
      <c r="AP73" s="184">
        <v>101.6289043461752</v>
      </c>
      <c r="AQ73" s="184">
        <v>101.6289043461752</v>
      </c>
      <c r="AR73" s="184">
        <v>101.67206486187317</v>
      </c>
      <c r="AS73" s="184">
        <v>100.00629860642529</v>
      </c>
      <c r="AT73" s="184">
        <v>100.0130314399075</v>
      </c>
      <c r="AU73" s="184">
        <v>100.09842817781018</v>
      </c>
      <c r="AV73" s="184">
        <v>100.12789061365928</v>
      </c>
      <c r="AW73" s="184">
        <v>100.12789061365928</v>
      </c>
      <c r="AX73" s="185">
        <v>100.12789061365928</v>
      </c>
      <c r="AY73" s="186">
        <v>100.12789061365928</v>
      </c>
      <c r="AZ73" s="184">
        <v>100.12789061365928</v>
      </c>
      <c r="BA73" s="184">
        <v>100.09183581899146</v>
      </c>
      <c r="BB73" s="184">
        <v>100.09183581899146</v>
      </c>
      <c r="BC73" s="184">
        <v>100.09183581899146</v>
      </c>
      <c r="BD73" s="184">
        <v>100.04934612177745</v>
      </c>
      <c r="BE73" s="184">
        <v>100.08740465350773</v>
      </c>
      <c r="BF73" s="184">
        <v>100.15521862991275</v>
      </c>
      <c r="BG73" s="184">
        <v>100.08725558545086</v>
      </c>
      <c r="BH73" s="184">
        <v>100.10136341938272</v>
      </c>
      <c r="BI73" s="184">
        <v>100.13832848220878</v>
      </c>
      <c r="BJ73" s="185">
        <v>100.12565312789405</v>
      </c>
      <c r="BK73" s="186">
        <v>100.10020566810971</v>
      </c>
      <c r="BL73" s="184">
        <v>100.10020566810971</v>
      </c>
      <c r="BM73" s="184">
        <v>100.13626347774063</v>
      </c>
      <c r="BN73" s="184">
        <v>100.14267595882484</v>
      </c>
      <c r="BO73" s="184">
        <v>100.14267595882484</v>
      </c>
      <c r="BP73" s="184">
        <v>100.15763841468804</v>
      </c>
      <c r="BQ73" s="184">
        <v>100.11955317636225</v>
      </c>
      <c r="BR73" s="184">
        <v>100.05176334863626</v>
      </c>
      <c r="BS73" s="184">
        <v>100.0459828618439</v>
      </c>
      <c r="BT73" s="184">
        <v>100.03188283299762</v>
      </c>
      <c r="BU73" s="184">
        <v>99.99495706351877</v>
      </c>
      <c r="BV73" s="184">
        <v>100.00761587243407</v>
      </c>
      <c r="BW73" s="186">
        <v>100.0116939437046</v>
      </c>
      <c r="BX73" s="184">
        <v>100.0116939437046</v>
      </c>
      <c r="BY73" s="184">
        <v>100.02294612486813</v>
      </c>
      <c r="BZ73" s="184">
        <v>100.01654131049831</v>
      </c>
      <c r="CA73" s="184">
        <v>100.01654131049831</v>
      </c>
      <c r="CB73" s="184">
        <v>100.00159993299947</v>
      </c>
      <c r="CC73" s="184">
        <v>100.00159993299947</v>
      </c>
      <c r="CD73" s="185">
        <v>100.00159993299947</v>
      </c>
      <c r="CE73" s="266" t="s">
        <v>62</v>
      </c>
      <c r="CF73" s="36" t="s">
        <v>186</v>
      </c>
    </row>
    <row r="74" spans="1:84" ht="12">
      <c r="A74" s="254" t="s">
        <v>63</v>
      </c>
      <c r="B74" s="20" t="s">
        <v>297</v>
      </c>
      <c r="C74" s="189">
        <v>100</v>
      </c>
      <c r="D74" s="187">
        <v>100</v>
      </c>
      <c r="E74" s="187">
        <v>100</v>
      </c>
      <c r="F74" s="187">
        <v>100</v>
      </c>
      <c r="G74" s="187">
        <v>100</v>
      </c>
      <c r="H74" s="187">
        <v>100</v>
      </c>
      <c r="I74" s="187">
        <v>100</v>
      </c>
      <c r="J74" s="187">
        <v>100</v>
      </c>
      <c r="K74" s="187">
        <v>100</v>
      </c>
      <c r="L74" s="187">
        <v>100</v>
      </c>
      <c r="M74" s="187">
        <v>100</v>
      </c>
      <c r="N74" s="188">
        <v>100</v>
      </c>
      <c r="O74" s="189">
        <v>100</v>
      </c>
      <c r="P74" s="187">
        <v>100</v>
      </c>
      <c r="Q74" s="187">
        <v>100</v>
      </c>
      <c r="R74" s="187">
        <v>100</v>
      </c>
      <c r="S74" s="187">
        <v>100</v>
      </c>
      <c r="T74" s="187">
        <v>100</v>
      </c>
      <c r="U74" s="187">
        <v>100</v>
      </c>
      <c r="V74" s="187">
        <v>100</v>
      </c>
      <c r="W74" s="187">
        <v>100</v>
      </c>
      <c r="X74" s="187">
        <v>100</v>
      </c>
      <c r="Y74" s="187">
        <v>100</v>
      </c>
      <c r="Z74" s="188">
        <v>100</v>
      </c>
      <c r="AA74" s="189">
        <v>100</v>
      </c>
      <c r="AB74" s="187">
        <v>100</v>
      </c>
      <c r="AC74" s="187">
        <v>100</v>
      </c>
      <c r="AD74" s="187">
        <v>100</v>
      </c>
      <c r="AE74" s="187">
        <v>100</v>
      </c>
      <c r="AF74" s="187">
        <v>100</v>
      </c>
      <c r="AG74" s="187">
        <v>101.7094017094017</v>
      </c>
      <c r="AH74" s="187">
        <v>101.7094017094017</v>
      </c>
      <c r="AI74" s="187">
        <v>101.7094017094017</v>
      </c>
      <c r="AJ74" s="187">
        <v>101.7094017094017</v>
      </c>
      <c r="AK74" s="187">
        <v>101.7094017094017</v>
      </c>
      <c r="AL74" s="188">
        <v>101.7094017094017</v>
      </c>
      <c r="AM74" s="189">
        <v>101.7094017094017</v>
      </c>
      <c r="AN74" s="187">
        <v>101.7094017094017</v>
      </c>
      <c r="AO74" s="187">
        <v>101.7094017094017</v>
      </c>
      <c r="AP74" s="187">
        <v>101.7094017094017</v>
      </c>
      <c r="AQ74" s="187">
        <v>101.7094017094017</v>
      </c>
      <c r="AR74" s="187">
        <v>101.7094017094017</v>
      </c>
      <c r="AS74" s="187">
        <v>100</v>
      </c>
      <c r="AT74" s="187">
        <v>100</v>
      </c>
      <c r="AU74" s="187">
        <v>100</v>
      </c>
      <c r="AV74" s="187">
        <v>100</v>
      </c>
      <c r="AW74" s="187">
        <v>100</v>
      </c>
      <c r="AX74" s="188">
        <v>100</v>
      </c>
      <c r="AY74" s="189">
        <v>100</v>
      </c>
      <c r="AZ74" s="187">
        <v>100</v>
      </c>
      <c r="BA74" s="187">
        <v>100</v>
      </c>
      <c r="BB74" s="187">
        <v>100</v>
      </c>
      <c r="BC74" s="187">
        <v>100</v>
      </c>
      <c r="BD74" s="187">
        <v>100</v>
      </c>
      <c r="BE74" s="187">
        <v>100</v>
      </c>
      <c r="BF74" s="187">
        <v>100</v>
      </c>
      <c r="BG74" s="187">
        <v>100</v>
      </c>
      <c r="BH74" s="187">
        <v>100</v>
      </c>
      <c r="BI74" s="187">
        <v>100</v>
      </c>
      <c r="BJ74" s="188">
        <v>100</v>
      </c>
      <c r="BK74" s="189">
        <v>100</v>
      </c>
      <c r="BL74" s="187">
        <v>100</v>
      </c>
      <c r="BM74" s="187">
        <v>100</v>
      </c>
      <c r="BN74" s="187">
        <v>100</v>
      </c>
      <c r="BO74" s="187">
        <v>100</v>
      </c>
      <c r="BP74" s="187">
        <v>100</v>
      </c>
      <c r="BQ74" s="187">
        <v>100</v>
      </c>
      <c r="BR74" s="187">
        <v>100</v>
      </c>
      <c r="BS74" s="187">
        <v>100</v>
      </c>
      <c r="BT74" s="187">
        <v>100</v>
      </c>
      <c r="BU74" s="187">
        <v>100</v>
      </c>
      <c r="BV74" s="187">
        <v>100</v>
      </c>
      <c r="BW74" s="189">
        <v>100</v>
      </c>
      <c r="BX74" s="187">
        <v>100</v>
      </c>
      <c r="BY74" s="187">
        <v>100</v>
      </c>
      <c r="BZ74" s="187">
        <v>100</v>
      </c>
      <c r="CA74" s="187">
        <v>100</v>
      </c>
      <c r="CB74" s="187">
        <v>100</v>
      </c>
      <c r="CC74" s="187">
        <v>100</v>
      </c>
      <c r="CD74" s="188">
        <v>100</v>
      </c>
      <c r="CE74" s="255" t="s">
        <v>63</v>
      </c>
      <c r="CF74" s="37" t="s">
        <v>187</v>
      </c>
    </row>
    <row r="75" spans="1:84" ht="12">
      <c r="A75" s="254" t="s">
        <v>717</v>
      </c>
      <c r="B75" s="20" t="s">
        <v>479</v>
      </c>
      <c r="C75" s="189">
        <v>96.01753166833812</v>
      </c>
      <c r="D75" s="187">
        <v>97.66651784160489</v>
      </c>
      <c r="E75" s="187">
        <v>100.32594219008865</v>
      </c>
      <c r="F75" s="187">
        <v>100.32594219008865</v>
      </c>
      <c r="G75" s="187">
        <v>99.73997821044036</v>
      </c>
      <c r="H75" s="187">
        <v>102.31014530463962</v>
      </c>
      <c r="I75" s="187">
        <v>103.16967547453046</v>
      </c>
      <c r="J75" s="187">
        <v>102.73411344093961</v>
      </c>
      <c r="K75" s="187">
        <v>102.73411344093961</v>
      </c>
      <c r="L75" s="187">
        <v>102.73411344093961</v>
      </c>
      <c r="M75" s="187">
        <v>102.28012744411585</v>
      </c>
      <c r="N75" s="188">
        <v>103.10200641436924</v>
      </c>
      <c r="O75" s="189">
        <v>99.67770799097276</v>
      </c>
      <c r="P75" s="187">
        <v>99.67770799097276</v>
      </c>
      <c r="Q75" s="187">
        <v>98.36820600484874</v>
      </c>
      <c r="R75" s="187">
        <v>98.20287368998447</v>
      </c>
      <c r="S75" s="187">
        <v>100.11265190854894</v>
      </c>
      <c r="T75" s="187">
        <v>95.93355879269842</v>
      </c>
      <c r="U75" s="187">
        <v>96.26588182337078</v>
      </c>
      <c r="V75" s="187">
        <v>96.67402048197236</v>
      </c>
      <c r="W75" s="187">
        <v>96.67402048197233</v>
      </c>
      <c r="X75" s="187">
        <v>96.67402048197236</v>
      </c>
      <c r="Y75" s="187">
        <v>95.78020076029209</v>
      </c>
      <c r="Z75" s="188">
        <v>95.78020076029209</v>
      </c>
      <c r="AA75" s="189">
        <v>94.27211668287609</v>
      </c>
      <c r="AB75" s="187">
        <v>94.27211668287609</v>
      </c>
      <c r="AC75" s="187">
        <v>95.52709051076368</v>
      </c>
      <c r="AD75" s="187">
        <v>94.17269665879424</v>
      </c>
      <c r="AE75" s="187">
        <v>92.91893334628546</v>
      </c>
      <c r="AF75" s="187">
        <v>95.54719959782427</v>
      </c>
      <c r="AG75" s="187">
        <v>94.33858172280964</v>
      </c>
      <c r="AH75" s="187">
        <v>93.90672514599358</v>
      </c>
      <c r="AI75" s="187">
        <v>93.90672514599355</v>
      </c>
      <c r="AJ75" s="187">
        <v>92.02775798015398</v>
      </c>
      <c r="AK75" s="187">
        <v>93.2988511594392</v>
      </c>
      <c r="AL75" s="188">
        <v>93.2988511594392</v>
      </c>
      <c r="AM75" s="189">
        <v>94.79136577378769</v>
      </c>
      <c r="AN75" s="187">
        <v>94.79136577378765</v>
      </c>
      <c r="AO75" s="187">
        <v>94.79136577378765</v>
      </c>
      <c r="AP75" s="187">
        <v>96.31654131938534</v>
      </c>
      <c r="AQ75" s="187">
        <v>96.31654131938531</v>
      </c>
      <c r="AR75" s="187">
        <v>99.17695288750664</v>
      </c>
      <c r="AS75" s="187">
        <v>100.44755751034829</v>
      </c>
      <c r="AT75" s="187">
        <v>100.90949395066727</v>
      </c>
      <c r="AU75" s="187">
        <v>106.76345059739593</v>
      </c>
      <c r="AV75" s="187">
        <v>108.9432822328412</v>
      </c>
      <c r="AW75" s="187">
        <v>108.94328223284124</v>
      </c>
      <c r="AX75" s="188">
        <v>108.9432822328412</v>
      </c>
      <c r="AY75" s="189">
        <v>108.94328223284117</v>
      </c>
      <c r="AZ75" s="187">
        <v>108.9432822328412</v>
      </c>
      <c r="BA75" s="187">
        <v>106.27570299977637</v>
      </c>
      <c r="BB75" s="187">
        <v>106.27570299977633</v>
      </c>
      <c r="BC75" s="187">
        <v>106.27570299977637</v>
      </c>
      <c r="BD75" s="187">
        <v>103.21055286741047</v>
      </c>
      <c r="BE75" s="187">
        <v>105.94633084315291</v>
      </c>
      <c r="BF75" s="187">
        <v>110.82103237948499</v>
      </c>
      <c r="BG75" s="187">
        <v>105.93337981065658</v>
      </c>
      <c r="BH75" s="187">
        <v>106.89271251802386</v>
      </c>
      <c r="BI75" s="187">
        <v>109.40633679019697</v>
      </c>
      <c r="BJ75" s="188">
        <v>108.54441269679607</v>
      </c>
      <c r="BK75" s="189">
        <v>107.68248860339516</v>
      </c>
      <c r="BL75" s="187">
        <v>107.68248860339513</v>
      </c>
      <c r="BM75" s="187">
        <v>110.38537893726345</v>
      </c>
      <c r="BN75" s="187">
        <v>110.91551425768111</v>
      </c>
      <c r="BO75" s="187">
        <v>110.91551425768111</v>
      </c>
      <c r="BP75" s="187">
        <v>112.15249667198901</v>
      </c>
      <c r="BQ75" s="187">
        <v>109.25646121820827</v>
      </c>
      <c r="BR75" s="187">
        <v>104.45058071051862</v>
      </c>
      <c r="BS75" s="187">
        <v>104.16991933560564</v>
      </c>
      <c r="BT75" s="187">
        <v>103.23502294848659</v>
      </c>
      <c r="BU75" s="187">
        <v>100.86318538372755</v>
      </c>
      <c r="BV75" s="187">
        <v>101.66411476792578</v>
      </c>
      <c r="BW75" s="189">
        <v>100.87700379169631</v>
      </c>
      <c r="BX75" s="187">
        <v>100.87700379169635</v>
      </c>
      <c r="BY75" s="187">
        <v>101.7208769789247</v>
      </c>
      <c r="BZ75" s="187">
        <v>101.23468863934664</v>
      </c>
      <c r="CA75" s="187">
        <v>101.23468863934664</v>
      </c>
      <c r="CB75" s="187">
        <v>100.11812384337023</v>
      </c>
      <c r="CC75" s="187">
        <v>100.11812384337023</v>
      </c>
      <c r="CD75" s="188">
        <v>100.11812384337023</v>
      </c>
      <c r="CE75" s="255" t="s">
        <v>717</v>
      </c>
      <c r="CF75" s="37" t="s">
        <v>489</v>
      </c>
    </row>
    <row r="76" spans="1:84" ht="12">
      <c r="A76" s="256" t="s">
        <v>64</v>
      </c>
      <c r="B76" s="19" t="s">
        <v>298</v>
      </c>
      <c r="C76" s="186">
        <v>106.84107152697852</v>
      </c>
      <c r="D76" s="184">
        <v>110.61114396618912</v>
      </c>
      <c r="E76" s="184">
        <v>110.87546749504678</v>
      </c>
      <c r="F76" s="184">
        <v>109.82541736551647</v>
      </c>
      <c r="G76" s="184">
        <v>108.67525997266854</v>
      </c>
      <c r="H76" s="184">
        <v>107.72036844077904</v>
      </c>
      <c r="I76" s="184">
        <v>108.30570885494207</v>
      </c>
      <c r="J76" s="184">
        <v>108.73572488058628</v>
      </c>
      <c r="K76" s="184">
        <v>109.00094137679164</v>
      </c>
      <c r="L76" s="184">
        <v>109.07968243095137</v>
      </c>
      <c r="M76" s="184">
        <v>109.17142264347761</v>
      </c>
      <c r="N76" s="185">
        <v>105.19238754825932</v>
      </c>
      <c r="O76" s="186">
        <v>106.22278030643754</v>
      </c>
      <c r="P76" s="184">
        <v>103.81084078771545</v>
      </c>
      <c r="Q76" s="184">
        <v>101.91998899098596</v>
      </c>
      <c r="R76" s="184">
        <v>104.12761951518232</v>
      </c>
      <c r="S76" s="184">
        <v>103.83820384996699</v>
      </c>
      <c r="T76" s="184">
        <v>99.80442636719489</v>
      </c>
      <c r="U76" s="184">
        <v>99.97026558667073</v>
      </c>
      <c r="V76" s="184">
        <v>103.48981199909855</v>
      </c>
      <c r="W76" s="184">
        <v>106.34581827525355</v>
      </c>
      <c r="X76" s="184">
        <v>104.76780636496356</v>
      </c>
      <c r="Y76" s="184">
        <v>103.48129045457777</v>
      </c>
      <c r="Z76" s="185">
        <v>101.43408348889082</v>
      </c>
      <c r="AA76" s="186">
        <v>101.32915319224385</v>
      </c>
      <c r="AB76" s="184">
        <v>102.15395249872137</v>
      </c>
      <c r="AC76" s="184">
        <v>99.90794464343887</v>
      </c>
      <c r="AD76" s="184">
        <v>93.22177318223417</v>
      </c>
      <c r="AE76" s="184">
        <v>93.70552238461605</v>
      </c>
      <c r="AF76" s="184">
        <v>98.72537486348834</v>
      </c>
      <c r="AG76" s="184">
        <v>100.6101046998712</v>
      </c>
      <c r="AH76" s="184">
        <v>96.87407720917065</v>
      </c>
      <c r="AI76" s="184">
        <v>96.00135960695586</v>
      </c>
      <c r="AJ76" s="184">
        <v>94.72088172500722</v>
      </c>
      <c r="AK76" s="184">
        <v>95.85798365181051</v>
      </c>
      <c r="AL76" s="185">
        <v>98.18314283904441</v>
      </c>
      <c r="AM76" s="186">
        <v>97.58961134523112</v>
      </c>
      <c r="AN76" s="184">
        <v>96.7819036041301</v>
      </c>
      <c r="AO76" s="184">
        <v>97.11123561556282</v>
      </c>
      <c r="AP76" s="184">
        <v>101.82026410112834</v>
      </c>
      <c r="AQ76" s="184">
        <v>102.34860774224663</v>
      </c>
      <c r="AR76" s="184">
        <v>102.03496139314075</v>
      </c>
      <c r="AS76" s="184">
        <v>99.39646121863876</v>
      </c>
      <c r="AT76" s="184">
        <v>99.05086311648151</v>
      </c>
      <c r="AU76" s="184">
        <v>96.4148164176259</v>
      </c>
      <c r="AV76" s="184">
        <v>96.31560857745029</v>
      </c>
      <c r="AW76" s="184">
        <v>95.8306170474162</v>
      </c>
      <c r="AX76" s="185">
        <v>92.0988839562458</v>
      </c>
      <c r="AY76" s="186">
        <v>86.6339358512987</v>
      </c>
      <c r="AZ76" s="184">
        <v>87.55122482920186</v>
      </c>
      <c r="BA76" s="184">
        <v>91.24049612691755</v>
      </c>
      <c r="BB76" s="184">
        <v>92.29293827204637</v>
      </c>
      <c r="BC76" s="184">
        <v>96.8355874146095</v>
      </c>
      <c r="BD76" s="184">
        <v>97.45792182750509</v>
      </c>
      <c r="BE76" s="184">
        <v>96.63630648381172</v>
      </c>
      <c r="BF76" s="184">
        <v>94.07082586428515</v>
      </c>
      <c r="BG76" s="184">
        <v>93.53223212678336</v>
      </c>
      <c r="BH76" s="184">
        <v>95.68175500037104</v>
      </c>
      <c r="BI76" s="184">
        <v>92.3513178448977</v>
      </c>
      <c r="BJ76" s="185">
        <v>93.37065866072567</v>
      </c>
      <c r="BK76" s="186">
        <v>96.30881915623833</v>
      </c>
      <c r="BL76" s="184">
        <v>93.60748248746712</v>
      </c>
      <c r="BM76" s="184">
        <v>90.94568754476462</v>
      </c>
      <c r="BN76" s="184">
        <v>91.55927334630552</v>
      </c>
      <c r="BO76" s="184">
        <v>87.59187241598934</v>
      </c>
      <c r="BP76" s="184">
        <v>89.4564375664708</v>
      </c>
      <c r="BQ76" s="184">
        <v>89.6188700580695</v>
      </c>
      <c r="BR76" s="184">
        <v>90.43509376397037</v>
      </c>
      <c r="BS76" s="184">
        <v>92.2037999682819</v>
      </c>
      <c r="BT76" s="184">
        <v>94.46781358493985</v>
      </c>
      <c r="BU76" s="184">
        <v>98.51604266036293</v>
      </c>
      <c r="BV76" s="184">
        <v>102.32526276190306</v>
      </c>
      <c r="BW76" s="186">
        <v>112.81403237580159</v>
      </c>
      <c r="BX76" s="184">
        <v>114.86250434858071</v>
      </c>
      <c r="BY76" s="184">
        <v>112.28400493779208</v>
      </c>
      <c r="BZ76" s="184">
        <v>111.5728245498068</v>
      </c>
      <c r="CA76" s="184">
        <v>108.70014209022057</v>
      </c>
      <c r="CB76" s="184">
        <v>105.56421999507761</v>
      </c>
      <c r="CC76" s="184">
        <v>106.90810988164117</v>
      </c>
      <c r="CD76" s="185">
        <v>109.82688976105726</v>
      </c>
      <c r="CE76" s="266" t="s">
        <v>64</v>
      </c>
      <c r="CF76" s="36" t="s">
        <v>188</v>
      </c>
    </row>
    <row r="77" spans="1:84" ht="12">
      <c r="A77" s="254" t="s">
        <v>65</v>
      </c>
      <c r="B77" s="20" t="s">
        <v>299</v>
      </c>
      <c r="C77" s="189">
        <v>99.54144108983188</v>
      </c>
      <c r="D77" s="187">
        <v>99.58166241860458</v>
      </c>
      <c r="E77" s="187">
        <v>101.64007279777377</v>
      </c>
      <c r="F77" s="187">
        <v>101.64007279777377</v>
      </c>
      <c r="G77" s="187">
        <v>101.62530602923259</v>
      </c>
      <c r="H77" s="187">
        <v>101.64377462168363</v>
      </c>
      <c r="I77" s="187">
        <v>101.64377462168363</v>
      </c>
      <c r="J77" s="187">
        <v>101.59406322407143</v>
      </c>
      <c r="K77" s="187">
        <v>102.55316106804592</v>
      </c>
      <c r="L77" s="187">
        <v>102.55316106804592</v>
      </c>
      <c r="M77" s="187">
        <v>102.48092114130154</v>
      </c>
      <c r="N77" s="188">
        <v>102.61430475729615</v>
      </c>
      <c r="O77" s="189">
        <v>103.40799366565977</v>
      </c>
      <c r="P77" s="187">
        <v>103.20632006260679</v>
      </c>
      <c r="Q77" s="187">
        <v>101.58603332303086</v>
      </c>
      <c r="R77" s="187">
        <v>101.58603332303089</v>
      </c>
      <c r="S77" s="187">
        <v>101.5593033599425</v>
      </c>
      <c r="T77" s="187">
        <v>100.99418772120809</v>
      </c>
      <c r="U77" s="187">
        <v>100.99418772120814</v>
      </c>
      <c r="V77" s="187">
        <v>101.04360559133762</v>
      </c>
      <c r="W77" s="187">
        <v>99.98764383187519</v>
      </c>
      <c r="X77" s="187">
        <v>99.98764383187523</v>
      </c>
      <c r="Y77" s="187">
        <v>101.04020551160775</v>
      </c>
      <c r="Z77" s="188">
        <v>100.8164851719297</v>
      </c>
      <c r="AA77" s="189">
        <v>102.63695829697919</v>
      </c>
      <c r="AB77" s="187">
        <v>102.48719735213123</v>
      </c>
      <c r="AC77" s="187">
        <v>102.05531643000114</v>
      </c>
      <c r="AD77" s="187">
        <v>100.72098855288378</v>
      </c>
      <c r="AE77" s="187">
        <v>98.9757073622444</v>
      </c>
      <c r="AF77" s="187">
        <v>99.17451706443956</v>
      </c>
      <c r="AG77" s="187">
        <v>99.06074772594047</v>
      </c>
      <c r="AH77" s="187">
        <v>99.06074772594043</v>
      </c>
      <c r="AI77" s="187">
        <v>99.06074772594042</v>
      </c>
      <c r="AJ77" s="187">
        <v>99.0607477259404</v>
      </c>
      <c r="AK77" s="187">
        <v>97.76833506504227</v>
      </c>
      <c r="AL77" s="188">
        <v>97.98529130085242</v>
      </c>
      <c r="AM77" s="189">
        <v>96.33798568195179</v>
      </c>
      <c r="AN77" s="187">
        <v>96.29193871912592</v>
      </c>
      <c r="AO77" s="187">
        <v>96.29193871912592</v>
      </c>
      <c r="AP77" s="187">
        <v>97.56759158970063</v>
      </c>
      <c r="AQ77" s="187">
        <v>99.23413175322084</v>
      </c>
      <c r="AR77" s="187">
        <v>99.56013375157038</v>
      </c>
      <c r="AS77" s="187">
        <v>99.67447662518897</v>
      </c>
      <c r="AT77" s="187">
        <v>99.67447662518902</v>
      </c>
      <c r="AU77" s="187">
        <v>99.67447662518897</v>
      </c>
      <c r="AV77" s="187">
        <v>99.5932317422264</v>
      </c>
      <c r="AW77" s="187">
        <v>99.8585650773624</v>
      </c>
      <c r="AX77" s="188">
        <v>99.77874287893304</v>
      </c>
      <c r="AY77" s="189">
        <v>99.68484405884757</v>
      </c>
      <c r="AZ77" s="187">
        <v>99.73251351456463</v>
      </c>
      <c r="BA77" s="187">
        <v>100.4992018885944</v>
      </c>
      <c r="BB77" s="187">
        <v>100.38582214157488</v>
      </c>
      <c r="BC77" s="187">
        <v>100.89938864404076</v>
      </c>
      <c r="BD77" s="187">
        <v>101.2076551066899</v>
      </c>
      <c r="BE77" s="187">
        <v>100.61493815385735</v>
      </c>
      <c r="BF77" s="187">
        <v>100.69532835756773</v>
      </c>
      <c r="BG77" s="187">
        <v>100.69532835756777</v>
      </c>
      <c r="BH77" s="187">
        <v>100.6795909989957</v>
      </c>
      <c r="BI77" s="187">
        <v>100.62843071553024</v>
      </c>
      <c r="BJ77" s="188">
        <v>100.75114462501004</v>
      </c>
      <c r="BK77" s="189">
        <v>100.80308762569831</v>
      </c>
      <c r="BL77" s="187">
        <v>100.67613943709136</v>
      </c>
      <c r="BM77" s="187">
        <v>99.73955698377223</v>
      </c>
      <c r="BN77" s="187">
        <v>101.0426039883169</v>
      </c>
      <c r="BO77" s="187">
        <v>100.97786392737764</v>
      </c>
      <c r="BP77" s="187">
        <v>101.09632401989981</v>
      </c>
      <c r="BQ77" s="187">
        <v>101.92806808300266</v>
      </c>
      <c r="BR77" s="187">
        <v>101.94567862440536</v>
      </c>
      <c r="BS77" s="187">
        <v>102.41665455385653</v>
      </c>
      <c r="BT77" s="187">
        <v>102.5162246330576</v>
      </c>
      <c r="BU77" s="187">
        <v>102.29082094318731</v>
      </c>
      <c r="BV77" s="187">
        <v>102.01171064341194</v>
      </c>
      <c r="BW77" s="189">
        <v>101.89118223046421</v>
      </c>
      <c r="BX77" s="187">
        <v>102.0764343613722</v>
      </c>
      <c r="BY77" s="187">
        <v>102.75882723609027</v>
      </c>
      <c r="BZ77" s="187">
        <v>101.5482109926992</v>
      </c>
      <c r="CA77" s="187">
        <v>101.68405916705761</v>
      </c>
      <c r="CB77" s="187">
        <v>101.28604049480138</v>
      </c>
      <c r="CC77" s="187">
        <v>102.05831480668279</v>
      </c>
      <c r="CD77" s="188">
        <v>101.95922053780187</v>
      </c>
      <c r="CE77" s="255" t="s">
        <v>65</v>
      </c>
      <c r="CF77" s="37" t="s">
        <v>189</v>
      </c>
    </row>
    <row r="78" spans="1:84" ht="12">
      <c r="A78" s="254" t="s">
        <v>66</v>
      </c>
      <c r="B78" s="20" t="s">
        <v>300</v>
      </c>
      <c r="C78" s="189">
        <v>109.56945681725831</v>
      </c>
      <c r="D78" s="187">
        <v>114.48855760580805</v>
      </c>
      <c r="E78" s="187">
        <v>114.41860981896863</v>
      </c>
      <c r="F78" s="187">
        <v>112.96035231044783</v>
      </c>
      <c r="G78" s="187">
        <v>111.35920914117567</v>
      </c>
      <c r="H78" s="187">
        <v>110.58486379129198</v>
      </c>
      <c r="I78" s="187">
        <v>110.58486379129198</v>
      </c>
      <c r="J78" s="187">
        <v>111.18389670984045</v>
      </c>
      <c r="K78" s="187">
        <v>112.17410347650872</v>
      </c>
      <c r="L78" s="187">
        <v>112.28314840741949</v>
      </c>
      <c r="M78" s="187">
        <v>112.41193416871921</v>
      </c>
      <c r="N78" s="188">
        <v>106.92410306575071</v>
      </c>
      <c r="O78" s="189">
        <v>107.95549452451768</v>
      </c>
      <c r="P78" s="187">
        <v>105.01192209990617</v>
      </c>
      <c r="Q78" s="187">
        <v>102.71849319415851</v>
      </c>
      <c r="R78" s="187">
        <v>105.71166459915284</v>
      </c>
      <c r="S78" s="187">
        <v>105.28720802958216</v>
      </c>
      <c r="T78" s="187">
        <v>99.39069647906993</v>
      </c>
      <c r="U78" s="187">
        <v>100.37011621378267</v>
      </c>
      <c r="V78" s="187">
        <v>105.11779285607021</v>
      </c>
      <c r="W78" s="187">
        <v>108.43967948127961</v>
      </c>
      <c r="X78" s="187">
        <v>106.27447202569671</v>
      </c>
      <c r="Y78" s="187">
        <v>104.02504156026346</v>
      </c>
      <c r="Z78" s="188">
        <v>101.281713025639</v>
      </c>
      <c r="AA78" s="189">
        <v>100.8258516170401</v>
      </c>
      <c r="AB78" s="187">
        <v>102.00659574945281</v>
      </c>
      <c r="AC78" s="187">
        <v>99.04095334935522</v>
      </c>
      <c r="AD78" s="187">
        <v>90.53248616929103</v>
      </c>
      <c r="AE78" s="187">
        <v>91.8265090637105</v>
      </c>
      <c r="AF78" s="187">
        <v>98.53002152701362</v>
      </c>
      <c r="AG78" s="187">
        <v>101.21805792844587</v>
      </c>
      <c r="AH78" s="187">
        <v>96.21913241443501</v>
      </c>
      <c r="AI78" s="187">
        <v>95.14533679826035</v>
      </c>
      <c r="AJ78" s="187">
        <v>93.27382663326608</v>
      </c>
      <c r="AK78" s="187">
        <v>95.27345161571445</v>
      </c>
      <c r="AL78" s="188">
        <v>98.38114876832896</v>
      </c>
      <c r="AM78" s="189">
        <v>97.94669723843131</v>
      </c>
      <c r="AN78" s="187">
        <v>96.81294713919712</v>
      </c>
      <c r="AO78" s="187">
        <v>97.27868816174748</v>
      </c>
      <c r="AP78" s="187">
        <v>103.36246073407496</v>
      </c>
      <c r="AQ78" s="187">
        <v>103.38970025585283</v>
      </c>
      <c r="AR78" s="187">
        <v>102.88072549837919</v>
      </c>
      <c r="AS78" s="187">
        <v>99.17127630844877</v>
      </c>
      <c r="AT78" s="187">
        <v>98.68614820727649</v>
      </c>
      <c r="AU78" s="187">
        <v>95.00297861167908</v>
      </c>
      <c r="AV78" s="187">
        <v>94.86352415694512</v>
      </c>
      <c r="AW78" s="187">
        <v>94.14122283641616</v>
      </c>
      <c r="AX78" s="188">
        <v>88.8905013987314</v>
      </c>
      <c r="AY78" s="189">
        <v>81.46233066218088</v>
      </c>
      <c r="AZ78" s="187">
        <v>82.70529530634151</v>
      </c>
      <c r="BA78" s="187">
        <v>87.47023115221631</v>
      </c>
      <c r="BB78" s="187">
        <v>88.91939359995507</v>
      </c>
      <c r="BC78" s="187">
        <v>94.68178757567675</v>
      </c>
      <c r="BD78" s="187">
        <v>95.41662011165319</v>
      </c>
      <c r="BE78" s="187">
        <v>94.37773991389709</v>
      </c>
      <c r="BF78" s="187">
        <v>90.47688607661196</v>
      </c>
      <c r="BG78" s="187">
        <v>89.73200223266065</v>
      </c>
      <c r="BH78" s="187">
        <v>92.22168258988161</v>
      </c>
      <c r="BI78" s="187">
        <v>87.6076560837151</v>
      </c>
      <c r="BJ78" s="188">
        <v>88.9326103727064</v>
      </c>
      <c r="BK78" s="189">
        <v>91.48443206650306</v>
      </c>
      <c r="BL78" s="187">
        <v>87.50433822643657</v>
      </c>
      <c r="BM78" s="187">
        <v>84.48415986410342</v>
      </c>
      <c r="BN78" s="187">
        <v>85.46261559652915</v>
      </c>
      <c r="BO78" s="187">
        <v>81.57926011865581</v>
      </c>
      <c r="BP78" s="187">
        <v>84.49738223020414</v>
      </c>
      <c r="BQ78" s="187">
        <v>84.49163711119802</v>
      </c>
      <c r="BR78" s="187">
        <v>85.58345590749863</v>
      </c>
      <c r="BS78" s="187">
        <v>87.89456152090878</v>
      </c>
      <c r="BT78" s="187">
        <v>91.76222839192118</v>
      </c>
      <c r="BU78" s="187">
        <v>97.57533255319457</v>
      </c>
      <c r="BV78" s="187">
        <v>103.34104179588772</v>
      </c>
      <c r="BW78" s="189">
        <v>121.74071777016711</v>
      </c>
      <c r="BX78" s="187">
        <v>125.35770643296887</v>
      </c>
      <c r="BY78" s="187">
        <v>120.74703201375418</v>
      </c>
      <c r="BZ78" s="187">
        <v>119.60261001123055</v>
      </c>
      <c r="CA78" s="187">
        <v>113.6068984615893</v>
      </c>
      <c r="CB78" s="187">
        <v>108.53163098210261</v>
      </c>
      <c r="CC78" s="187">
        <v>110.08505139166387</v>
      </c>
      <c r="CD78" s="188">
        <v>114.68330975500147</v>
      </c>
      <c r="CE78" s="255" t="s">
        <v>66</v>
      </c>
      <c r="CF78" s="37" t="s">
        <v>190</v>
      </c>
    </row>
    <row r="79" spans="1:84" ht="12">
      <c r="A79" s="254" t="s">
        <v>67</v>
      </c>
      <c r="B79" s="20" t="s">
        <v>301</v>
      </c>
      <c r="C79" s="189">
        <v>100.12145233758318</v>
      </c>
      <c r="D79" s="187">
        <v>101.96559129336735</v>
      </c>
      <c r="E79" s="187">
        <v>101.96559129336735</v>
      </c>
      <c r="F79" s="187">
        <v>101.96559129336735</v>
      </c>
      <c r="G79" s="187">
        <v>101.96559129336735</v>
      </c>
      <c r="H79" s="187">
        <v>102.22916222262516</v>
      </c>
      <c r="I79" s="187">
        <v>102.22916222262516</v>
      </c>
      <c r="J79" s="187">
        <v>102.22916222262516</v>
      </c>
      <c r="K79" s="187">
        <v>97.7971168909655</v>
      </c>
      <c r="L79" s="187">
        <v>97.7971168909655</v>
      </c>
      <c r="M79" s="187">
        <v>97.8386828347169</v>
      </c>
      <c r="N79" s="188">
        <v>97.92078938916116</v>
      </c>
      <c r="O79" s="189">
        <v>97.71019436126225</v>
      </c>
      <c r="P79" s="187">
        <v>95.91188130277335</v>
      </c>
      <c r="Q79" s="187">
        <v>95.91188130277335</v>
      </c>
      <c r="R79" s="187">
        <v>95.91188130277335</v>
      </c>
      <c r="S79" s="187">
        <v>96.23047467608514</v>
      </c>
      <c r="T79" s="187">
        <v>95.67003161788153</v>
      </c>
      <c r="U79" s="187">
        <v>95.67003161788153</v>
      </c>
      <c r="V79" s="187">
        <v>95.67003161788153</v>
      </c>
      <c r="W79" s="187">
        <v>100.00568005508956</v>
      </c>
      <c r="X79" s="187">
        <v>100.00568005508956</v>
      </c>
      <c r="Y79" s="187">
        <v>101.97512731324285</v>
      </c>
      <c r="Z79" s="188">
        <v>101.97512731324285</v>
      </c>
      <c r="AA79" s="189">
        <v>102.69004534822244</v>
      </c>
      <c r="AB79" s="187">
        <v>102.69004534822244</v>
      </c>
      <c r="AC79" s="187">
        <v>102.69004534822244</v>
      </c>
      <c r="AD79" s="187">
        <v>100.71423619405529</v>
      </c>
      <c r="AE79" s="187">
        <v>98.75246047073809</v>
      </c>
      <c r="AF79" s="187">
        <v>99.07486197434444</v>
      </c>
      <c r="AG79" s="187">
        <v>99.07486197434444</v>
      </c>
      <c r="AH79" s="187">
        <v>99.07486197434444</v>
      </c>
      <c r="AI79" s="187">
        <v>99.07486197434444</v>
      </c>
      <c r="AJ79" s="187">
        <v>99.07486197434444</v>
      </c>
      <c r="AK79" s="187">
        <v>97.16142758687936</v>
      </c>
      <c r="AL79" s="188">
        <v>97.16142758687936</v>
      </c>
      <c r="AM79" s="189">
        <v>96.48499924710534</v>
      </c>
      <c r="AN79" s="187">
        <v>96.48499924710532</v>
      </c>
      <c r="AO79" s="187">
        <v>96.48499924710532</v>
      </c>
      <c r="AP79" s="187">
        <v>98.37783934554906</v>
      </c>
      <c r="AQ79" s="187">
        <v>100.00000000000003</v>
      </c>
      <c r="AR79" s="187">
        <v>100.00000000000004</v>
      </c>
      <c r="AS79" s="187">
        <v>100.00000000000004</v>
      </c>
      <c r="AT79" s="187">
        <v>100.00000000000004</v>
      </c>
      <c r="AU79" s="187">
        <v>100.00000000000004</v>
      </c>
      <c r="AV79" s="187">
        <v>100.00000000000004</v>
      </c>
      <c r="AW79" s="187">
        <v>100.00000000000004</v>
      </c>
      <c r="AX79" s="188">
        <v>100.00000000000003</v>
      </c>
      <c r="AY79" s="189">
        <v>99.99999999999999</v>
      </c>
      <c r="AZ79" s="187">
        <v>100</v>
      </c>
      <c r="BA79" s="187">
        <v>100.31825348202337</v>
      </c>
      <c r="BB79" s="187">
        <v>100.31825348202337</v>
      </c>
      <c r="BC79" s="187">
        <v>102.02569301099511</v>
      </c>
      <c r="BD79" s="187">
        <v>102.37432223321261</v>
      </c>
      <c r="BE79" s="187">
        <v>102.37432223321261</v>
      </c>
      <c r="BF79" s="187">
        <v>104.35477017302368</v>
      </c>
      <c r="BG79" s="187">
        <v>104.35477017302368</v>
      </c>
      <c r="BH79" s="187">
        <v>106.5074999375987</v>
      </c>
      <c r="BI79" s="187">
        <v>106.5074999375987</v>
      </c>
      <c r="BJ79" s="188">
        <v>106.50749993759871</v>
      </c>
      <c r="BK79" s="189">
        <v>106.31991101724954</v>
      </c>
      <c r="BL79" s="187">
        <v>106.31991101724954</v>
      </c>
      <c r="BM79" s="187">
        <v>105.98261764625083</v>
      </c>
      <c r="BN79" s="187">
        <v>105.98261764625083</v>
      </c>
      <c r="BO79" s="187">
        <v>100.96276697332436</v>
      </c>
      <c r="BP79" s="187">
        <v>100.61894471247798</v>
      </c>
      <c r="BQ79" s="187">
        <v>100.61894471247798</v>
      </c>
      <c r="BR79" s="187">
        <v>98.70939537964544</v>
      </c>
      <c r="BS79" s="187">
        <v>98.70939537964544</v>
      </c>
      <c r="BT79" s="187">
        <v>96.71428091726989</v>
      </c>
      <c r="BU79" s="187">
        <v>96.71428091726989</v>
      </c>
      <c r="BV79" s="187">
        <v>96.71428091726989</v>
      </c>
      <c r="BW79" s="189">
        <v>96.88492183829807</v>
      </c>
      <c r="BX79" s="187">
        <v>96.88492183829807</v>
      </c>
      <c r="BY79" s="187">
        <v>96.88492183829807</v>
      </c>
      <c r="BZ79" s="187">
        <v>96.88492183829807</v>
      </c>
      <c r="CA79" s="187">
        <v>100</v>
      </c>
      <c r="CB79" s="187">
        <v>100</v>
      </c>
      <c r="CC79" s="187">
        <v>101.36545273135438</v>
      </c>
      <c r="CD79" s="188">
        <v>102.02963982622417</v>
      </c>
      <c r="CE79" s="255" t="s">
        <v>67</v>
      </c>
      <c r="CF79" s="37" t="s">
        <v>191</v>
      </c>
    </row>
    <row r="80" spans="1:84" ht="12">
      <c r="A80" s="254" t="s">
        <v>68</v>
      </c>
      <c r="B80" s="20" t="s">
        <v>302</v>
      </c>
      <c r="C80" s="189">
        <v>95.83629206348276</v>
      </c>
      <c r="D80" s="187">
        <v>95.83629206348276</v>
      </c>
      <c r="E80" s="187">
        <v>96.48550906635302</v>
      </c>
      <c r="F80" s="187">
        <v>96.48550906635302</v>
      </c>
      <c r="G80" s="187">
        <v>96.71784173108138</v>
      </c>
      <c r="H80" s="187">
        <v>85.36885145742428</v>
      </c>
      <c r="I80" s="187">
        <v>99.05540480543795</v>
      </c>
      <c r="J80" s="187">
        <v>99.05540480543795</v>
      </c>
      <c r="K80" s="187">
        <v>99.05540480543795</v>
      </c>
      <c r="L80" s="187">
        <v>99.05540480543795</v>
      </c>
      <c r="M80" s="187">
        <v>99.09397165055664</v>
      </c>
      <c r="N80" s="188">
        <v>99.09397165055664</v>
      </c>
      <c r="O80" s="189">
        <v>105.460658437439</v>
      </c>
      <c r="P80" s="187">
        <v>105.460658437439</v>
      </c>
      <c r="Q80" s="187">
        <v>104.75105081600447</v>
      </c>
      <c r="R80" s="187">
        <v>104.75105081600447</v>
      </c>
      <c r="S80" s="187">
        <v>104.20867104230452</v>
      </c>
      <c r="T80" s="187">
        <v>118.39264724181682</v>
      </c>
      <c r="U80" s="187">
        <v>101.39832068900287</v>
      </c>
      <c r="V80" s="187">
        <v>101.39832068900287</v>
      </c>
      <c r="W80" s="187">
        <v>101.39832068900287</v>
      </c>
      <c r="X80" s="187">
        <v>101.39832068900287</v>
      </c>
      <c r="Y80" s="187">
        <v>101.35885700353168</v>
      </c>
      <c r="Z80" s="188">
        <v>101.35885700353168</v>
      </c>
      <c r="AA80" s="189">
        <v>100.0008494426944</v>
      </c>
      <c r="AB80" s="187">
        <v>100.00084944269439</v>
      </c>
      <c r="AC80" s="187">
        <v>100.00084944269436</v>
      </c>
      <c r="AD80" s="187">
        <v>100.00084944269436</v>
      </c>
      <c r="AE80" s="187">
        <v>97.87170090780457</v>
      </c>
      <c r="AF80" s="187">
        <v>97.24849569116351</v>
      </c>
      <c r="AG80" s="187">
        <v>97.95473022777321</v>
      </c>
      <c r="AH80" s="187">
        <v>97.95473022777321</v>
      </c>
      <c r="AI80" s="187">
        <v>97.95473022777321</v>
      </c>
      <c r="AJ80" s="187">
        <v>97.95473022777321</v>
      </c>
      <c r="AK80" s="187">
        <v>97.95473022777321</v>
      </c>
      <c r="AL80" s="188">
        <v>97.95473022777321</v>
      </c>
      <c r="AM80" s="189">
        <v>97.95473022777324</v>
      </c>
      <c r="AN80" s="187">
        <v>97.95473022777325</v>
      </c>
      <c r="AO80" s="187">
        <v>97.95473022777325</v>
      </c>
      <c r="AP80" s="187">
        <v>97.95473022777325</v>
      </c>
      <c r="AQ80" s="187">
        <v>100.36493156165702</v>
      </c>
      <c r="AR80" s="187">
        <v>100.72621641249091</v>
      </c>
      <c r="AS80" s="187">
        <v>100</v>
      </c>
      <c r="AT80" s="187">
        <v>100</v>
      </c>
      <c r="AU80" s="187">
        <v>100</v>
      </c>
      <c r="AV80" s="187">
        <v>100</v>
      </c>
      <c r="AW80" s="187">
        <v>100</v>
      </c>
      <c r="AX80" s="188">
        <v>100</v>
      </c>
      <c r="AY80" s="189">
        <v>100</v>
      </c>
      <c r="AZ80" s="187">
        <v>100</v>
      </c>
      <c r="BA80" s="187">
        <v>103.10461537896462</v>
      </c>
      <c r="BB80" s="187">
        <v>103.10461537896462</v>
      </c>
      <c r="BC80" s="187">
        <v>103.10461537896462</v>
      </c>
      <c r="BD80" s="187">
        <v>103.10461537896462</v>
      </c>
      <c r="BE80" s="187">
        <v>103.10461537896462</v>
      </c>
      <c r="BF80" s="187">
        <v>103.10461537896462</v>
      </c>
      <c r="BG80" s="187">
        <v>103.10461537896462</v>
      </c>
      <c r="BH80" s="187">
        <v>103.10461537896462</v>
      </c>
      <c r="BI80" s="187">
        <v>103.10461537896462</v>
      </c>
      <c r="BJ80" s="188">
        <v>103.10461537896462</v>
      </c>
      <c r="BK80" s="189">
        <v>104.30652323518463</v>
      </c>
      <c r="BL80" s="187">
        <v>104.30652323518463</v>
      </c>
      <c r="BM80" s="187">
        <v>101.16571683217319</v>
      </c>
      <c r="BN80" s="187">
        <v>101.16571683217319</v>
      </c>
      <c r="BO80" s="187">
        <v>101.16571683217319</v>
      </c>
      <c r="BP80" s="187">
        <v>101.16571683217319</v>
      </c>
      <c r="BQ80" s="187">
        <v>101.16571683217319</v>
      </c>
      <c r="BR80" s="187">
        <v>101.16571683217319</v>
      </c>
      <c r="BS80" s="187">
        <v>101.16571683217319</v>
      </c>
      <c r="BT80" s="187">
        <v>101.16571683217319</v>
      </c>
      <c r="BU80" s="187">
        <v>101.16571683217319</v>
      </c>
      <c r="BV80" s="187">
        <v>101.16571683217319</v>
      </c>
      <c r="BW80" s="189">
        <v>100</v>
      </c>
      <c r="BX80" s="187">
        <v>100</v>
      </c>
      <c r="BY80" s="187">
        <v>100</v>
      </c>
      <c r="BZ80" s="187">
        <v>100</v>
      </c>
      <c r="CA80" s="187">
        <v>100</v>
      </c>
      <c r="CB80" s="187">
        <v>100</v>
      </c>
      <c r="CC80" s="187">
        <v>100</v>
      </c>
      <c r="CD80" s="188">
        <v>100</v>
      </c>
      <c r="CE80" s="255" t="s">
        <v>68</v>
      </c>
      <c r="CF80" s="37" t="s">
        <v>192</v>
      </c>
    </row>
    <row r="81" spans="1:84" ht="12">
      <c r="A81" s="256" t="s">
        <v>69</v>
      </c>
      <c r="B81" s="19" t="s">
        <v>303</v>
      </c>
      <c r="C81" s="186">
        <v>98.8675456221338</v>
      </c>
      <c r="D81" s="184">
        <v>101.97611259119998</v>
      </c>
      <c r="E81" s="184">
        <v>112.48805591454709</v>
      </c>
      <c r="F81" s="184">
        <v>116.34804393727794</v>
      </c>
      <c r="G81" s="184">
        <v>115.33456477365236</v>
      </c>
      <c r="H81" s="184">
        <v>114.92627923938655</v>
      </c>
      <c r="I81" s="184">
        <v>114.7659706029224</v>
      </c>
      <c r="J81" s="184">
        <v>114.05594008131902</v>
      </c>
      <c r="K81" s="184">
        <v>114.37856079645654</v>
      </c>
      <c r="L81" s="184">
        <v>114.24513625073006</v>
      </c>
      <c r="M81" s="184">
        <v>114.02088936830069</v>
      </c>
      <c r="N81" s="185">
        <v>114.24059745085256</v>
      </c>
      <c r="O81" s="186">
        <v>114.52995123421148</v>
      </c>
      <c r="P81" s="184">
        <v>111.03870201585137</v>
      </c>
      <c r="Q81" s="184">
        <v>100.66219997037766</v>
      </c>
      <c r="R81" s="184">
        <v>99.6598920238285</v>
      </c>
      <c r="S81" s="184">
        <v>100.61237833345493</v>
      </c>
      <c r="T81" s="184">
        <v>100.89333467170157</v>
      </c>
      <c r="U81" s="184">
        <v>100.89333467170157</v>
      </c>
      <c r="V81" s="184">
        <v>100.81765607705888</v>
      </c>
      <c r="W81" s="184">
        <v>100.35079815565959</v>
      </c>
      <c r="X81" s="184">
        <v>100.35079815565959</v>
      </c>
      <c r="Y81" s="184">
        <v>100.23654803417593</v>
      </c>
      <c r="Z81" s="185">
        <v>98.97914404268467</v>
      </c>
      <c r="AA81" s="186">
        <v>98.97914404268467</v>
      </c>
      <c r="AB81" s="184">
        <v>98.97914404268467</v>
      </c>
      <c r="AC81" s="184">
        <v>98.97914404268467</v>
      </c>
      <c r="AD81" s="184">
        <v>99.00131085469265</v>
      </c>
      <c r="AE81" s="184">
        <v>98.92579458271979</v>
      </c>
      <c r="AF81" s="184">
        <v>99.00078100071623</v>
      </c>
      <c r="AG81" s="184">
        <v>98.91472115838285</v>
      </c>
      <c r="AH81" s="184">
        <v>98.91472115838285</v>
      </c>
      <c r="AI81" s="184">
        <v>99.09459728972051</v>
      </c>
      <c r="AJ81" s="184">
        <v>99.09459728972051</v>
      </c>
      <c r="AK81" s="184">
        <v>99.20754581000341</v>
      </c>
      <c r="AL81" s="185">
        <v>100.27463108603638</v>
      </c>
      <c r="AM81" s="186">
        <v>100.27463108603638</v>
      </c>
      <c r="AN81" s="184">
        <v>100.27463108603638</v>
      </c>
      <c r="AO81" s="184">
        <v>100.27463108603638</v>
      </c>
      <c r="AP81" s="184">
        <v>99.91307155209941</v>
      </c>
      <c r="AQ81" s="184">
        <v>99.91307155209941</v>
      </c>
      <c r="AR81" s="184">
        <v>99.91307155209941</v>
      </c>
      <c r="AS81" s="184">
        <v>100</v>
      </c>
      <c r="AT81" s="184">
        <v>104.31519774188453</v>
      </c>
      <c r="AU81" s="184">
        <v>104.31519774188453</v>
      </c>
      <c r="AV81" s="184">
        <v>104.31519774188453</v>
      </c>
      <c r="AW81" s="184">
        <v>104.31519774188453</v>
      </c>
      <c r="AX81" s="185">
        <v>104.31519774188453</v>
      </c>
      <c r="AY81" s="186">
        <v>103.90011992241028</v>
      </c>
      <c r="AZ81" s="184">
        <v>103.90011992241028</v>
      </c>
      <c r="BA81" s="184">
        <v>104.97265593800502</v>
      </c>
      <c r="BB81" s="184">
        <v>104.97265593800502</v>
      </c>
      <c r="BC81" s="184">
        <v>104.97265593800502</v>
      </c>
      <c r="BD81" s="184">
        <v>104.51662786451155</v>
      </c>
      <c r="BE81" s="184">
        <v>104.51662786451155</v>
      </c>
      <c r="BF81" s="184">
        <v>100.35704399042204</v>
      </c>
      <c r="BG81" s="184">
        <v>100.35704399042204</v>
      </c>
      <c r="BH81" s="184">
        <v>100.35704399042204</v>
      </c>
      <c r="BI81" s="184">
        <v>100.35704399042204</v>
      </c>
      <c r="BJ81" s="185">
        <v>100.35704399042204</v>
      </c>
      <c r="BK81" s="186">
        <v>100.75635908055239</v>
      </c>
      <c r="BL81" s="184">
        <v>100.4506857180334</v>
      </c>
      <c r="BM81" s="184">
        <v>99.42435198129908</v>
      </c>
      <c r="BN81" s="184">
        <v>99.42435198129908</v>
      </c>
      <c r="BO81" s="184">
        <v>99.42435198129908</v>
      </c>
      <c r="BP81" s="184">
        <v>99.85816138195392</v>
      </c>
      <c r="BQ81" s="184">
        <v>100.88921143744763</v>
      </c>
      <c r="BR81" s="184">
        <v>100.7243956618231</v>
      </c>
      <c r="BS81" s="184">
        <v>100.7243956618231</v>
      </c>
      <c r="BT81" s="184">
        <v>100.7243956618231</v>
      </c>
      <c r="BU81" s="184">
        <v>100.7243956618231</v>
      </c>
      <c r="BV81" s="184">
        <v>100.7243956618231</v>
      </c>
      <c r="BW81" s="186">
        <v>100.72600340037172</v>
      </c>
      <c r="BX81" s="184">
        <v>101.03251455987655</v>
      </c>
      <c r="BY81" s="184">
        <v>101.03251455987655</v>
      </c>
      <c r="BZ81" s="184">
        <v>101.03251455987655</v>
      </c>
      <c r="CA81" s="184">
        <v>101.03251455987655</v>
      </c>
      <c r="CB81" s="184">
        <v>101.03251455987655</v>
      </c>
      <c r="CC81" s="184">
        <v>100.05915771994785</v>
      </c>
      <c r="CD81" s="185">
        <v>100.05915771994785</v>
      </c>
      <c r="CE81" s="266" t="s">
        <v>69</v>
      </c>
      <c r="CF81" s="36" t="s">
        <v>193</v>
      </c>
    </row>
    <row r="82" spans="1:84" ht="12">
      <c r="A82" s="254" t="s">
        <v>70</v>
      </c>
      <c r="B82" s="20" t="s">
        <v>304</v>
      </c>
      <c r="C82" s="189">
        <v>71.02473498233215</v>
      </c>
      <c r="D82" s="187">
        <v>71.02473498233215</v>
      </c>
      <c r="E82" s="187">
        <v>71.02473498233215</v>
      </c>
      <c r="F82" s="187">
        <v>100</v>
      </c>
      <c r="G82" s="187">
        <v>100</v>
      </c>
      <c r="H82" s="187">
        <v>100</v>
      </c>
      <c r="I82" s="187">
        <v>100</v>
      </c>
      <c r="J82" s="187">
        <v>100</v>
      </c>
      <c r="K82" s="187">
        <v>100</v>
      </c>
      <c r="L82" s="187">
        <v>100</v>
      </c>
      <c r="M82" s="187">
        <v>100</v>
      </c>
      <c r="N82" s="188">
        <v>100</v>
      </c>
      <c r="O82" s="189">
        <v>100</v>
      </c>
      <c r="P82" s="187">
        <v>99.99999999999999</v>
      </c>
      <c r="Q82" s="187">
        <v>99.99999999999996</v>
      </c>
      <c r="R82" s="187">
        <v>99.99999999999994</v>
      </c>
      <c r="S82" s="187">
        <v>99.99999999999994</v>
      </c>
      <c r="T82" s="187">
        <v>99.99999999999994</v>
      </c>
      <c r="U82" s="187">
        <v>99.99999999999994</v>
      </c>
      <c r="V82" s="187">
        <v>99.99999999999994</v>
      </c>
      <c r="W82" s="187">
        <v>99.99999999999994</v>
      </c>
      <c r="X82" s="187">
        <v>99.99999999999994</v>
      </c>
      <c r="Y82" s="187">
        <v>99.99999999999994</v>
      </c>
      <c r="Z82" s="188">
        <v>99.99999999999994</v>
      </c>
      <c r="AA82" s="189">
        <v>99.99999999999994</v>
      </c>
      <c r="AB82" s="187">
        <v>99.99999999999996</v>
      </c>
      <c r="AC82" s="187">
        <v>99.99999999999999</v>
      </c>
      <c r="AD82" s="187">
        <v>100</v>
      </c>
      <c r="AE82" s="187">
        <v>100</v>
      </c>
      <c r="AF82" s="187">
        <v>100</v>
      </c>
      <c r="AG82" s="187">
        <v>100</v>
      </c>
      <c r="AH82" s="187">
        <v>100</v>
      </c>
      <c r="AI82" s="187">
        <v>100</v>
      </c>
      <c r="AJ82" s="187">
        <v>100</v>
      </c>
      <c r="AK82" s="187">
        <v>100</v>
      </c>
      <c r="AL82" s="188">
        <v>100</v>
      </c>
      <c r="AM82" s="189">
        <v>100</v>
      </c>
      <c r="AN82" s="187">
        <v>100</v>
      </c>
      <c r="AO82" s="187">
        <v>100</v>
      </c>
      <c r="AP82" s="187">
        <v>100</v>
      </c>
      <c r="AQ82" s="187">
        <v>100</v>
      </c>
      <c r="AR82" s="187">
        <v>100</v>
      </c>
      <c r="AS82" s="187">
        <v>100</v>
      </c>
      <c r="AT82" s="187">
        <v>100</v>
      </c>
      <c r="AU82" s="187">
        <v>100</v>
      </c>
      <c r="AV82" s="187">
        <v>100</v>
      </c>
      <c r="AW82" s="187">
        <v>100</v>
      </c>
      <c r="AX82" s="188">
        <v>100</v>
      </c>
      <c r="AY82" s="189">
        <v>100</v>
      </c>
      <c r="AZ82" s="187">
        <v>100</v>
      </c>
      <c r="BA82" s="187">
        <v>100</v>
      </c>
      <c r="BB82" s="187">
        <v>100</v>
      </c>
      <c r="BC82" s="187">
        <v>100</v>
      </c>
      <c r="BD82" s="187">
        <v>100</v>
      </c>
      <c r="BE82" s="187">
        <v>100</v>
      </c>
      <c r="BF82" s="187">
        <v>100</v>
      </c>
      <c r="BG82" s="187">
        <v>100</v>
      </c>
      <c r="BH82" s="187">
        <v>100</v>
      </c>
      <c r="BI82" s="187">
        <v>100</v>
      </c>
      <c r="BJ82" s="188">
        <v>100</v>
      </c>
      <c r="BK82" s="189">
        <v>99.99999999999997</v>
      </c>
      <c r="BL82" s="187">
        <v>99.99999999999997</v>
      </c>
      <c r="BM82" s="187">
        <v>99.99999999999997</v>
      </c>
      <c r="BN82" s="187">
        <v>99.99999999999997</v>
      </c>
      <c r="BO82" s="187">
        <v>99.99999999999997</v>
      </c>
      <c r="BP82" s="187">
        <v>99.99999999999997</v>
      </c>
      <c r="BQ82" s="187">
        <v>99.99999999999997</v>
      </c>
      <c r="BR82" s="187">
        <v>99.99999999999997</v>
      </c>
      <c r="BS82" s="187">
        <v>99.99999999999997</v>
      </c>
      <c r="BT82" s="187">
        <v>99.99999999999997</v>
      </c>
      <c r="BU82" s="187">
        <v>99.99999999999997</v>
      </c>
      <c r="BV82" s="187">
        <v>99.99999999999997</v>
      </c>
      <c r="BW82" s="189">
        <v>100</v>
      </c>
      <c r="BX82" s="187">
        <v>100</v>
      </c>
      <c r="BY82" s="187">
        <v>100</v>
      </c>
      <c r="BZ82" s="187">
        <v>100</v>
      </c>
      <c r="CA82" s="187">
        <v>100</v>
      </c>
      <c r="CB82" s="187">
        <v>100</v>
      </c>
      <c r="CC82" s="187">
        <v>100</v>
      </c>
      <c r="CD82" s="188">
        <v>100</v>
      </c>
      <c r="CE82" s="255" t="s">
        <v>70</v>
      </c>
      <c r="CF82" s="37" t="s">
        <v>194</v>
      </c>
    </row>
    <row r="83" spans="1:84" ht="12">
      <c r="A83" s="254" t="s">
        <v>71</v>
      </c>
      <c r="B83" s="20" t="s">
        <v>305</v>
      </c>
      <c r="C83" s="189">
        <v>100.81466643228948</v>
      </c>
      <c r="D83" s="187">
        <v>104.53289261603574</v>
      </c>
      <c r="E83" s="187">
        <v>117.17277809053826</v>
      </c>
      <c r="F83" s="187">
        <v>118.6286887714492</v>
      </c>
      <c r="G83" s="187">
        <v>117.41655352307656</v>
      </c>
      <c r="H83" s="187">
        <v>117.31533604160975</v>
      </c>
      <c r="I83" s="187">
        <v>117.12434197616804</v>
      </c>
      <c r="J83" s="187">
        <v>116.280089313972</v>
      </c>
      <c r="K83" s="187">
        <v>116.66590982338786</v>
      </c>
      <c r="L83" s="187">
        <v>116.50728335392868</v>
      </c>
      <c r="M83" s="187">
        <v>116.50728335392868</v>
      </c>
      <c r="N83" s="188">
        <v>116.50728335392868</v>
      </c>
      <c r="O83" s="189">
        <v>116.85624485406616</v>
      </c>
      <c r="P83" s="187">
        <v>112.69967806942141</v>
      </c>
      <c r="Q83" s="187">
        <v>100.5423233747151</v>
      </c>
      <c r="R83" s="187">
        <v>99.70375650496278</v>
      </c>
      <c r="S83" s="187">
        <v>100.8232363008294</v>
      </c>
      <c r="T83" s="187">
        <v>100.82056758881657</v>
      </c>
      <c r="U83" s="187">
        <v>100.82056758881657</v>
      </c>
      <c r="V83" s="187">
        <v>100.73187058012259</v>
      </c>
      <c r="W83" s="187">
        <v>100.184969538433</v>
      </c>
      <c r="X83" s="187">
        <v>100.184969538433</v>
      </c>
      <c r="Y83" s="187">
        <v>100.05117326349603</v>
      </c>
      <c r="Z83" s="188">
        <v>98.80224971966743</v>
      </c>
      <c r="AA83" s="189">
        <v>98.80224971966743</v>
      </c>
      <c r="AB83" s="187">
        <v>98.80224971966743</v>
      </c>
      <c r="AC83" s="187">
        <v>98.80224971966743</v>
      </c>
      <c r="AD83" s="187">
        <v>98.82875380808002</v>
      </c>
      <c r="AE83" s="187">
        <v>98.74033773639141</v>
      </c>
      <c r="AF83" s="187">
        <v>98.82814495965553</v>
      </c>
      <c r="AG83" s="187">
        <v>98.97571902679105</v>
      </c>
      <c r="AH83" s="187">
        <v>98.97571902679104</v>
      </c>
      <c r="AI83" s="187">
        <v>99.18691398779094</v>
      </c>
      <c r="AJ83" s="187">
        <v>99.18691398779096</v>
      </c>
      <c r="AK83" s="187">
        <v>99.31955450744894</v>
      </c>
      <c r="AL83" s="188">
        <v>100.57501711421013</v>
      </c>
      <c r="AM83" s="189">
        <v>100.57501711421011</v>
      </c>
      <c r="AN83" s="187">
        <v>100.57501711421011</v>
      </c>
      <c r="AO83" s="187">
        <v>100.57501711421011</v>
      </c>
      <c r="AP83" s="187">
        <v>100.14932392710183</v>
      </c>
      <c r="AQ83" s="187">
        <v>100.1493239271018</v>
      </c>
      <c r="AR83" s="187">
        <v>100.14932392710179</v>
      </c>
      <c r="AS83" s="187">
        <v>100.00000000000007</v>
      </c>
      <c r="AT83" s="187">
        <v>105.0618934070603</v>
      </c>
      <c r="AU83" s="187">
        <v>105.0618934070603</v>
      </c>
      <c r="AV83" s="187">
        <v>105.06189340706027</v>
      </c>
      <c r="AW83" s="187">
        <v>105.06189340706025</v>
      </c>
      <c r="AX83" s="188">
        <v>105.06189340706025</v>
      </c>
      <c r="AY83" s="189">
        <v>104.57085175239567</v>
      </c>
      <c r="AZ83" s="187">
        <v>104.57085175239567</v>
      </c>
      <c r="BA83" s="187">
        <v>105.83967373004812</v>
      </c>
      <c r="BB83" s="187">
        <v>105.83967373004812</v>
      </c>
      <c r="BC83" s="187">
        <v>105.83967373004812</v>
      </c>
      <c r="BD83" s="187">
        <v>105.30018747162705</v>
      </c>
      <c r="BE83" s="187">
        <v>105.30018747162705</v>
      </c>
      <c r="BF83" s="187">
        <v>100.41938500462273</v>
      </c>
      <c r="BG83" s="187">
        <v>100.41938500462273</v>
      </c>
      <c r="BH83" s="187">
        <v>100.41938500462273</v>
      </c>
      <c r="BI83" s="187">
        <v>100.41938500462273</v>
      </c>
      <c r="BJ83" s="188">
        <v>100.41938500462273</v>
      </c>
      <c r="BK83" s="189">
        <v>100.8958929304093</v>
      </c>
      <c r="BL83" s="187">
        <v>100.51154030582055</v>
      </c>
      <c r="BM83" s="187">
        <v>99.3065927955608</v>
      </c>
      <c r="BN83" s="187">
        <v>99.3065927955608</v>
      </c>
      <c r="BO83" s="187">
        <v>99.3065927955608</v>
      </c>
      <c r="BP83" s="187">
        <v>99.8153719674712</v>
      </c>
      <c r="BQ83" s="187">
        <v>101.11047060954877</v>
      </c>
      <c r="BR83" s="187">
        <v>100.91657335647588</v>
      </c>
      <c r="BS83" s="187">
        <v>100.91657335647588</v>
      </c>
      <c r="BT83" s="187">
        <v>100.91657335647588</v>
      </c>
      <c r="BU83" s="187">
        <v>100.91657335647588</v>
      </c>
      <c r="BV83" s="187">
        <v>100.91657335647588</v>
      </c>
      <c r="BW83" s="189">
        <v>100.91161169642126</v>
      </c>
      <c r="BX83" s="187">
        <v>101.29749418005439</v>
      </c>
      <c r="BY83" s="187">
        <v>101.29749418005439</v>
      </c>
      <c r="BZ83" s="187">
        <v>101.29749418005439</v>
      </c>
      <c r="CA83" s="187">
        <v>101.29749418005439</v>
      </c>
      <c r="CB83" s="187">
        <v>101.29749418005439</v>
      </c>
      <c r="CC83" s="187">
        <v>100.07414521364862</v>
      </c>
      <c r="CD83" s="188">
        <v>100.07414521364862</v>
      </c>
      <c r="CE83" s="255" t="s">
        <v>71</v>
      </c>
      <c r="CF83" s="37" t="s">
        <v>195</v>
      </c>
    </row>
    <row r="84" spans="1:84" ht="12">
      <c r="A84" s="254" t="s">
        <v>72</v>
      </c>
      <c r="B84" s="20" t="s">
        <v>306</v>
      </c>
      <c r="C84" s="189">
        <v>102.15548780487799</v>
      </c>
      <c r="D84" s="187">
        <v>102.15548780487799</v>
      </c>
      <c r="E84" s="187">
        <v>102.15548780487799</v>
      </c>
      <c r="F84" s="187">
        <v>105.3503048780487</v>
      </c>
      <c r="G84" s="187">
        <v>105.3503048780487</v>
      </c>
      <c r="H84" s="187">
        <v>102.15548780487799</v>
      </c>
      <c r="I84" s="187">
        <v>102.15548780487799</v>
      </c>
      <c r="J84" s="187">
        <v>102.15548780487799</v>
      </c>
      <c r="K84" s="187">
        <v>102.15548780487799</v>
      </c>
      <c r="L84" s="187">
        <v>102.15548780487799</v>
      </c>
      <c r="M84" s="187">
        <v>100.02089552238805</v>
      </c>
      <c r="N84" s="188">
        <v>102.10447761194033</v>
      </c>
      <c r="O84" s="189">
        <v>102.08314680514525</v>
      </c>
      <c r="P84" s="187">
        <v>102.08314680514525</v>
      </c>
      <c r="Q84" s="187">
        <v>102.08314680514525</v>
      </c>
      <c r="R84" s="187">
        <v>98.98740844279689</v>
      </c>
      <c r="S84" s="187">
        <v>98.98740844279689</v>
      </c>
      <c r="T84" s="187">
        <v>102.08314680514525</v>
      </c>
      <c r="U84" s="187">
        <v>102.08314680514525</v>
      </c>
      <c r="V84" s="187">
        <v>102.08314680514525</v>
      </c>
      <c r="W84" s="187">
        <v>102.08314680514525</v>
      </c>
      <c r="X84" s="187">
        <v>102.08314680514525</v>
      </c>
      <c r="Y84" s="187">
        <v>102.08314680514525</v>
      </c>
      <c r="Z84" s="188">
        <v>100</v>
      </c>
      <c r="AA84" s="189">
        <v>100</v>
      </c>
      <c r="AB84" s="187">
        <v>100</v>
      </c>
      <c r="AC84" s="187">
        <v>100</v>
      </c>
      <c r="AD84" s="187">
        <v>100</v>
      </c>
      <c r="AE84" s="187">
        <v>100</v>
      </c>
      <c r="AF84" s="187">
        <v>100</v>
      </c>
      <c r="AG84" s="187">
        <v>97.93389836277613</v>
      </c>
      <c r="AH84" s="187">
        <v>97.93389836277613</v>
      </c>
      <c r="AI84" s="187">
        <v>97.93389836277613</v>
      </c>
      <c r="AJ84" s="187">
        <v>97.93389836277613</v>
      </c>
      <c r="AK84" s="187">
        <v>97.93389836277613</v>
      </c>
      <c r="AL84" s="188">
        <v>97.93389836277613</v>
      </c>
      <c r="AM84" s="189">
        <v>97.93389836277613</v>
      </c>
      <c r="AN84" s="187">
        <v>97.93389836277613</v>
      </c>
      <c r="AO84" s="187">
        <v>97.93389836277613</v>
      </c>
      <c r="AP84" s="187">
        <v>97.93389836277613</v>
      </c>
      <c r="AQ84" s="187">
        <v>97.93389836277613</v>
      </c>
      <c r="AR84" s="187">
        <v>97.93389836277613</v>
      </c>
      <c r="AS84" s="187">
        <v>100</v>
      </c>
      <c r="AT84" s="187">
        <v>100</v>
      </c>
      <c r="AU84" s="187">
        <v>100</v>
      </c>
      <c r="AV84" s="187">
        <v>100</v>
      </c>
      <c r="AW84" s="187">
        <v>100</v>
      </c>
      <c r="AX84" s="188">
        <v>100</v>
      </c>
      <c r="AY84" s="189">
        <v>100</v>
      </c>
      <c r="AZ84" s="187">
        <v>100</v>
      </c>
      <c r="BA84" s="187">
        <v>100</v>
      </c>
      <c r="BB84" s="187">
        <v>100</v>
      </c>
      <c r="BC84" s="187">
        <v>100</v>
      </c>
      <c r="BD84" s="187">
        <v>100</v>
      </c>
      <c r="BE84" s="187">
        <v>100</v>
      </c>
      <c r="BF84" s="187">
        <v>100</v>
      </c>
      <c r="BG84" s="187">
        <v>100</v>
      </c>
      <c r="BH84" s="187">
        <v>100</v>
      </c>
      <c r="BI84" s="187">
        <v>100</v>
      </c>
      <c r="BJ84" s="188">
        <v>100</v>
      </c>
      <c r="BK84" s="189">
        <v>99.99999999999993</v>
      </c>
      <c r="BL84" s="187">
        <v>99.99999999999993</v>
      </c>
      <c r="BM84" s="187">
        <v>99.99999999999993</v>
      </c>
      <c r="BN84" s="187">
        <v>99.99999999999993</v>
      </c>
      <c r="BO84" s="187">
        <v>99.99999999999993</v>
      </c>
      <c r="BP84" s="187">
        <v>99.99999999999993</v>
      </c>
      <c r="BQ84" s="187">
        <v>99.99999999999993</v>
      </c>
      <c r="BR84" s="187">
        <v>99.99999999999993</v>
      </c>
      <c r="BS84" s="187">
        <v>99.99999999999993</v>
      </c>
      <c r="BT84" s="187">
        <v>99.99999999999993</v>
      </c>
      <c r="BU84" s="187">
        <v>99.99999999999993</v>
      </c>
      <c r="BV84" s="187">
        <v>99.99999999999993</v>
      </c>
      <c r="BW84" s="189">
        <v>100</v>
      </c>
      <c r="BX84" s="187">
        <v>100</v>
      </c>
      <c r="BY84" s="187">
        <v>100</v>
      </c>
      <c r="BZ84" s="187">
        <v>100</v>
      </c>
      <c r="CA84" s="187">
        <v>100</v>
      </c>
      <c r="CB84" s="187">
        <v>100</v>
      </c>
      <c r="CC84" s="187">
        <v>100</v>
      </c>
      <c r="CD84" s="188">
        <v>100</v>
      </c>
      <c r="CE84" s="255" t="s">
        <v>72</v>
      </c>
      <c r="CF84" s="37" t="s">
        <v>196</v>
      </c>
    </row>
    <row r="85" spans="1:84" ht="12">
      <c r="A85" s="256" t="s">
        <v>73</v>
      </c>
      <c r="B85" s="19" t="s">
        <v>307</v>
      </c>
      <c r="C85" s="186">
        <v>100.0834343542521</v>
      </c>
      <c r="D85" s="184">
        <v>100.09910970987323</v>
      </c>
      <c r="E85" s="184">
        <v>100.07358464611083</v>
      </c>
      <c r="F85" s="184">
        <v>100.07358464609479</v>
      </c>
      <c r="G85" s="184">
        <v>100.10505764378863</v>
      </c>
      <c r="H85" s="184">
        <v>100.90012170247873</v>
      </c>
      <c r="I85" s="184">
        <v>101.01458243200759</v>
      </c>
      <c r="J85" s="184">
        <v>101.01458243199302</v>
      </c>
      <c r="K85" s="184">
        <v>101.00179710948458</v>
      </c>
      <c r="L85" s="184">
        <v>100.89843065859753</v>
      </c>
      <c r="M85" s="184">
        <v>100.89843065859753</v>
      </c>
      <c r="N85" s="185">
        <v>101.02914300874866</v>
      </c>
      <c r="O85" s="186">
        <v>100.98667345415211</v>
      </c>
      <c r="P85" s="184">
        <v>100.99579813874817</v>
      </c>
      <c r="Q85" s="184">
        <v>100.97398131724613</v>
      </c>
      <c r="R85" s="184">
        <v>101.03176630254518</v>
      </c>
      <c r="S85" s="184">
        <v>101.03176630254518</v>
      </c>
      <c r="T85" s="184">
        <v>100.23566492211286</v>
      </c>
      <c r="U85" s="184">
        <v>103.96907163276177</v>
      </c>
      <c r="V85" s="184">
        <v>103.96907163276177</v>
      </c>
      <c r="W85" s="184">
        <v>103.7298273280281</v>
      </c>
      <c r="X85" s="184">
        <v>103.67946015943457</v>
      </c>
      <c r="Y85" s="184">
        <v>103.3866657888094</v>
      </c>
      <c r="Z85" s="185">
        <v>103.32810912912231</v>
      </c>
      <c r="AA85" s="186">
        <v>103.39538523822209</v>
      </c>
      <c r="AB85" s="184">
        <v>103.4200115285316</v>
      </c>
      <c r="AC85" s="184">
        <v>103.4581151695532</v>
      </c>
      <c r="AD85" s="184">
        <v>103.39593083436165</v>
      </c>
      <c r="AE85" s="184">
        <v>101.9742696562942</v>
      </c>
      <c r="AF85" s="184">
        <v>101.9568572842715</v>
      </c>
      <c r="AG85" s="184">
        <v>99.2290068957546</v>
      </c>
      <c r="AH85" s="184">
        <v>99.2290068957546</v>
      </c>
      <c r="AI85" s="184">
        <v>99.441583575586</v>
      </c>
      <c r="AJ85" s="184">
        <v>99.29309686864174</v>
      </c>
      <c r="AK85" s="184">
        <v>99.44014088644096</v>
      </c>
      <c r="AL85" s="185">
        <v>99.34870815206277</v>
      </c>
      <c r="AM85" s="186">
        <v>95.64785906781071</v>
      </c>
      <c r="AN85" s="184">
        <v>95.65656793328023</v>
      </c>
      <c r="AO85" s="184">
        <v>95.66639264257113</v>
      </c>
      <c r="AP85" s="184">
        <v>95.6691791079534</v>
      </c>
      <c r="AQ85" s="184">
        <v>97.00293867626193</v>
      </c>
      <c r="AR85" s="184">
        <v>97.01950500932199</v>
      </c>
      <c r="AS85" s="184">
        <v>96.03150365617171</v>
      </c>
      <c r="AT85" s="184">
        <v>96.03150365617171</v>
      </c>
      <c r="AU85" s="184">
        <v>96.06984654972881</v>
      </c>
      <c r="AV85" s="184">
        <v>96.3375915330607</v>
      </c>
      <c r="AW85" s="184">
        <v>96.46756303816241</v>
      </c>
      <c r="AX85" s="185">
        <v>96.48606705304287</v>
      </c>
      <c r="AY85" s="186">
        <v>100.15413888743947</v>
      </c>
      <c r="AZ85" s="184">
        <v>100.12607886349653</v>
      </c>
      <c r="BA85" s="184">
        <v>100.12607886349653</v>
      </c>
      <c r="BB85" s="184">
        <v>100.029853341334</v>
      </c>
      <c r="BC85" s="184">
        <v>100.029853341334</v>
      </c>
      <c r="BD85" s="184">
        <v>99.95281695035274</v>
      </c>
      <c r="BE85" s="184">
        <v>99.91803531206858</v>
      </c>
      <c r="BF85" s="184">
        <v>99.90105039178813</v>
      </c>
      <c r="BG85" s="184">
        <v>99.93578838377616</v>
      </c>
      <c r="BH85" s="184">
        <v>99.98767252769954</v>
      </c>
      <c r="BI85" s="184">
        <v>100.0570676935769</v>
      </c>
      <c r="BJ85" s="185">
        <v>100.10431377048636</v>
      </c>
      <c r="BK85" s="186">
        <v>100.10543587249752</v>
      </c>
      <c r="BL85" s="184">
        <v>100.10543587249752</v>
      </c>
      <c r="BM85" s="184">
        <v>100.15301910814729</v>
      </c>
      <c r="BN85" s="184">
        <v>100.26644285345374</v>
      </c>
      <c r="BO85" s="184">
        <v>100.44358727436243</v>
      </c>
      <c r="BP85" s="184">
        <v>100.52757224411675</v>
      </c>
      <c r="BQ85" s="184">
        <v>100.54514381186628</v>
      </c>
      <c r="BR85" s="184">
        <v>100.56223823925754</v>
      </c>
      <c r="BS85" s="184">
        <v>100.54040934695799</v>
      </c>
      <c r="BT85" s="184">
        <v>100.4075681001863</v>
      </c>
      <c r="BU85" s="184">
        <v>100.33792984269716</v>
      </c>
      <c r="BV85" s="184">
        <v>100.30603486658241</v>
      </c>
      <c r="BW85" s="186">
        <v>100.30491051601669</v>
      </c>
      <c r="BX85" s="184">
        <v>100.30491051601669</v>
      </c>
      <c r="BY85" s="184">
        <v>100.22419409495751</v>
      </c>
      <c r="BZ85" s="184">
        <v>100.19005993930728</v>
      </c>
      <c r="CA85" s="184">
        <v>100.04534827311942</v>
      </c>
      <c r="CB85" s="184">
        <v>100.03880946198407</v>
      </c>
      <c r="CC85" s="184">
        <v>100.06619217670145</v>
      </c>
      <c r="CD85" s="185">
        <v>100.16364408713588</v>
      </c>
      <c r="CE85" s="266" t="s">
        <v>73</v>
      </c>
      <c r="CF85" s="36" t="s">
        <v>197</v>
      </c>
    </row>
    <row r="86" spans="1:84" ht="12">
      <c r="A86" s="256" t="s">
        <v>74</v>
      </c>
      <c r="B86" s="19" t="s">
        <v>308</v>
      </c>
      <c r="C86" s="186">
        <v>111.74471221001552</v>
      </c>
      <c r="D86" s="184">
        <v>111.76471126571306</v>
      </c>
      <c r="E86" s="184">
        <v>111.76471126571306</v>
      </c>
      <c r="F86" s="184">
        <v>111.76471126365487</v>
      </c>
      <c r="G86" s="184">
        <v>111.76471126365487</v>
      </c>
      <c r="H86" s="184">
        <v>111.76471126365487</v>
      </c>
      <c r="I86" s="184">
        <v>125.91397085930218</v>
      </c>
      <c r="J86" s="184">
        <v>125.91397085721532</v>
      </c>
      <c r="K86" s="184">
        <v>125.91397085698344</v>
      </c>
      <c r="L86" s="184">
        <v>112.65986866338781</v>
      </c>
      <c r="M86" s="184">
        <v>112.65986866338781</v>
      </c>
      <c r="N86" s="185">
        <v>112.65986884901513</v>
      </c>
      <c r="O86" s="186">
        <v>112.68002607616714</v>
      </c>
      <c r="P86" s="184">
        <v>112.65986323710908</v>
      </c>
      <c r="Q86" s="184">
        <v>112.65986323710908</v>
      </c>
      <c r="R86" s="184">
        <v>112.65986323710908</v>
      </c>
      <c r="S86" s="184">
        <v>112.65986323710908</v>
      </c>
      <c r="T86" s="184">
        <v>112.65986323710908</v>
      </c>
      <c r="U86" s="184">
        <v>100</v>
      </c>
      <c r="V86" s="184">
        <v>100</v>
      </c>
      <c r="W86" s="184">
        <v>100</v>
      </c>
      <c r="X86" s="184">
        <v>100</v>
      </c>
      <c r="Y86" s="184">
        <v>100</v>
      </c>
      <c r="Z86" s="185">
        <v>100</v>
      </c>
      <c r="AA86" s="186">
        <v>99.99999999999997</v>
      </c>
      <c r="AB86" s="184">
        <v>99.99999999999996</v>
      </c>
      <c r="AC86" s="184">
        <v>99.99999999999996</v>
      </c>
      <c r="AD86" s="184">
        <v>99.99999999999993</v>
      </c>
      <c r="AE86" s="184">
        <v>99.99999999999993</v>
      </c>
      <c r="AF86" s="184">
        <v>99.99999999999991</v>
      </c>
      <c r="AG86" s="184">
        <v>99.99999999999989</v>
      </c>
      <c r="AH86" s="184">
        <v>99.99999999999989</v>
      </c>
      <c r="AI86" s="184">
        <v>99.99999999999987</v>
      </c>
      <c r="AJ86" s="184">
        <v>99.99999999999984</v>
      </c>
      <c r="AK86" s="184">
        <v>99.99999999999984</v>
      </c>
      <c r="AL86" s="185">
        <v>99.99999999999983</v>
      </c>
      <c r="AM86" s="186">
        <v>99.99999999999986</v>
      </c>
      <c r="AN86" s="184">
        <v>99.99999999999987</v>
      </c>
      <c r="AO86" s="184">
        <v>99.99999999999987</v>
      </c>
      <c r="AP86" s="184">
        <v>99.9999999999999</v>
      </c>
      <c r="AQ86" s="184">
        <v>99.9999999999999</v>
      </c>
      <c r="AR86" s="184">
        <v>99.99999999999991</v>
      </c>
      <c r="AS86" s="184">
        <v>99.99999999999994</v>
      </c>
      <c r="AT86" s="184">
        <v>99.99999999999994</v>
      </c>
      <c r="AU86" s="184">
        <v>99.99999999999996</v>
      </c>
      <c r="AV86" s="184">
        <v>99.99999999999999</v>
      </c>
      <c r="AW86" s="184">
        <v>99.99999999999999</v>
      </c>
      <c r="AX86" s="185">
        <v>100</v>
      </c>
      <c r="AY86" s="186">
        <v>99.99999999999997</v>
      </c>
      <c r="AZ86" s="184">
        <v>99.99999999999997</v>
      </c>
      <c r="BA86" s="184">
        <v>99.99999999999997</v>
      </c>
      <c r="BB86" s="184">
        <v>99.99999999999997</v>
      </c>
      <c r="BC86" s="184">
        <v>99.99999999999997</v>
      </c>
      <c r="BD86" s="184">
        <v>99.99999999999997</v>
      </c>
      <c r="BE86" s="184">
        <v>99.99999999999997</v>
      </c>
      <c r="BF86" s="184">
        <v>99.99999999999997</v>
      </c>
      <c r="BG86" s="184">
        <v>99.99999999999997</v>
      </c>
      <c r="BH86" s="184">
        <v>99.99999999999997</v>
      </c>
      <c r="BI86" s="184">
        <v>99.99999999999997</v>
      </c>
      <c r="BJ86" s="185">
        <v>99.99999999999997</v>
      </c>
      <c r="BK86" s="186">
        <v>100.00000000000003</v>
      </c>
      <c r="BL86" s="184">
        <v>100.00000000000003</v>
      </c>
      <c r="BM86" s="184">
        <v>100.00000000000003</v>
      </c>
      <c r="BN86" s="184">
        <v>100.00000000000003</v>
      </c>
      <c r="BO86" s="184">
        <v>100.00000000000003</v>
      </c>
      <c r="BP86" s="184">
        <v>100.00000000000003</v>
      </c>
      <c r="BQ86" s="184">
        <v>100.00000000000003</v>
      </c>
      <c r="BR86" s="184">
        <v>100.00000000000003</v>
      </c>
      <c r="BS86" s="184">
        <v>100.00000000000003</v>
      </c>
      <c r="BT86" s="184">
        <v>100.00000000000003</v>
      </c>
      <c r="BU86" s="184">
        <v>100.00000000000003</v>
      </c>
      <c r="BV86" s="184">
        <v>100.00000000000003</v>
      </c>
      <c r="BW86" s="186">
        <v>100</v>
      </c>
      <c r="BX86" s="184">
        <v>100</v>
      </c>
      <c r="BY86" s="184">
        <v>100</v>
      </c>
      <c r="BZ86" s="184">
        <v>100</v>
      </c>
      <c r="CA86" s="184">
        <v>100</v>
      </c>
      <c r="CB86" s="184">
        <v>100</v>
      </c>
      <c r="CC86" s="184">
        <v>100</v>
      </c>
      <c r="CD86" s="185">
        <v>100</v>
      </c>
      <c r="CE86" s="266" t="s">
        <v>74</v>
      </c>
      <c r="CF86" s="36" t="s">
        <v>198</v>
      </c>
    </row>
    <row r="87" spans="1:84" ht="12">
      <c r="A87" s="254" t="s">
        <v>75</v>
      </c>
      <c r="B87" s="20" t="s">
        <v>309</v>
      </c>
      <c r="C87" s="189">
        <v>111.74471221001552</v>
      </c>
      <c r="D87" s="187">
        <v>111.76471126571306</v>
      </c>
      <c r="E87" s="187">
        <v>111.76471126571306</v>
      </c>
      <c r="F87" s="187">
        <v>111.76471126365487</v>
      </c>
      <c r="G87" s="187">
        <v>111.76471126365487</v>
      </c>
      <c r="H87" s="187">
        <v>111.76471126365487</v>
      </c>
      <c r="I87" s="187">
        <v>125.91397085930218</v>
      </c>
      <c r="J87" s="187">
        <v>125.91397085721532</v>
      </c>
      <c r="K87" s="187">
        <v>125.91397085698344</v>
      </c>
      <c r="L87" s="187">
        <v>112.65986866338781</v>
      </c>
      <c r="M87" s="187">
        <v>112.65986866338781</v>
      </c>
      <c r="N87" s="188">
        <v>112.65986884901513</v>
      </c>
      <c r="O87" s="189">
        <v>112.68002607616714</v>
      </c>
      <c r="P87" s="187">
        <v>112.65986323710908</v>
      </c>
      <c r="Q87" s="187">
        <v>112.65986323710908</v>
      </c>
      <c r="R87" s="187">
        <v>112.65986323710908</v>
      </c>
      <c r="S87" s="187">
        <v>112.65986323710908</v>
      </c>
      <c r="T87" s="187">
        <v>112.65986323710908</v>
      </c>
      <c r="U87" s="187">
        <v>100</v>
      </c>
      <c r="V87" s="187">
        <v>100</v>
      </c>
      <c r="W87" s="187">
        <v>100</v>
      </c>
      <c r="X87" s="187">
        <v>100</v>
      </c>
      <c r="Y87" s="187">
        <v>100</v>
      </c>
      <c r="Z87" s="188">
        <v>100</v>
      </c>
      <c r="AA87" s="189">
        <v>99.99999999999997</v>
      </c>
      <c r="AB87" s="187">
        <v>99.99999999999996</v>
      </c>
      <c r="AC87" s="187">
        <v>99.99999999999996</v>
      </c>
      <c r="AD87" s="187">
        <v>99.99999999999993</v>
      </c>
      <c r="AE87" s="187">
        <v>99.99999999999993</v>
      </c>
      <c r="AF87" s="187">
        <v>99.99999999999991</v>
      </c>
      <c r="AG87" s="187">
        <v>99.99999999999989</v>
      </c>
      <c r="AH87" s="187">
        <v>99.99999999999989</v>
      </c>
      <c r="AI87" s="187">
        <v>99.99999999999987</v>
      </c>
      <c r="AJ87" s="187">
        <v>99.99999999999984</v>
      </c>
      <c r="AK87" s="187">
        <v>99.99999999999984</v>
      </c>
      <c r="AL87" s="188">
        <v>99.99999999999983</v>
      </c>
      <c r="AM87" s="189">
        <v>99.99999999999986</v>
      </c>
      <c r="AN87" s="187">
        <v>99.99999999999987</v>
      </c>
      <c r="AO87" s="187">
        <v>99.99999999999987</v>
      </c>
      <c r="AP87" s="187">
        <v>99.9999999999999</v>
      </c>
      <c r="AQ87" s="187">
        <v>99.9999999999999</v>
      </c>
      <c r="AR87" s="187">
        <v>99.99999999999991</v>
      </c>
      <c r="AS87" s="187">
        <v>99.99999999999994</v>
      </c>
      <c r="AT87" s="187">
        <v>99.99999999999994</v>
      </c>
      <c r="AU87" s="187">
        <v>99.99999999999996</v>
      </c>
      <c r="AV87" s="187">
        <v>99.99999999999999</v>
      </c>
      <c r="AW87" s="187">
        <v>99.99999999999999</v>
      </c>
      <c r="AX87" s="188">
        <v>100</v>
      </c>
      <c r="AY87" s="189">
        <v>99.99999999999997</v>
      </c>
      <c r="AZ87" s="187">
        <v>99.99999999999997</v>
      </c>
      <c r="BA87" s="187">
        <v>99.99999999999997</v>
      </c>
      <c r="BB87" s="187">
        <v>99.99999999999997</v>
      </c>
      <c r="BC87" s="187">
        <v>99.99999999999997</v>
      </c>
      <c r="BD87" s="187">
        <v>99.99999999999997</v>
      </c>
      <c r="BE87" s="187">
        <v>99.99999999999997</v>
      </c>
      <c r="BF87" s="187">
        <v>99.99999999999997</v>
      </c>
      <c r="BG87" s="187">
        <v>99.99999999999997</v>
      </c>
      <c r="BH87" s="187">
        <v>99.99999999999997</v>
      </c>
      <c r="BI87" s="187">
        <v>99.99999999999997</v>
      </c>
      <c r="BJ87" s="188">
        <v>99.99999999999997</v>
      </c>
      <c r="BK87" s="189">
        <v>100.00000000000003</v>
      </c>
      <c r="BL87" s="187">
        <v>100.00000000000003</v>
      </c>
      <c r="BM87" s="187">
        <v>100.00000000000003</v>
      </c>
      <c r="BN87" s="187">
        <v>100.00000000000003</v>
      </c>
      <c r="BO87" s="187">
        <v>100.00000000000003</v>
      </c>
      <c r="BP87" s="187">
        <v>100.00000000000003</v>
      </c>
      <c r="BQ87" s="187">
        <v>100.00000000000003</v>
      </c>
      <c r="BR87" s="187">
        <v>100.00000000000003</v>
      </c>
      <c r="BS87" s="187">
        <v>100.00000000000003</v>
      </c>
      <c r="BT87" s="187">
        <v>100.00000000000003</v>
      </c>
      <c r="BU87" s="187">
        <v>100.00000000000003</v>
      </c>
      <c r="BV87" s="187">
        <v>100.00000000000003</v>
      </c>
      <c r="BW87" s="189">
        <v>100</v>
      </c>
      <c r="BX87" s="187">
        <v>100</v>
      </c>
      <c r="BY87" s="187">
        <v>100</v>
      </c>
      <c r="BZ87" s="187">
        <v>100</v>
      </c>
      <c r="CA87" s="187">
        <v>100</v>
      </c>
      <c r="CB87" s="187">
        <v>100</v>
      </c>
      <c r="CC87" s="187">
        <v>100</v>
      </c>
      <c r="CD87" s="188">
        <v>100</v>
      </c>
      <c r="CE87" s="255" t="s">
        <v>75</v>
      </c>
      <c r="CF87" s="37" t="s">
        <v>199</v>
      </c>
    </row>
    <row r="88" spans="1:84" ht="12">
      <c r="A88" s="256" t="s">
        <v>718</v>
      </c>
      <c r="B88" s="19" t="s">
        <v>727</v>
      </c>
      <c r="C88" s="186">
        <v>99.98101348936422</v>
      </c>
      <c r="D88" s="184">
        <v>99.99664482287142</v>
      </c>
      <c r="E88" s="184">
        <v>99.97091533648776</v>
      </c>
      <c r="F88" s="184">
        <v>99.97091533648776</v>
      </c>
      <c r="G88" s="184">
        <v>100.00263223283024</v>
      </c>
      <c r="H88" s="184">
        <v>100.80406408754818</v>
      </c>
      <c r="I88" s="184">
        <v>100.80406408754818</v>
      </c>
      <c r="J88" s="184">
        <v>100.80406408754818</v>
      </c>
      <c r="K88" s="184">
        <v>100.79119005140727</v>
      </c>
      <c r="L88" s="184">
        <v>100.79119005140727</v>
      </c>
      <c r="M88" s="184">
        <v>100.79119005140727</v>
      </c>
      <c r="N88" s="185">
        <v>100.9229440629011</v>
      </c>
      <c r="O88" s="186">
        <v>100.87997262678047</v>
      </c>
      <c r="P88" s="184">
        <v>100.8891847856959</v>
      </c>
      <c r="Q88" s="184">
        <v>100.86576501536287</v>
      </c>
      <c r="R88" s="184">
        <v>100.9257453972713</v>
      </c>
      <c r="S88" s="184">
        <v>100.9257453972713</v>
      </c>
      <c r="T88" s="184">
        <v>100.12334612840577</v>
      </c>
      <c r="U88" s="184">
        <v>104.12082199617676</v>
      </c>
      <c r="V88" s="184">
        <v>104.12082199617679</v>
      </c>
      <c r="W88" s="184">
        <v>103.87146237837128</v>
      </c>
      <c r="X88" s="184">
        <v>103.81905408207042</v>
      </c>
      <c r="Y88" s="184">
        <v>103.51440001785934</v>
      </c>
      <c r="Z88" s="185">
        <v>103.45750540194312</v>
      </c>
      <c r="AA88" s="186">
        <v>103.52522153646446</v>
      </c>
      <c r="AB88" s="184">
        <v>103.55018057179169</v>
      </c>
      <c r="AC88" s="184">
        <v>103.59018474165</v>
      </c>
      <c r="AD88" s="184">
        <v>103.52558957167206</v>
      </c>
      <c r="AE88" s="184">
        <v>102.09462743733914</v>
      </c>
      <c r="AF88" s="184">
        <v>102.07710243861219</v>
      </c>
      <c r="AG88" s="184">
        <v>99.20800747830378</v>
      </c>
      <c r="AH88" s="184">
        <v>99.20800747830374</v>
      </c>
      <c r="AI88" s="184">
        <v>99.42984810953894</v>
      </c>
      <c r="AJ88" s="184">
        <v>99.28222576653664</v>
      </c>
      <c r="AK88" s="184">
        <v>99.43955810341227</v>
      </c>
      <c r="AL88" s="185">
        <v>99.34519760733217</v>
      </c>
      <c r="AM88" s="186">
        <v>95.6250031062554</v>
      </c>
      <c r="AN88" s="184">
        <v>95.6337608411438</v>
      </c>
      <c r="AO88" s="184">
        <v>95.64363509201486</v>
      </c>
      <c r="AP88" s="184">
        <v>95.64643560871683</v>
      </c>
      <c r="AQ88" s="184">
        <v>96.98701964409113</v>
      </c>
      <c r="AR88" s="184">
        <v>97.0036707573691</v>
      </c>
      <c r="AS88" s="184">
        <v>96.01067455304732</v>
      </c>
      <c r="AT88" s="184">
        <v>96.01067455304737</v>
      </c>
      <c r="AU88" s="184">
        <v>96.04921356467213</v>
      </c>
      <c r="AV88" s="184">
        <v>96.31833174088396</v>
      </c>
      <c r="AW88" s="184">
        <v>96.4489645249317</v>
      </c>
      <c r="AX88" s="185">
        <v>96.46756270479376</v>
      </c>
      <c r="AY88" s="186">
        <v>100.15498160839347</v>
      </c>
      <c r="AZ88" s="184">
        <v>100.12676797817417</v>
      </c>
      <c r="BA88" s="184">
        <v>100.12676797817417</v>
      </c>
      <c r="BB88" s="184">
        <v>100.03003355685279</v>
      </c>
      <c r="BC88" s="184">
        <v>100.03003355685279</v>
      </c>
      <c r="BD88" s="184">
        <v>99.95258975052387</v>
      </c>
      <c r="BE88" s="184">
        <v>99.9176181507487</v>
      </c>
      <c r="BF88" s="184">
        <v>99.90054343634228</v>
      </c>
      <c r="BG88" s="184">
        <v>99.9354631862322</v>
      </c>
      <c r="BH88" s="184">
        <v>99.98760741781064</v>
      </c>
      <c r="BI88" s="184">
        <v>100.05736910745142</v>
      </c>
      <c r="BJ88" s="185">
        <v>100.1048647234995</v>
      </c>
      <c r="BK88" s="186">
        <v>100.10713397517517</v>
      </c>
      <c r="BL88" s="184">
        <v>100.10713397517517</v>
      </c>
      <c r="BM88" s="184">
        <v>100.15529616363843</v>
      </c>
      <c r="BN88" s="184">
        <v>100.26943936202288</v>
      </c>
      <c r="BO88" s="184">
        <v>100.44874003833368</v>
      </c>
      <c r="BP88" s="184">
        <v>100.53321859626439</v>
      </c>
      <c r="BQ88" s="184">
        <v>100.55100412291482</v>
      </c>
      <c r="BR88" s="184">
        <v>100.56819001219652</v>
      </c>
      <c r="BS88" s="184">
        <v>100.5464086516068</v>
      </c>
      <c r="BT88" s="184">
        <v>100.41285772298534</v>
      </c>
      <c r="BU88" s="184">
        <v>100.34284818067074</v>
      </c>
      <c r="BV88" s="184">
        <v>100.31088904623135</v>
      </c>
      <c r="BW88" s="186">
        <v>100.30861517578859</v>
      </c>
      <c r="BX88" s="184">
        <v>100.30861517578859</v>
      </c>
      <c r="BY88" s="184">
        <v>100.22691674112443</v>
      </c>
      <c r="BZ88" s="184">
        <v>100.19236765730521</v>
      </c>
      <c r="CA88" s="184">
        <v>100.04589791143188</v>
      </c>
      <c r="CB88" s="184">
        <v>100.03927981630314</v>
      </c>
      <c r="CC88" s="184">
        <v>100.06699425608225</v>
      </c>
      <c r="CD88" s="185">
        <v>100.16562703368066</v>
      </c>
      <c r="CE88" s="266" t="s">
        <v>718</v>
      </c>
      <c r="CF88" s="36" t="s">
        <v>728</v>
      </c>
    </row>
    <row r="89" spans="1:84" ht="12">
      <c r="A89" s="254" t="s">
        <v>965</v>
      </c>
      <c r="B89" s="20" t="s">
        <v>310</v>
      </c>
      <c r="C89" s="189">
        <v>99.98101348936422</v>
      </c>
      <c r="D89" s="187">
        <v>99.99664482287142</v>
      </c>
      <c r="E89" s="187">
        <v>99.97091533648776</v>
      </c>
      <c r="F89" s="187">
        <v>99.97091533648776</v>
      </c>
      <c r="G89" s="187">
        <v>100.00263223283024</v>
      </c>
      <c r="H89" s="187">
        <v>100.80406408754818</v>
      </c>
      <c r="I89" s="187">
        <v>100.80406408754818</v>
      </c>
      <c r="J89" s="187">
        <v>100.80406408754818</v>
      </c>
      <c r="K89" s="187">
        <v>100.79119005140727</v>
      </c>
      <c r="L89" s="187">
        <v>100.79119005140727</v>
      </c>
      <c r="M89" s="187">
        <v>100.79119005140727</v>
      </c>
      <c r="N89" s="188">
        <v>100.9229440629011</v>
      </c>
      <c r="O89" s="189">
        <v>100.87997262678047</v>
      </c>
      <c r="P89" s="187">
        <v>100.8891847856959</v>
      </c>
      <c r="Q89" s="187">
        <v>100.86576501536287</v>
      </c>
      <c r="R89" s="187">
        <v>100.9257453972713</v>
      </c>
      <c r="S89" s="187">
        <v>100.9257453972713</v>
      </c>
      <c r="T89" s="187">
        <v>100.12334612840577</v>
      </c>
      <c r="U89" s="187">
        <v>104.12082199617676</v>
      </c>
      <c r="V89" s="187">
        <v>104.12082199617679</v>
      </c>
      <c r="W89" s="187">
        <v>103.87146237837128</v>
      </c>
      <c r="X89" s="187">
        <v>103.81905408207042</v>
      </c>
      <c r="Y89" s="187">
        <v>103.51440001785934</v>
      </c>
      <c r="Z89" s="188">
        <v>103.45750540194312</v>
      </c>
      <c r="AA89" s="189">
        <v>103.52522153646446</v>
      </c>
      <c r="AB89" s="187">
        <v>103.55018057179169</v>
      </c>
      <c r="AC89" s="187">
        <v>103.59018474165</v>
      </c>
      <c r="AD89" s="187">
        <v>103.52558957167206</v>
      </c>
      <c r="AE89" s="187">
        <v>102.09462743733914</v>
      </c>
      <c r="AF89" s="187">
        <v>102.07710243861219</v>
      </c>
      <c r="AG89" s="187">
        <v>99.20800747830378</v>
      </c>
      <c r="AH89" s="187">
        <v>99.20800747830374</v>
      </c>
      <c r="AI89" s="187">
        <v>99.42984810953894</v>
      </c>
      <c r="AJ89" s="187">
        <v>99.28222576653664</v>
      </c>
      <c r="AK89" s="187">
        <v>99.43955810341227</v>
      </c>
      <c r="AL89" s="188">
        <v>99.34519760733217</v>
      </c>
      <c r="AM89" s="189">
        <v>95.6250031062554</v>
      </c>
      <c r="AN89" s="187">
        <v>95.6337608411438</v>
      </c>
      <c r="AO89" s="187">
        <v>95.64363509201486</v>
      </c>
      <c r="AP89" s="187">
        <v>95.64643560871683</v>
      </c>
      <c r="AQ89" s="187">
        <v>96.98701964409113</v>
      </c>
      <c r="AR89" s="187">
        <v>97.0036707573691</v>
      </c>
      <c r="AS89" s="187">
        <v>96.01067455304732</v>
      </c>
      <c r="AT89" s="187">
        <v>96.01067455304737</v>
      </c>
      <c r="AU89" s="187">
        <v>96.04921356467213</v>
      </c>
      <c r="AV89" s="187">
        <v>96.31833174088396</v>
      </c>
      <c r="AW89" s="187">
        <v>96.4489645249317</v>
      </c>
      <c r="AX89" s="188">
        <v>96.46756270479376</v>
      </c>
      <c r="AY89" s="189">
        <v>100.15498160839347</v>
      </c>
      <c r="AZ89" s="187">
        <v>100.12676797817417</v>
      </c>
      <c r="BA89" s="187">
        <v>100.12676797817417</v>
      </c>
      <c r="BB89" s="187">
        <v>100.03003355685279</v>
      </c>
      <c r="BC89" s="187">
        <v>100.03003355685279</v>
      </c>
      <c r="BD89" s="187">
        <v>99.95258975052387</v>
      </c>
      <c r="BE89" s="187">
        <v>99.9176181507487</v>
      </c>
      <c r="BF89" s="187">
        <v>99.90054343634228</v>
      </c>
      <c r="BG89" s="187">
        <v>99.9354631862322</v>
      </c>
      <c r="BH89" s="187">
        <v>99.98760741781064</v>
      </c>
      <c r="BI89" s="187">
        <v>100.05736910745142</v>
      </c>
      <c r="BJ89" s="188">
        <v>100.1048647234995</v>
      </c>
      <c r="BK89" s="189">
        <v>100.10713397517517</v>
      </c>
      <c r="BL89" s="187">
        <v>100.10713397517517</v>
      </c>
      <c r="BM89" s="187">
        <v>100.15529616363843</v>
      </c>
      <c r="BN89" s="187">
        <v>100.26943936202288</v>
      </c>
      <c r="BO89" s="187">
        <v>100.44874003833368</v>
      </c>
      <c r="BP89" s="187">
        <v>100.53321859626439</v>
      </c>
      <c r="BQ89" s="187">
        <v>100.55100412291482</v>
      </c>
      <c r="BR89" s="187">
        <v>100.56819001219652</v>
      </c>
      <c r="BS89" s="187">
        <v>100.5464086516068</v>
      </c>
      <c r="BT89" s="187">
        <v>100.41285772298534</v>
      </c>
      <c r="BU89" s="187">
        <v>100.34284818067074</v>
      </c>
      <c r="BV89" s="187">
        <v>100.31088904623135</v>
      </c>
      <c r="BW89" s="189">
        <v>100.30861517578859</v>
      </c>
      <c r="BX89" s="187">
        <v>100.30861517578859</v>
      </c>
      <c r="BY89" s="187">
        <v>100.22691674112443</v>
      </c>
      <c r="BZ89" s="187">
        <v>100.19236765730521</v>
      </c>
      <c r="CA89" s="187">
        <v>100.04589791143188</v>
      </c>
      <c r="CB89" s="187">
        <v>100.03927981630314</v>
      </c>
      <c r="CC89" s="187">
        <v>100.06699425608225</v>
      </c>
      <c r="CD89" s="188">
        <v>100.16562703368066</v>
      </c>
      <c r="CE89" s="255" t="s">
        <v>965</v>
      </c>
      <c r="CF89" s="37" t="s">
        <v>200</v>
      </c>
    </row>
    <row r="90" spans="1:84" ht="12">
      <c r="A90" s="256" t="s">
        <v>76</v>
      </c>
      <c r="B90" s="19" t="s">
        <v>311</v>
      </c>
      <c r="C90" s="186">
        <v>95.38675101721957</v>
      </c>
      <c r="D90" s="184">
        <v>94.89998847285118</v>
      </c>
      <c r="E90" s="184">
        <v>95.25431920050296</v>
      </c>
      <c r="F90" s="184">
        <v>95.4780247745703</v>
      </c>
      <c r="G90" s="184">
        <v>95.35835507310465</v>
      </c>
      <c r="H90" s="184">
        <v>95.30440750651903</v>
      </c>
      <c r="I90" s="184">
        <v>95.31556383243999</v>
      </c>
      <c r="J90" s="184">
        <v>96.08552733683544</v>
      </c>
      <c r="K90" s="184">
        <v>96.1670409561674</v>
      </c>
      <c r="L90" s="184">
        <v>96.34785191664551</v>
      </c>
      <c r="M90" s="184">
        <v>95.62446232273649</v>
      </c>
      <c r="N90" s="185">
        <v>96.05281620612031</v>
      </c>
      <c r="O90" s="186">
        <v>98.94646215899768</v>
      </c>
      <c r="P90" s="184">
        <v>99.3298597847589</v>
      </c>
      <c r="Q90" s="184">
        <v>99.0690499432493</v>
      </c>
      <c r="R90" s="184">
        <v>98.90759397340037</v>
      </c>
      <c r="S90" s="184">
        <v>102.50433398943508</v>
      </c>
      <c r="T90" s="184">
        <v>104.0488649861822</v>
      </c>
      <c r="U90" s="184">
        <v>104.32531444884134</v>
      </c>
      <c r="V90" s="184">
        <v>103.7512318850591</v>
      </c>
      <c r="W90" s="184">
        <v>104.06973742960129</v>
      </c>
      <c r="X90" s="184">
        <v>103.63963430971444</v>
      </c>
      <c r="Y90" s="184">
        <v>103.61521057546084</v>
      </c>
      <c r="Z90" s="185">
        <v>103.23039558464211</v>
      </c>
      <c r="AA90" s="186">
        <v>103.28264659721984</v>
      </c>
      <c r="AB90" s="184">
        <v>103.52988948340914</v>
      </c>
      <c r="AC90" s="184">
        <v>103.7464202467279</v>
      </c>
      <c r="AD90" s="184">
        <v>103.83598968801222</v>
      </c>
      <c r="AE90" s="184">
        <v>101.09505938916892</v>
      </c>
      <c r="AF90" s="184">
        <v>99.68177553677693</v>
      </c>
      <c r="AG90" s="184">
        <v>99.84425155489109</v>
      </c>
      <c r="AH90" s="184">
        <v>97.0044217187187</v>
      </c>
      <c r="AI90" s="184">
        <v>97.07021439273845</v>
      </c>
      <c r="AJ90" s="184">
        <v>97.37435654199584</v>
      </c>
      <c r="AK90" s="184">
        <v>97.10433916242015</v>
      </c>
      <c r="AL90" s="185">
        <v>97.30154656581384</v>
      </c>
      <c r="AM90" s="186">
        <v>95.97989443226741</v>
      </c>
      <c r="AN90" s="184">
        <v>95.82954853459273</v>
      </c>
      <c r="AO90" s="184">
        <v>95.64935169372237</v>
      </c>
      <c r="AP90" s="184">
        <v>95.73548638658738</v>
      </c>
      <c r="AQ90" s="184">
        <v>95.31833445211718</v>
      </c>
      <c r="AR90" s="184">
        <v>95.1868646580689</v>
      </c>
      <c r="AS90" s="184">
        <v>94.95657450385583</v>
      </c>
      <c r="AT90" s="184">
        <v>99.69381206417019</v>
      </c>
      <c r="AU90" s="184">
        <v>99.91552946579321</v>
      </c>
      <c r="AV90" s="184">
        <v>99.81882610091525</v>
      </c>
      <c r="AW90" s="184">
        <v>100.47603874730122</v>
      </c>
      <c r="AX90" s="185">
        <v>100.59396970392338</v>
      </c>
      <c r="AY90" s="186">
        <v>101.92315128144307</v>
      </c>
      <c r="AZ90" s="184">
        <v>102.10325834070882</v>
      </c>
      <c r="BA90" s="184">
        <v>102.67539603571798</v>
      </c>
      <c r="BB90" s="184">
        <v>102.63268172475077</v>
      </c>
      <c r="BC90" s="184">
        <v>102.56364349792237</v>
      </c>
      <c r="BD90" s="184">
        <v>102.95822070276928</v>
      </c>
      <c r="BE90" s="184">
        <v>102.80958812613964</v>
      </c>
      <c r="BF90" s="184">
        <v>100.77998522322054</v>
      </c>
      <c r="BG90" s="184">
        <v>100.34422830504444</v>
      </c>
      <c r="BH90" s="184">
        <v>100.38458438781784</v>
      </c>
      <c r="BI90" s="184">
        <v>100.45349922539299</v>
      </c>
      <c r="BJ90" s="185">
        <v>100.54797149984043</v>
      </c>
      <c r="BK90" s="186">
        <v>100.3987168995369</v>
      </c>
      <c r="BL90" s="184">
        <v>100.50101146403196</v>
      </c>
      <c r="BM90" s="184">
        <v>100.17984924482886</v>
      </c>
      <c r="BN90" s="184">
        <v>100.13764537962774</v>
      </c>
      <c r="BO90" s="184">
        <v>99.87206539094066</v>
      </c>
      <c r="BP90" s="184">
        <v>99.54974180404237</v>
      </c>
      <c r="BQ90" s="184">
        <v>100.10623512436798</v>
      </c>
      <c r="BR90" s="184">
        <v>100.3701877169242</v>
      </c>
      <c r="BS90" s="184">
        <v>100.34723046370249</v>
      </c>
      <c r="BT90" s="184">
        <v>100.35611665598077</v>
      </c>
      <c r="BU90" s="184">
        <v>100.09814170462252</v>
      </c>
      <c r="BV90" s="184">
        <v>100.04146530413654</v>
      </c>
      <c r="BW90" s="186">
        <v>100.21546590305799</v>
      </c>
      <c r="BX90" s="184">
        <v>99.5564976351178</v>
      </c>
      <c r="BY90" s="184">
        <v>99.52644802658867</v>
      </c>
      <c r="BZ90" s="184">
        <v>99.47386244982528</v>
      </c>
      <c r="CA90" s="184">
        <v>99.6310768164904</v>
      </c>
      <c r="CB90" s="184">
        <v>99.9175922249606</v>
      </c>
      <c r="CC90" s="184">
        <v>99.38994135484364</v>
      </c>
      <c r="CD90" s="185">
        <v>99.29709783167968</v>
      </c>
      <c r="CE90" s="266" t="s">
        <v>76</v>
      </c>
      <c r="CF90" s="36" t="s">
        <v>201</v>
      </c>
    </row>
    <row r="91" spans="1:84" ht="12">
      <c r="A91" s="256" t="s">
        <v>77</v>
      </c>
      <c r="B91" s="19" t="s">
        <v>312</v>
      </c>
      <c r="C91" s="186">
        <v>93.26503428014259</v>
      </c>
      <c r="D91" s="184">
        <v>93.51036961658758</v>
      </c>
      <c r="E91" s="184">
        <v>94.81730290419762</v>
      </c>
      <c r="F91" s="184">
        <v>95.90114318913278</v>
      </c>
      <c r="G91" s="184">
        <v>96.2863297211368</v>
      </c>
      <c r="H91" s="184">
        <v>95.95472407391551</v>
      </c>
      <c r="I91" s="184">
        <v>96.3429428970194</v>
      </c>
      <c r="J91" s="184">
        <v>96.17010038836676</v>
      </c>
      <c r="K91" s="184">
        <v>96.21244600694261</v>
      </c>
      <c r="L91" s="184">
        <v>96.22919590339372</v>
      </c>
      <c r="M91" s="184">
        <v>95.46930945958276</v>
      </c>
      <c r="N91" s="185">
        <v>96.26650134463992</v>
      </c>
      <c r="O91" s="186">
        <v>97.05591023240895</v>
      </c>
      <c r="P91" s="184">
        <v>97.56056111339406</v>
      </c>
      <c r="Q91" s="184">
        <v>97.73520864343311</v>
      </c>
      <c r="R91" s="184">
        <v>96.87719850214404</v>
      </c>
      <c r="S91" s="184">
        <v>96.17627857494102</v>
      </c>
      <c r="T91" s="184">
        <v>93.72911453034688</v>
      </c>
      <c r="U91" s="184">
        <v>93.57146371194183</v>
      </c>
      <c r="V91" s="184">
        <v>93.41738943703429</v>
      </c>
      <c r="W91" s="184">
        <v>93.35765805944602</v>
      </c>
      <c r="X91" s="184">
        <v>93.30445550497139</v>
      </c>
      <c r="Y91" s="184">
        <v>93.20197092280263</v>
      </c>
      <c r="Z91" s="185">
        <v>91.86327942695168</v>
      </c>
      <c r="AA91" s="186">
        <v>91.75412630137868</v>
      </c>
      <c r="AB91" s="184">
        <v>92.91256476805184</v>
      </c>
      <c r="AC91" s="184">
        <v>92.53232979158355</v>
      </c>
      <c r="AD91" s="184">
        <v>93.1873598086985</v>
      </c>
      <c r="AE91" s="184">
        <v>96.90972972152744</v>
      </c>
      <c r="AF91" s="184">
        <v>99.88524326057849</v>
      </c>
      <c r="AG91" s="184">
        <v>99.8381565570946</v>
      </c>
      <c r="AH91" s="184">
        <v>100.21793983607327</v>
      </c>
      <c r="AI91" s="184">
        <v>100.27776308084351</v>
      </c>
      <c r="AJ91" s="184">
        <v>100.25269335305981</v>
      </c>
      <c r="AK91" s="184">
        <v>100.60935929554866</v>
      </c>
      <c r="AL91" s="185">
        <v>101.24456484320403</v>
      </c>
      <c r="AM91" s="186">
        <v>100.93554528286073</v>
      </c>
      <c r="AN91" s="184">
        <v>99.5347848921023</v>
      </c>
      <c r="AO91" s="184">
        <v>99.10600799746516</v>
      </c>
      <c r="AP91" s="184">
        <v>99.19022870046015</v>
      </c>
      <c r="AQ91" s="184">
        <v>97.30038503005292</v>
      </c>
      <c r="AR91" s="184">
        <v>97.07604281988701</v>
      </c>
      <c r="AS91" s="184">
        <v>97.52976393551424</v>
      </c>
      <c r="AT91" s="184">
        <v>97.65469226023993</v>
      </c>
      <c r="AU91" s="184">
        <v>99.60324663872736</v>
      </c>
      <c r="AV91" s="184">
        <v>99.66775568697841</v>
      </c>
      <c r="AW91" s="184">
        <v>100.47874485623996</v>
      </c>
      <c r="AX91" s="185">
        <v>101.0618372986923</v>
      </c>
      <c r="AY91" s="186">
        <v>101.49183741031469</v>
      </c>
      <c r="AZ91" s="184">
        <v>101.74821308498116</v>
      </c>
      <c r="BA91" s="184">
        <v>103.55381793723618</v>
      </c>
      <c r="BB91" s="184">
        <v>103.2612824049214</v>
      </c>
      <c r="BC91" s="184">
        <v>102.58026891374779</v>
      </c>
      <c r="BD91" s="184">
        <v>103.21222469784021</v>
      </c>
      <c r="BE91" s="184">
        <v>103.02726644400342</v>
      </c>
      <c r="BF91" s="184">
        <v>103.16588015738269</v>
      </c>
      <c r="BG91" s="184">
        <v>101.32518459267403</v>
      </c>
      <c r="BH91" s="184">
        <v>101.08316385056469</v>
      </c>
      <c r="BI91" s="184">
        <v>100.96992997535578</v>
      </c>
      <c r="BJ91" s="185">
        <v>100.98701304962626</v>
      </c>
      <c r="BK91" s="186">
        <v>101.20737247334584</v>
      </c>
      <c r="BL91" s="184">
        <v>101.36429499155481</v>
      </c>
      <c r="BM91" s="184">
        <v>100.57630062199792</v>
      </c>
      <c r="BN91" s="184">
        <v>100.74089965747721</v>
      </c>
      <c r="BO91" s="184">
        <v>100.5491113308441</v>
      </c>
      <c r="BP91" s="184">
        <v>99.45541982694938</v>
      </c>
      <c r="BQ91" s="184">
        <v>99.60512456304805</v>
      </c>
      <c r="BR91" s="184">
        <v>99.47103933926276</v>
      </c>
      <c r="BS91" s="184">
        <v>99.29937042236988</v>
      </c>
      <c r="BT91" s="184">
        <v>99.5429789522552</v>
      </c>
      <c r="BU91" s="184">
        <v>99.10611170761996</v>
      </c>
      <c r="BV91" s="184">
        <v>99.1849555420666</v>
      </c>
      <c r="BW91" s="186">
        <v>99.05759515822844</v>
      </c>
      <c r="BX91" s="184">
        <v>98.4403627826402</v>
      </c>
      <c r="BY91" s="184">
        <v>97.78182740567746</v>
      </c>
      <c r="BZ91" s="184">
        <v>96.95083575402884</v>
      </c>
      <c r="CA91" s="184">
        <v>96.59723396598181</v>
      </c>
      <c r="CB91" s="184">
        <v>97.55277728869241</v>
      </c>
      <c r="CC91" s="184">
        <v>97.53025172132725</v>
      </c>
      <c r="CD91" s="185">
        <v>97.53853733177601</v>
      </c>
      <c r="CE91" s="266" t="s">
        <v>77</v>
      </c>
      <c r="CF91" s="36" t="s">
        <v>202</v>
      </c>
    </row>
    <row r="92" spans="1:84" ht="12">
      <c r="A92" s="254" t="s">
        <v>78</v>
      </c>
      <c r="B92" s="20" t="s">
        <v>313</v>
      </c>
      <c r="C92" s="189">
        <v>89.18995546017752</v>
      </c>
      <c r="D92" s="187">
        <v>90.84064403622163</v>
      </c>
      <c r="E92" s="187">
        <v>93.3055087401085</v>
      </c>
      <c r="F92" s="187">
        <v>94.65151377614418</v>
      </c>
      <c r="G92" s="187">
        <v>96.31896375778423</v>
      </c>
      <c r="H92" s="187">
        <v>95.80271501023752</v>
      </c>
      <c r="I92" s="187">
        <v>95.76895681437671</v>
      </c>
      <c r="J92" s="187">
        <v>95.53359773097903</v>
      </c>
      <c r="K92" s="187">
        <v>95.59922600545617</v>
      </c>
      <c r="L92" s="187">
        <v>95.62799272132708</v>
      </c>
      <c r="M92" s="187">
        <v>94.26969365910675</v>
      </c>
      <c r="N92" s="188">
        <v>95.66570860917285</v>
      </c>
      <c r="O92" s="189">
        <v>95.6148030876586</v>
      </c>
      <c r="P92" s="187">
        <v>96.66341083227783</v>
      </c>
      <c r="Q92" s="187">
        <v>96.67642559806163</v>
      </c>
      <c r="R92" s="187">
        <v>96.67722083908477</v>
      </c>
      <c r="S92" s="187">
        <v>95.39687481685982</v>
      </c>
      <c r="T92" s="187">
        <v>91.82074683434296</v>
      </c>
      <c r="U92" s="187">
        <v>91.73294305858497</v>
      </c>
      <c r="V92" s="187">
        <v>91.7779782092561</v>
      </c>
      <c r="W92" s="187">
        <v>91.67698688222869</v>
      </c>
      <c r="X92" s="187">
        <v>91.6492978199051</v>
      </c>
      <c r="Y92" s="187">
        <v>91.79229000827588</v>
      </c>
      <c r="Z92" s="188">
        <v>90.20389594952348</v>
      </c>
      <c r="AA92" s="189">
        <v>90.10674652435503</v>
      </c>
      <c r="AB92" s="187">
        <v>92.01019051451144</v>
      </c>
      <c r="AC92" s="187">
        <v>91.65548148491784</v>
      </c>
      <c r="AD92" s="187">
        <v>91.44676932026317</v>
      </c>
      <c r="AE92" s="187">
        <v>96.6286742322637</v>
      </c>
      <c r="AF92" s="187">
        <v>101.31072620167845</v>
      </c>
      <c r="AG92" s="187">
        <v>101.17958092396857</v>
      </c>
      <c r="AH92" s="187">
        <v>102.05432688202079</v>
      </c>
      <c r="AI92" s="187">
        <v>101.56171260677039</v>
      </c>
      <c r="AJ92" s="187">
        <v>101.7193743590609</v>
      </c>
      <c r="AK92" s="187">
        <v>102.11754416408118</v>
      </c>
      <c r="AL92" s="188">
        <v>102.77578893186244</v>
      </c>
      <c r="AM92" s="189">
        <v>102.5789235566637</v>
      </c>
      <c r="AN92" s="187">
        <v>100.1834349902233</v>
      </c>
      <c r="AO92" s="187">
        <v>99.42118918076459</v>
      </c>
      <c r="AP92" s="187">
        <v>99.64728196448479</v>
      </c>
      <c r="AQ92" s="187">
        <v>96.53927441344379</v>
      </c>
      <c r="AR92" s="187">
        <v>95.57650194418976</v>
      </c>
      <c r="AS92" s="187">
        <v>96.3251485591243</v>
      </c>
      <c r="AT92" s="187">
        <v>95.94822150821624</v>
      </c>
      <c r="AU92" s="187">
        <v>99.38274341958105</v>
      </c>
      <c r="AV92" s="187">
        <v>99.22870336994745</v>
      </c>
      <c r="AW92" s="187">
        <v>100.12958330409067</v>
      </c>
      <c r="AX92" s="188">
        <v>100.85108825299129</v>
      </c>
      <c r="AY92" s="189">
        <v>101.15357984964895</v>
      </c>
      <c r="AZ92" s="187">
        <v>101.55893726181296</v>
      </c>
      <c r="BA92" s="187">
        <v>103.11940664238459</v>
      </c>
      <c r="BB92" s="187">
        <v>102.74559024126853</v>
      </c>
      <c r="BC92" s="187">
        <v>101.75387099149935</v>
      </c>
      <c r="BD92" s="187">
        <v>102.74907236779916</v>
      </c>
      <c r="BE92" s="187">
        <v>102.3082203067051</v>
      </c>
      <c r="BF92" s="187">
        <v>102.19424963450076</v>
      </c>
      <c r="BG92" s="187">
        <v>99.4989736507626</v>
      </c>
      <c r="BH92" s="187">
        <v>98.86610662363462</v>
      </c>
      <c r="BI92" s="187">
        <v>99.09125202872903</v>
      </c>
      <c r="BJ92" s="188">
        <v>99.32158954400587</v>
      </c>
      <c r="BK92" s="189">
        <v>99.1921414995971</v>
      </c>
      <c r="BL92" s="187">
        <v>99.35167891182994</v>
      </c>
      <c r="BM92" s="187">
        <v>99.86285697583203</v>
      </c>
      <c r="BN92" s="187">
        <v>100.06526152999989</v>
      </c>
      <c r="BO92" s="187">
        <v>99.83312901359129</v>
      </c>
      <c r="BP92" s="187">
        <v>99.02778456265845</v>
      </c>
      <c r="BQ92" s="187">
        <v>99.27476410978494</v>
      </c>
      <c r="BR92" s="187">
        <v>99.3854788676014</v>
      </c>
      <c r="BS92" s="187">
        <v>99.1224568766401</v>
      </c>
      <c r="BT92" s="187">
        <v>99.75696486676402</v>
      </c>
      <c r="BU92" s="187">
        <v>98.90737885092106</v>
      </c>
      <c r="BV92" s="187">
        <v>98.55240133189834</v>
      </c>
      <c r="BW92" s="189">
        <v>98.77952509701275</v>
      </c>
      <c r="BX92" s="187">
        <v>97.97749589121032</v>
      </c>
      <c r="BY92" s="187">
        <v>96.12284463354467</v>
      </c>
      <c r="BZ92" s="187">
        <v>94.61854930100534</v>
      </c>
      <c r="CA92" s="187">
        <v>93.93699492216498</v>
      </c>
      <c r="CB92" s="187">
        <v>94.7614897637243</v>
      </c>
      <c r="CC92" s="187">
        <v>94.525738512772</v>
      </c>
      <c r="CD92" s="188">
        <v>94.525738512772</v>
      </c>
      <c r="CE92" s="255" t="s">
        <v>78</v>
      </c>
      <c r="CF92" s="37" t="s">
        <v>203</v>
      </c>
    </row>
    <row r="93" spans="1:84" ht="12">
      <c r="A93" s="254" t="s">
        <v>79</v>
      </c>
      <c r="B93" s="20" t="s">
        <v>314</v>
      </c>
      <c r="C93" s="189">
        <v>158.65265363628066</v>
      </c>
      <c r="D93" s="187">
        <v>109.8082285951409</v>
      </c>
      <c r="E93" s="187">
        <v>104.76393914603128</v>
      </c>
      <c r="F93" s="187">
        <v>104.04818638194722</v>
      </c>
      <c r="G93" s="187">
        <v>104.02646398356129</v>
      </c>
      <c r="H93" s="187">
        <v>103.31712948949409</v>
      </c>
      <c r="I93" s="187">
        <v>103.31712948949409</v>
      </c>
      <c r="J93" s="187">
        <v>103.31712948949409</v>
      </c>
      <c r="K93" s="187">
        <v>103.31712948949409</v>
      </c>
      <c r="L93" s="187">
        <v>103.31712948949409</v>
      </c>
      <c r="M93" s="187">
        <v>103.31712948949409</v>
      </c>
      <c r="N93" s="188">
        <v>103.31712948949409</v>
      </c>
      <c r="O93" s="189">
        <v>103.31952507713584</v>
      </c>
      <c r="P93" s="187">
        <v>103.31952507713584</v>
      </c>
      <c r="Q93" s="187">
        <v>103.31952507713584</v>
      </c>
      <c r="R93" s="187">
        <v>98.70530806315973</v>
      </c>
      <c r="S93" s="187">
        <v>98.72591931862735</v>
      </c>
      <c r="T93" s="187">
        <v>93.75705491267821</v>
      </c>
      <c r="U93" s="187">
        <v>90.85221110788441</v>
      </c>
      <c r="V93" s="187">
        <v>90.8522111078844</v>
      </c>
      <c r="W93" s="187">
        <v>90.85221110788443</v>
      </c>
      <c r="X93" s="187">
        <v>90.85221110788443</v>
      </c>
      <c r="Y93" s="187">
        <v>90.85221110788446</v>
      </c>
      <c r="Z93" s="188">
        <v>90.53823191223135</v>
      </c>
      <c r="AA93" s="189">
        <v>90.53823191223135</v>
      </c>
      <c r="AB93" s="187">
        <v>93.6382633653663</v>
      </c>
      <c r="AC93" s="187">
        <v>93.6382633653663</v>
      </c>
      <c r="AD93" s="187">
        <v>92.9173439367368</v>
      </c>
      <c r="AE93" s="187">
        <v>92.91734393673676</v>
      </c>
      <c r="AF93" s="187">
        <v>96.42614570587328</v>
      </c>
      <c r="AG93" s="187">
        <v>99.5092065203342</v>
      </c>
      <c r="AH93" s="187">
        <v>97.01415267136136</v>
      </c>
      <c r="AI93" s="187">
        <v>99.50920652033419</v>
      </c>
      <c r="AJ93" s="187">
        <v>99.50920652033419</v>
      </c>
      <c r="AK93" s="187">
        <v>99.50920652033416</v>
      </c>
      <c r="AL93" s="188">
        <v>97.28363684743015</v>
      </c>
      <c r="AM93" s="189">
        <v>94.18643129914153</v>
      </c>
      <c r="AN93" s="187">
        <v>91.06825194604313</v>
      </c>
      <c r="AO93" s="187">
        <v>92.14898053066916</v>
      </c>
      <c r="AP93" s="187">
        <v>93.4209774818488</v>
      </c>
      <c r="AQ93" s="187">
        <v>91.64511906430978</v>
      </c>
      <c r="AR93" s="187">
        <v>93.62892855497067</v>
      </c>
      <c r="AS93" s="187">
        <v>93.62892855497071</v>
      </c>
      <c r="AT93" s="187">
        <v>96.036919679293</v>
      </c>
      <c r="AU93" s="187">
        <v>96.39473513761105</v>
      </c>
      <c r="AV93" s="187">
        <v>96.39473513761105</v>
      </c>
      <c r="AW93" s="187">
        <v>97.59166547191948</v>
      </c>
      <c r="AX93" s="188">
        <v>100.17046441235739</v>
      </c>
      <c r="AY93" s="189">
        <v>103.46444756760862</v>
      </c>
      <c r="AZ93" s="187">
        <v>103.46444756760866</v>
      </c>
      <c r="BA93" s="187">
        <v>104.9153173624348</v>
      </c>
      <c r="BB93" s="187">
        <v>104.91531736243482</v>
      </c>
      <c r="BC93" s="187">
        <v>106.94831978928651</v>
      </c>
      <c r="BD93" s="187">
        <v>106.94831978928651</v>
      </c>
      <c r="BE93" s="187">
        <v>106.94831978928647</v>
      </c>
      <c r="BF93" s="187">
        <v>108.2015189248998</v>
      </c>
      <c r="BG93" s="187">
        <v>105.09694611947691</v>
      </c>
      <c r="BH93" s="187">
        <v>105.09660846154294</v>
      </c>
      <c r="BI93" s="187">
        <v>103.80763241945714</v>
      </c>
      <c r="BJ93" s="188">
        <v>104.55663970636631</v>
      </c>
      <c r="BK93" s="189">
        <v>104.55663970636631</v>
      </c>
      <c r="BL93" s="187">
        <v>104.55663970636631</v>
      </c>
      <c r="BM93" s="187">
        <v>100.56227746779605</v>
      </c>
      <c r="BN93" s="187">
        <v>100.56227746779602</v>
      </c>
      <c r="BO93" s="187">
        <v>100.56227746779605</v>
      </c>
      <c r="BP93" s="187">
        <v>100.56227746779605</v>
      </c>
      <c r="BQ93" s="187">
        <v>100.56227746779605</v>
      </c>
      <c r="BR93" s="187">
        <v>99.39755667228279</v>
      </c>
      <c r="BS93" s="187">
        <v>99.39755667228279</v>
      </c>
      <c r="BT93" s="187">
        <v>99.39787602011064</v>
      </c>
      <c r="BU93" s="187">
        <v>99.39787602011064</v>
      </c>
      <c r="BV93" s="187">
        <v>101.63144481211548</v>
      </c>
      <c r="BW93" s="189">
        <v>102.38911437599205</v>
      </c>
      <c r="BX93" s="187">
        <v>102.38911437599205</v>
      </c>
      <c r="BY93" s="187">
        <v>103.7526058938011</v>
      </c>
      <c r="BZ93" s="187">
        <v>105.8893282743767</v>
      </c>
      <c r="CA93" s="187">
        <v>105.8893282743767</v>
      </c>
      <c r="CB93" s="187">
        <v>106.49295097348741</v>
      </c>
      <c r="CC93" s="187">
        <v>106.49295097348741</v>
      </c>
      <c r="CD93" s="188">
        <v>106.49295097348741</v>
      </c>
      <c r="CE93" s="255" t="s">
        <v>79</v>
      </c>
      <c r="CF93" s="37" t="s">
        <v>204</v>
      </c>
    </row>
    <row r="94" spans="1:84" ht="12">
      <c r="A94" s="254" t="s">
        <v>80</v>
      </c>
      <c r="B94" s="20" t="s">
        <v>315</v>
      </c>
      <c r="C94" s="189">
        <v>94.34240046257744</v>
      </c>
      <c r="D94" s="187">
        <v>94.34240046257744</v>
      </c>
      <c r="E94" s="187">
        <v>94.34240046257744</v>
      </c>
      <c r="F94" s="187">
        <v>95.42266924113501</v>
      </c>
      <c r="G94" s="187">
        <v>95.42266924113501</v>
      </c>
      <c r="H94" s="187">
        <v>95.78427115593381</v>
      </c>
      <c r="I94" s="187">
        <v>97.15344514294377</v>
      </c>
      <c r="J94" s="187">
        <v>97.15344514294377</v>
      </c>
      <c r="K94" s="187">
        <v>97.15344514294377</v>
      </c>
      <c r="L94" s="187">
        <v>97.15344514294377</v>
      </c>
      <c r="M94" s="187">
        <v>97.15344514294377</v>
      </c>
      <c r="N94" s="188">
        <v>97.15344514294377</v>
      </c>
      <c r="O94" s="189">
        <v>100</v>
      </c>
      <c r="P94" s="187">
        <v>99.8813283321817</v>
      </c>
      <c r="Q94" s="187">
        <v>100.4491308923654</v>
      </c>
      <c r="R94" s="187">
        <v>98.06993126819982</v>
      </c>
      <c r="S94" s="187">
        <v>96.71957968282307</v>
      </c>
      <c r="T94" s="187">
        <v>96.09279129580726</v>
      </c>
      <c r="U94" s="187">
        <v>96.09279129580726</v>
      </c>
      <c r="V94" s="187">
        <v>95.34005432331311</v>
      </c>
      <c r="W94" s="187">
        <v>95.33909378276594</v>
      </c>
      <c r="X94" s="187">
        <v>95.21332625510574</v>
      </c>
      <c r="Y94" s="187">
        <v>94.68812353572741</v>
      </c>
      <c r="Z94" s="188">
        <v>93.35799504179366</v>
      </c>
      <c r="AA94" s="189">
        <v>93.12347655877076</v>
      </c>
      <c r="AB94" s="187">
        <v>92.08148150825568</v>
      </c>
      <c r="AC94" s="187">
        <v>91.56097823977125</v>
      </c>
      <c r="AD94" s="187">
        <v>94.59569019906947</v>
      </c>
      <c r="AE94" s="187">
        <v>95.91638907564662</v>
      </c>
      <c r="AF94" s="187">
        <v>96.24998632119839</v>
      </c>
      <c r="AG94" s="187">
        <v>95.92666779030148</v>
      </c>
      <c r="AH94" s="187">
        <v>95.6460218436029</v>
      </c>
      <c r="AI94" s="187">
        <v>96.49286225477674</v>
      </c>
      <c r="AJ94" s="187">
        <v>96.12828634171258</v>
      </c>
      <c r="AK94" s="187">
        <v>96.6624677114856</v>
      </c>
      <c r="AL94" s="188">
        <v>98.03967705000493</v>
      </c>
      <c r="AM94" s="189">
        <v>97.91964661009723</v>
      </c>
      <c r="AN94" s="187">
        <v>99.12693601989363</v>
      </c>
      <c r="AO94" s="187">
        <v>98.96244511763062</v>
      </c>
      <c r="AP94" s="187">
        <v>98.36134054142799</v>
      </c>
      <c r="AQ94" s="187">
        <v>98.73859142181014</v>
      </c>
      <c r="AR94" s="187">
        <v>100.4193323691124</v>
      </c>
      <c r="AS94" s="187">
        <v>100.3533460394265</v>
      </c>
      <c r="AT94" s="187">
        <v>101.44244746030469</v>
      </c>
      <c r="AU94" s="187">
        <v>100.64304560255528</v>
      </c>
      <c r="AV94" s="187">
        <v>101.15818802554402</v>
      </c>
      <c r="AW94" s="187">
        <v>101.22848718405695</v>
      </c>
      <c r="AX94" s="188">
        <v>101.22851381410301</v>
      </c>
      <c r="AY94" s="189">
        <v>101.60784266456098</v>
      </c>
      <c r="AZ94" s="187">
        <v>101.62673170624896</v>
      </c>
      <c r="BA94" s="187">
        <v>105.36700916821611</v>
      </c>
      <c r="BB94" s="187">
        <v>105.06918287707398</v>
      </c>
      <c r="BC94" s="187">
        <v>104.66774468385451</v>
      </c>
      <c r="BD94" s="187">
        <v>104.63921162885899</v>
      </c>
      <c r="BE94" s="187">
        <v>105.06093194071653</v>
      </c>
      <c r="BF94" s="187">
        <v>105.75146390108637</v>
      </c>
      <c r="BG94" s="187">
        <v>105.74547770831677</v>
      </c>
      <c r="BH94" s="187">
        <v>106.2746552106904</v>
      </c>
      <c r="BI94" s="187">
        <v>106.19976338498802</v>
      </c>
      <c r="BJ94" s="188">
        <v>105.3844259555273</v>
      </c>
      <c r="BK94" s="189">
        <v>106.24186090272165</v>
      </c>
      <c r="BL94" s="187">
        <v>106.5260077992046</v>
      </c>
      <c r="BM94" s="187">
        <v>102.17302759366123</v>
      </c>
      <c r="BN94" s="187">
        <v>102.38958823878879</v>
      </c>
      <c r="BO94" s="187">
        <v>102.14009891479243</v>
      </c>
      <c r="BP94" s="187">
        <v>99.41017901477835</v>
      </c>
      <c r="BQ94" s="187">
        <v>99.41017901477835</v>
      </c>
      <c r="BR94" s="187">
        <v>98.76105413968443</v>
      </c>
      <c r="BS94" s="187">
        <v>98.71195943845557</v>
      </c>
      <c r="BT94" s="187">
        <v>98.18639082963081</v>
      </c>
      <c r="BU94" s="187">
        <v>98.58043046200858</v>
      </c>
      <c r="BV94" s="187">
        <v>99.17830803413268</v>
      </c>
      <c r="BW94" s="189">
        <v>98.3395346831367</v>
      </c>
      <c r="BX94" s="187">
        <v>97.88280324061228</v>
      </c>
      <c r="BY94" s="187">
        <v>98.40244766727105</v>
      </c>
      <c r="BZ94" s="187">
        <v>98.50535092853494</v>
      </c>
      <c r="CA94" s="187">
        <v>98.74596194883252</v>
      </c>
      <c r="CB94" s="187">
        <v>100.70113245689558</v>
      </c>
      <c r="CC94" s="187">
        <v>100.70113245689558</v>
      </c>
      <c r="CD94" s="188">
        <v>100.73846781511415</v>
      </c>
      <c r="CE94" s="255" t="s">
        <v>80</v>
      </c>
      <c r="CF94" s="37" t="s">
        <v>205</v>
      </c>
    </row>
    <row r="95" spans="1:84" ht="12">
      <c r="A95" s="254" t="s">
        <v>81</v>
      </c>
      <c r="B95" s="20" t="s">
        <v>316</v>
      </c>
      <c r="C95" s="189">
        <v>98.4878203077991</v>
      </c>
      <c r="D95" s="187">
        <v>99.77041749743704</v>
      </c>
      <c r="E95" s="187">
        <v>99.77041749743704</v>
      </c>
      <c r="F95" s="187">
        <v>99.77041749743704</v>
      </c>
      <c r="G95" s="187">
        <v>92.71340098298737</v>
      </c>
      <c r="H95" s="187">
        <v>92.80284188791799</v>
      </c>
      <c r="I95" s="187">
        <v>92.80284188791799</v>
      </c>
      <c r="J95" s="187">
        <v>92.3768968446794</v>
      </c>
      <c r="K95" s="187">
        <v>92.43247148370686</v>
      </c>
      <c r="L95" s="187">
        <v>92.43481834136541</v>
      </c>
      <c r="M95" s="187">
        <v>92.67877399959043</v>
      </c>
      <c r="N95" s="188">
        <v>92.68353973482219</v>
      </c>
      <c r="O95" s="189">
        <v>92.64469573521484</v>
      </c>
      <c r="P95" s="187">
        <v>92.64469573521484</v>
      </c>
      <c r="Q95" s="187">
        <v>92.64469573521484</v>
      </c>
      <c r="R95" s="187">
        <v>92.64469573521484</v>
      </c>
      <c r="S95" s="187">
        <v>97.93297161588855</v>
      </c>
      <c r="T95" s="187">
        <v>97.93297161588855</v>
      </c>
      <c r="U95" s="187">
        <v>97.93297161588855</v>
      </c>
      <c r="V95" s="187">
        <v>98.4903734731073</v>
      </c>
      <c r="W95" s="187">
        <v>98.4903734731073</v>
      </c>
      <c r="X95" s="187">
        <v>98.4903734731073</v>
      </c>
      <c r="Y95" s="187">
        <v>98.23112010955323</v>
      </c>
      <c r="Z95" s="188">
        <v>98.23112010955323</v>
      </c>
      <c r="AA95" s="189">
        <v>98.23112010955326</v>
      </c>
      <c r="AB95" s="187">
        <v>98.23112010955326</v>
      </c>
      <c r="AC95" s="187">
        <v>98.23112010955326</v>
      </c>
      <c r="AD95" s="187">
        <v>98.23112010955326</v>
      </c>
      <c r="AE95" s="187">
        <v>100.00000000000003</v>
      </c>
      <c r="AF95" s="187">
        <v>100.00000000000003</v>
      </c>
      <c r="AG95" s="187">
        <v>100.00000000000003</v>
      </c>
      <c r="AH95" s="187">
        <v>99.71080170304467</v>
      </c>
      <c r="AI95" s="187">
        <v>100.39452718379773</v>
      </c>
      <c r="AJ95" s="187">
        <v>100.6859496483846</v>
      </c>
      <c r="AK95" s="187">
        <v>100.6859496483846</v>
      </c>
      <c r="AL95" s="188">
        <v>100.6859496483846</v>
      </c>
      <c r="AM95" s="189">
        <v>100.68594964838458</v>
      </c>
      <c r="AN95" s="187">
        <v>100.68594964838458</v>
      </c>
      <c r="AO95" s="187">
        <v>100.92709222315175</v>
      </c>
      <c r="AP95" s="187">
        <v>100.92709222315175</v>
      </c>
      <c r="AQ95" s="187">
        <v>100.92709222315175</v>
      </c>
      <c r="AR95" s="187">
        <v>100.92709222315175</v>
      </c>
      <c r="AS95" s="187">
        <v>100.92709222315175</v>
      </c>
      <c r="AT95" s="187">
        <v>101.21981821360681</v>
      </c>
      <c r="AU95" s="187">
        <v>100.53047218239203</v>
      </c>
      <c r="AV95" s="187">
        <v>100.23949972723037</v>
      </c>
      <c r="AW95" s="187">
        <v>100.23949972723037</v>
      </c>
      <c r="AX95" s="188">
        <v>100.23949972723037</v>
      </c>
      <c r="AY95" s="189">
        <v>100.23949972723037</v>
      </c>
      <c r="AZ95" s="187">
        <v>100.23949972723037</v>
      </c>
      <c r="BA95" s="187">
        <v>100</v>
      </c>
      <c r="BB95" s="187">
        <v>100</v>
      </c>
      <c r="BC95" s="187">
        <v>100</v>
      </c>
      <c r="BD95" s="187">
        <v>100.22459723712957</v>
      </c>
      <c r="BE95" s="187">
        <v>100.22459723712957</v>
      </c>
      <c r="BF95" s="187">
        <v>100.22459723712957</v>
      </c>
      <c r="BG95" s="187">
        <v>100.22459723712957</v>
      </c>
      <c r="BH95" s="187">
        <v>100.84662567717089</v>
      </c>
      <c r="BI95" s="187">
        <v>100.84662567717089</v>
      </c>
      <c r="BJ95" s="188">
        <v>100.84662567717089</v>
      </c>
      <c r="BK95" s="189">
        <v>102.44298679179649</v>
      </c>
      <c r="BL95" s="187">
        <v>102.44298679179649</v>
      </c>
      <c r="BM95" s="187">
        <v>102.44298679179649</v>
      </c>
      <c r="BN95" s="187">
        <v>102.32120964350125</v>
      </c>
      <c r="BO95" s="187">
        <v>102.32120964350125</v>
      </c>
      <c r="BP95" s="187">
        <v>101.98239763827421</v>
      </c>
      <c r="BQ95" s="187">
        <v>101.98239763827421</v>
      </c>
      <c r="BR95" s="187">
        <v>101.9788056518985</v>
      </c>
      <c r="BS95" s="187">
        <v>101.9788056518985</v>
      </c>
      <c r="BT95" s="187">
        <v>101.53513670123739</v>
      </c>
      <c r="BU95" s="187">
        <v>101.4120411202108</v>
      </c>
      <c r="BV95" s="187">
        <v>101.96574461392309</v>
      </c>
      <c r="BW95" s="189">
        <v>100.32892832039188</v>
      </c>
      <c r="BX95" s="187">
        <v>99.8558119091432</v>
      </c>
      <c r="BY95" s="187">
        <v>99.37472473850116</v>
      </c>
      <c r="BZ95" s="187">
        <v>98.551143797619</v>
      </c>
      <c r="CA95" s="187">
        <v>98.551143797619</v>
      </c>
      <c r="CB95" s="187">
        <v>98.50024593058951</v>
      </c>
      <c r="CC95" s="187">
        <v>100.20027477592677</v>
      </c>
      <c r="CD95" s="188">
        <v>100.20380411733782</v>
      </c>
      <c r="CE95" s="255" t="s">
        <v>81</v>
      </c>
      <c r="CF95" s="37" t="s">
        <v>206</v>
      </c>
    </row>
    <row r="96" spans="1:84" ht="12">
      <c r="A96" s="254" t="s">
        <v>82</v>
      </c>
      <c r="B96" s="20" t="s">
        <v>480</v>
      </c>
      <c r="C96" s="189">
        <v>111.993525393369</v>
      </c>
      <c r="D96" s="187">
        <v>118.18115469343655</v>
      </c>
      <c r="E96" s="187">
        <v>118.18115469343655</v>
      </c>
      <c r="F96" s="187">
        <v>118.18115469343655</v>
      </c>
      <c r="G96" s="187">
        <v>118.18115469343655</v>
      </c>
      <c r="H96" s="187">
        <v>105.52498841190503</v>
      </c>
      <c r="I96" s="187">
        <v>105.52498841190503</v>
      </c>
      <c r="J96" s="187">
        <v>105.52498841190503</v>
      </c>
      <c r="K96" s="187">
        <v>105.52498841190503</v>
      </c>
      <c r="L96" s="187">
        <v>105.52498841190503</v>
      </c>
      <c r="M96" s="187">
        <v>105.52498841190503</v>
      </c>
      <c r="N96" s="188">
        <v>105.52498841190503</v>
      </c>
      <c r="O96" s="189">
        <v>105.52498841190503</v>
      </c>
      <c r="P96" s="187">
        <v>100</v>
      </c>
      <c r="Q96" s="187">
        <v>100</v>
      </c>
      <c r="R96" s="187">
        <v>100</v>
      </c>
      <c r="S96" s="187">
        <v>100</v>
      </c>
      <c r="T96" s="187">
        <v>100</v>
      </c>
      <c r="U96" s="187">
        <v>100</v>
      </c>
      <c r="V96" s="187">
        <v>100.00000000000003</v>
      </c>
      <c r="W96" s="187">
        <v>100</v>
      </c>
      <c r="X96" s="187">
        <v>100.00000000000003</v>
      </c>
      <c r="Y96" s="187">
        <v>100</v>
      </c>
      <c r="Z96" s="188">
        <v>100.00000000000003</v>
      </c>
      <c r="AA96" s="189">
        <v>100.00000000000003</v>
      </c>
      <c r="AB96" s="187">
        <v>100.00000000000003</v>
      </c>
      <c r="AC96" s="187">
        <v>100</v>
      </c>
      <c r="AD96" s="187">
        <v>100</v>
      </c>
      <c r="AE96" s="187">
        <v>100.00000000000003</v>
      </c>
      <c r="AF96" s="187">
        <v>101.48599833888801</v>
      </c>
      <c r="AG96" s="187">
        <v>101.48599833888805</v>
      </c>
      <c r="AH96" s="187">
        <v>101.48599833888802</v>
      </c>
      <c r="AI96" s="187">
        <v>101.48599833888801</v>
      </c>
      <c r="AJ96" s="187">
        <v>100</v>
      </c>
      <c r="AK96" s="187">
        <v>100</v>
      </c>
      <c r="AL96" s="188">
        <v>99.99999999999997</v>
      </c>
      <c r="AM96" s="189">
        <v>100</v>
      </c>
      <c r="AN96" s="187">
        <v>99.99999999999999</v>
      </c>
      <c r="AO96" s="187">
        <v>100.00000000000003</v>
      </c>
      <c r="AP96" s="187">
        <v>100.00000000000004</v>
      </c>
      <c r="AQ96" s="187">
        <v>101.48599833888797</v>
      </c>
      <c r="AR96" s="187">
        <v>100</v>
      </c>
      <c r="AS96" s="187">
        <v>100</v>
      </c>
      <c r="AT96" s="187">
        <v>100</v>
      </c>
      <c r="AU96" s="187">
        <v>100.00000000000004</v>
      </c>
      <c r="AV96" s="187">
        <v>101.48599833888802</v>
      </c>
      <c r="AW96" s="187">
        <v>104.89457053790885</v>
      </c>
      <c r="AX96" s="188">
        <v>104.89457053790885</v>
      </c>
      <c r="AY96" s="189">
        <v>104.8945705379088</v>
      </c>
      <c r="AZ96" s="187">
        <v>104.89457053790883</v>
      </c>
      <c r="BA96" s="187">
        <v>104.89457053790883</v>
      </c>
      <c r="BB96" s="187">
        <v>104.8945705379088</v>
      </c>
      <c r="BC96" s="187">
        <v>103.35866252962182</v>
      </c>
      <c r="BD96" s="187">
        <v>103.3586625296218</v>
      </c>
      <c r="BE96" s="187">
        <v>103.35866252962175</v>
      </c>
      <c r="BF96" s="187">
        <v>103.35866252962175</v>
      </c>
      <c r="BG96" s="187">
        <v>103.35866252962175</v>
      </c>
      <c r="BH96" s="187">
        <v>103.35866252962175</v>
      </c>
      <c r="BI96" s="187">
        <v>99.99999999999999</v>
      </c>
      <c r="BJ96" s="188">
        <v>100</v>
      </c>
      <c r="BK96" s="189">
        <v>100.00000000000003</v>
      </c>
      <c r="BL96" s="187">
        <v>100.00000000000003</v>
      </c>
      <c r="BM96" s="187">
        <v>100</v>
      </c>
      <c r="BN96" s="187">
        <v>100</v>
      </c>
      <c r="BO96" s="187">
        <v>100</v>
      </c>
      <c r="BP96" s="187">
        <v>100.00000000000003</v>
      </c>
      <c r="BQ96" s="187">
        <v>100.00000000000003</v>
      </c>
      <c r="BR96" s="187">
        <v>100.00000000000003</v>
      </c>
      <c r="BS96" s="187">
        <v>100.00000000000003</v>
      </c>
      <c r="BT96" s="187">
        <v>100.00000000000003</v>
      </c>
      <c r="BU96" s="187">
        <v>100.00000000000003</v>
      </c>
      <c r="BV96" s="187">
        <v>100.00000000000003</v>
      </c>
      <c r="BW96" s="189">
        <v>100</v>
      </c>
      <c r="BX96" s="187">
        <v>100</v>
      </c>
      <c r="BY96" s="187">
        <v>105.98756912865026</v>
      </c>
      <c r="BZ96" s="187">
        <v>105.98756912865026</v>
      </c>
      <c r="CA96" s="187">
        <v>105.98756912865026</v>
      </c>
      <c r="CB96" s="187">
        <v>105.98756912865026</v>
      </c>
      <c r="CC96" s="187">
        <v>105.98756912865026</v>
      </c>
      <c r="CD96" s="188">
        <v>105.98756912865026</v>
      </c>
      <c r="CE96" s="255" t="s">
        <v>82</v>
      </c>
      <c r="CF96" s="37" t="s">
        <v>207</v>
      </c>
    </row>
    <row r="97" spans="1:84" ht="12">
      <c r="A97" s="256" t="s">
        <v>83</v>
      </c>
      <c r="B97" s="19" t="s">
        <v>317</v>
      </c>
      <c r="C97" s="186">
        <v>99.80492657152561</v>
      </c>
      <c r="D97" s="184">
        <v>101.65135511038568</v>
      </c>
      <c r="E97" s="184">
        <v>101.65135511038568</v>
      </c>
      <c r="F97" s="184">
        <v>101.65135511038568</v>
      </c>
      <c r="G97" s="184">
        <v>101.65135511038568</v>
      </c>
      <c r="H97" s="184">
        <v>102.02747049491386</v>
      </c>
      <c r="I97" s="184">
        <v>102.02747049491386</v>
      </c>
      <c r="J97" s="184">
        <v>102.02747049491386</v>
      </c>
      <c r="K97" s="184">
        <v>100.37000528337249</v>
      </c>
      <c r="L97" s="184">
        <v>100.37000528337249</v>
      </c>
      <c r="M97" s="184">
        <v>100.37000528337249</v>
      </c>
      <c r="N97" s="185">
        <v>100.37000528337249</v>
      </c>
      <c r="O97" s="186">
        <v>100.37000528337249</v>
      </c>
      <c r="P97" s="184">
        <v>100.37000528337248</v>
      </c>
      <c r="Q97" s="184">
        <v>100.37000528337248</v>
      </c>
      <c r="R97" s="184">
        <v>100.37000528337248</v>
      </c>
      <c r="S97" s="184">
        <v>101.08536168067721</v>
      </c>
      <c r="T97" s="184">
        <v>100.71271929824557</v>
      </c>
      <c r="U97" s="184">
        <v>100.71271929824555</v>
      </c>
      <c r="V97" s="184">
        <v>100.71271929824557</v>
      </c>
      <c r="W97" s="184">
        <v>100.71271929824555</v>
      </c>
      <c r="X97" s="184">
        <v>100.71271929824557</v>
      </c>
      <c r="Y97" s="184">
        <v>101.003777387869</v>
      </c>
      <c r="Z97" s="185">
        <v>101.003777387869</v>
      </c>
      <c r="AA97" s="186">
        <v>100.61316195028824</v>
      </c>
      <c r="AB97" s="184">
        <v>99.33690101906572</v>
      </c>
      <c r="AC97" s="184">
        <v>98.0509998044238</v>
      </c>
      <c r="AD97" s="184">
        <v>93.54573275088613</v>
      </c>
      <c r="AE97" s="184">
        <v>92.88373246467951</v>
      </c>
      <c r="AF97" s="184">
        <v>92.23474060360604</v>
      </c>
      <c r="AG97" s="184">
        <v>92.23474060360608</v>
      </c>
      <c r="AH97" s="184">
        <v>91.97636261572</v>
      </c>
      <c r="AI97" s="184">
        <v>91.97636261572</v>
      </c>
      <c r="AJ97" s="184">
        <v>90.15631278308317</v>
      </c>
      <c r="AK97" s="184">
        <v>89.89651334939099</v>
      </c>
      <c r="AL97" s="185">
        <v>89.89651334939099</v>
      </c>
      <c r="AM97" s="186">
        <v>89.34057800711419</v>
      </c>
      <c r="AN97" s="184">
        <v>90.48840814992725</v>
      </c>
      <c r="AO97" s="184">
        <v>91.67512887876326</v>
      </c>
      <c r="AP97" s="184">
        <v>96.09030555888178</v>
      </c>
      <c r="AQ97" s="184">
        <v>96.09030555888181</v>
      </c>
      <c r="AR97" s="184">
        <v>96.76642635488196</v>
      </c>
      <c r="AS97" s="184">
        <v>96.76642635488196</v>
      </c>
      <c r="AT97" s="184">
        <v>97.03826048514604</v>
      </c>
      <c r="AU97" s="184">
        <v>96.58938201310812</v>
      </c>
      <c r="AV97" s="184">
        <v>98.5393008057103</v>
      </c>
      <c r="AW97" s="184">
        <v>98.53930080571031</v>
      </c>
      <c r="AX97" s="185">
        <v>98.53930080571031</v>
      </c>
      <c r="AY97" s="186">
        <v>99.53742114729408</v>
      </c>
      <c r="AZ97" s="184">
        <v>99.5374211472941</v>
      </c>
      <c r="BA97" s="184">
        <v>97.53368070165456</v>
      </c>
      <c r="BB97" s="184">
        <v>97.53368070165455</v>
      </c>
      <c r="BC97" s="184">
        <v>97.53368070165456</v>
      </c>
      <c r="BD97" s="184">
        <v>97.84917173540194</v>
      </c>
      <c r="BE97" s="184">
        <v>97.8491717354019</v>
      </c>
      <c r="BF97" s="184">
        <v>97.90175357435982</v>
      </c>
      <c r="BG97" s="184">
        <v>98.35673101223524</v>
      </c>
      <c r="BH97" s="184">
        <v>98.3567310122352</v>
      </c>
      <c r="BI97" s="184">
        <v>98.3567310122352</v>
      </c>
      <c r="BJ97" s="185">
        <v>98.3567310122352</v>
      </c>
      <c r="BK97" s="186">
        <v>98.14971863669675</v>
      </c>
      <c r="BL97" s="184">
        <v>98.14971863669675</v>
      </c>
      <c r="BM97" s="184">
        <v>100.16611501941988</v>
      </c>
      <c r="BN97" s="184">
        <v>100.16611501941988</v>
      </c>
      <c r="BO97" s="184">
        <v>100.16611501941988</v>
      </c>
      <c r="BP97" s="184">
        <v>99.84315356135674</v>
      </c>
      <c r="BQ97" s="184">
        <v>99.84315356135679</v>
      </c>
      <c r="BR97" s="184">
        <v>99.79721631824282</v>
      </c>
      <c r="BS97" s="184">
        <v>99.79721631824282</v>
      </c>
      <c r="BT97" s="184">
        <v>99.79721631824286</v>
      </c>
      <c r="BU97" s="184">
        <v>101.4207119195301</v>
      </c>
      <c r="BV97" s="184">
        <v>104.2243639386762</v>
      </c>
      <c r="BW97" s="186">
        <v>106.32140379439493</v>
      </c>
      <c r="BX97" s="184">
        <v>106.32140379439493</v>
      </c>
      <c r="BY97" s="184">
        <v>106.59813620740066</v>
      </c>
      <c r="BZ97" s="184">
        <v>106.79580221669048</v>
      </c>
      <c r="CA97" s="184">
        <v>106.79580221669048</v>
      </c>
      <c r="CB97" s="184">
        <v>106.79580221669048</v>
      </c>
      <c r="CC97" s="184">
        <v>106.79580221669048</v>
      </c>
      <c r="CD97" s="185">
        <v>106.7875758232088</v>
      </c>
      <c r="CE97" s="266" t="s">
        <v>83</v>
      </c>
      <c r="CF97" s="36" t="s">
        <v>208</v>
      </c>
    </row>
    <row r="98" spans="1:84" ht="12">
      <c r="A98" s="254" t="s">
        <v>719</v>
      </c>
      <c r="B98" s="20" t="s">
        <v>414</v>
      </c>
      <c r="C98" s="189">
        <v>99.80492657152561</v>
      </c>
      <c r="D98" s="187">
        <v>101.65135511038568</v>
      </c>
      <c r="E98" s="187">
        <v>101.65135511038568</v>
      </c>
      <c r="F98" s="187">
        <v>101.65135511038568</v>
      </c>
      <c r="G98" s="187">
        <v>101.65135511038568</v>
      </c>
      <c r="H98" s="187">
        <v>102.02747049491386</v>
      </c>
      <c r="I98" s="187">
        <v>102.02747049491386</v>
      </c>
      <c r="J98" s="187">
        <v>102.02747049491386</v>
      </c>
      <c r="K98" s="187">
        <v>100.37000528337249</v>
      </c>
      <c r="L98" s="187">
        <v>100.37000528337249</v>
      </c>
      <c r="M98" s="187">
        <v>100.37000528337249</v>
      </c>
      <c r="N98" s="188">
        <v>100.37000528337249</v>
      </c>
      <c r="O98" s="189">
        <v>100.37000528337249</v>
      </c>
      <c r="P98" s="187">
        <v>100.37000528337248</v>
      </c>
      <c r="Q98" s="187">
        <v>100.37000528337248</v>
      </c>
      <c r="R98" s="187">
        <v>100.37000528337248</v>
      </c>
      <c r="S98" s="187">
        <v>101.08536168067721</v>
      </c>
      <c r="T98" s="187">
        <v>100.71271929824557</v>
      </c>
      <c r="U98" s="187">
        <v>100.71271929824555</v>
      </c>
      <c r="V98" s="187">
        <v>100.71271929824557</v>
      </c>
      <c r="W98" s="187">
        <v>100.71271929824555</v>
      </c>
      <c r="X98" s="187">
        <v>100.71271929824557</v>
      </c>
      <c r="Y98" s="187">
        <v>101.003777387869</v>
      </c>
      <c r="Z98" s="188">
        <v>101.003777387869</v>
      </c>
      <c r="AA98" s="189">
        <v>100.61316195028824</v>
      </c>
      <c r="AB98" s="187">
        <v>99.33690101906572</v>
      </c>
      <c r="AC98" s="187">
        <v>98.0509998044238</v>
      </c>
      <c r="AD98" s="187">
        <v>93.54573275088613</v>
      </c>
      <c r="AE98" s="187">
        <v>92.88373246467951</v>
      </c>
      <c r="AF98" s="187">
        <v>92.23474060360604</v>
      </c>
      <c r="AG98" s="187">
        <v>92.23474060360608</v>
      </c>
      <c r="AH98" s="187">
        <v>91.97636261572</v>
      </c>
      <c r="AI98" s="187">
        <v>91.97636261572</v>
      </c>
      <c r="AJ98" s="187">
        <v>90.15631278308317</v>
      </c>
      <c r="AK98" s="187">
        <v>89.89651334939099</v>
      </c>
      <c r="AL98" s="188">
        <v>89.89651334939099</v>
      </c>
      <c r="AM98" s="189">
        <v>89.34057800711419</v>
      </c>
      <c r="AN98" s="187">
        <v>90.48840814992725</v>
      </c>
      <c r="AO98" s="187">
        <v>91.67512887876326</v>
      </c>
      <c r="AP98" s="187">
        <v>96.09030555888178</v>
      </c>
      <c r="AQ98" s="187">
        <v>96.09030555888181</v>
      </c>
      <c r="AR98" s="187">
        <v>96.76642635488196</v>
      </c>
      <c r="AS98" s="187">
        <v>96.76642635488196</v>
      </c>
      <c r="AT98" s="187">
        <v>97.03826048514604</v>
      </c>
      <c r="AU98" s="187">
        <v>96.58938201310812</v>
      </c>
      <c r="AV98" s="187">
        <v>98.5393008057103</v>
      </c>
      <c r="AW98" s="187">
        <v>98.53930080571031</v>
      </c>
      <c r="AX98" s="188">
        <v>98.53930080571031</v>
      </c>
      <c r="AY98" s="189">
        <v>99.53742114729408</v>
      </c>
      <c r="AZ98" s="187">
        <v>99.5374211472941</v>
      </c>
      <c r="BA98" s="187">
        <v>97.53368070165456</v>
      </c>
      <c r="BB98" s="187">
        <v>97.53368070165455</v>
      </c>
      <c r="BC98" s="187">
        <v>97.53368070165456</v>
      </c>
      <c r="BD98" s="187">
        <v>97.84917173540194</v>
      </c>
      <c r="BE98" s="187">
        <v>97.8491717354019</v>
      </c>
      <c r="BF98" s="187">
        <v>97.90175357435982</v>
      </c>
      <c r="BG98" s="187">
        <v>98.35673101223524</v>
      </c>
      <c r="BH98" s="187">
        <v>98.3567310122352</v>
      </c>
      <c r="BI98" s="187">
        <v>98.3567310122352</v>
      </c>
      <c r="BJ98" s="188">
        <v>98.3567310122352</v>
      </c>
      <c r="BK98" s="189">
        <v>98.14971863669675</v>
      </c>
      <c r="BL98" s="187">
        <v>98.14971863669675</v>
      </c>
      <c r="BM98" s="187">
        <v>100.16611501941988</v>
      </c>
      <c r="BN98" s="187">
        <v>100.16611501941988</v>
      </c>
      <c r="BO98" s="187">
        <v>100.16611501941988</v>
      </c>
      <c r="BP98" s="187">
        <v>99.84315356135674</v>
      </c>
      <c r="BQ98" s="187">
        <v>99.84315356135679</v>
      </c>
      <c r="BR98" s="187">
        <v>99.79721631824282</v>
      </c>
      <c r="BS98" s="187">
        <v>99.79721631824282</v>
      </c>
      <c r="BT98" s="187">
        <v>99.79721631824286</v>
      </c>
      <c r="BU98" s="187">
        <v>101.4207119195301</v>
      </c>
      <c r="BV98" s="187">
        <v>104.2243639386762</v>
      </c>
      <c r="BW98" s="189">
        <v>106.32140379439493</v>
      </c>
      <c r="BX98" s="187">
        <v>106.32140379439493</v>
      </c>
      <c r="BY98" s="187">
        <v>106.59813620740066</v>
      </c>
      <c r="BZ98" s="187">
        <v>106.79580221669048</v>
      </c>
      <c r="CA98" s="187">
        <v>106.79580221669048</v>
      </c>
      <c r="CB98" s="187">
        <v>106.79580221669048</v>
      </c>
      <c r="CC98" s="187">
        <v>106.79580221669048</v>
      </c>
      <c r="CD98" s="188">
        <v>106.7875758232088</v>
      </c>
      <c r="CE98" s="255" t="s">
        <v>719</v>
      </c>
      <c r="CF98" s="37" t="s">
        <v>450</v>
      </c>
    </row>
    <row r="99" spans="1:84" ht="12">
      <c r="A99" s="256" t="s">
        <v>84</v>
      </c>
      <c r="B99" s="19" t="s">
        <v>318</v>
      </c>
      <c r="C99" s="186">
        <v>103.92198553737101</v>
      </c>
      <c r="D99" s="184">
        <v>103.35806496980207</v>
      </c>
      <c r="E99" s="184">
        <v>102.82137062387227</v>
      </c>
      <c r="F99" s="184">
        <v>102.17282049153</v>
      </c>
      <c r="G99" s="184">
        <v>101.41107204665086</v>
      </c>
      <c r="H99" s="184">
        <v>102.26009243034449</v>
      </c>
      <c r="I99" s="184">
        <v>101.74275339090674</v>
      </c>
      <c r="J99" s="184">
        <v>101.74275339090674</v>
      </c>
      <c r="K99" s="184">
        <v>100.22731517151445</v>
      </c>
      <c r="L99" s="184">
        <v>101.62505713664218</v>
      </c>
      <c r="M99" s="184">
        <v>100.54630578356752</v>
      </c>
      <c r="N99" s="185">
        <v>100.44385582941551</v>
      </c>
      <c r="O99" s="186">
        <v>99.5994544078874</v>
      </c>
      <c r="P99" s="184">
        <v>99.20475723641682</v>
      </c>
      <c r="Q99" s="184">
        <v>99.33369791244073</v>
      </c>
      <c r="R99" s="184">
        <v>99.96422648762577</v>
      </c>
      <c r="S99" s="184">
        <v>100.36624684953293</v>
      </c>
      <c r="T99" s="184">
        <v>99.53264024468456</v>
      </c>
      <c r="U99" s="184">
        <v>100.03874135538527</v>
      </c>
      <c r="V99" s="184">
        <v>100.03874135538527</v>
      </c>
      <c r="W99" s="184">
        <v>101.55132833639358</v>
      </c>
      <c r="X99" s="184">
        <v>100.15460043060365</v>
      </c>
      <c r="Y99" s="184">
        <v>100.15210480894319</v>
      </c>
      <c r="Z99" s="185">
        <v>100.15210480894319</v>
      </c>
      <c r="AA99" s="186">
        <v>97.4756036851129</v>
      </c>
      <c r="AB99" s="184">
        <v>94.09484088062808</v>
      </c>
      <c r="AC99" s="184">
        <v>94.09484088062808</v>
      </c>
      <c r="AD99" s="184">
        <v>94.6682328028634</v>
      </c>
      <c r="AE99" s="184">
        <v>95.59549958052597</v>
      </c>
      <c r="AF99" s="184">
        <v>94.70461929186388</v>
      </c>
      <c r="AG99" s="184">
        <v>95.25502119508597</v>
      </c>
      <c r="AH99" s="184">
        <v>95.1804519582365</v>
      </c>
      <c r="AI99" s="184">
        <v>97.27833445554651</v>
      </c>
      <c r="AJ99" s="184">
        <v>97.63416390423895</v>
      </c>
      <c r="AK99" s="184">
        <v>97.47149935959617</v>
      </c>
      <c r="AL99" s="185">
        <v>97.52866858526107</v>
      </c>
      <c r="AM99" s="186">
        <v>98.51592613862974</v>
      </c>
      <c r="AN99" s="184">
        <v>100.50600870796936</v>
      </c>
      <c r="AO99" s="184">
        <v>99.94480009709147</v>
      </c>
      <c r="AP99" s="184">
        <v>99.33944876276978</v>
      </c>
      <c r="AQ99" s="184">
        <v>98.5628369442475</v>
      </c>
      <c r="AR99" s="184">
        <v>98.5167526472227</v>
      </c>
      <c r="AS99" s="184">
        <v>97.52973526478344</v>
      </c>
      <c r="AT99" s="184">
        <v>97.44906992099193</v>
      </c>
      <c r="AU99" s="184">
        <v>95.67442490442708</v>
      </c>
      <c r="AV99" s="184">
        <v>95.325737759412</v>
      </c>
      <c r="AW99" s="184">
        <v>95.0199572601657</v>
      </c>
      <c r="AX99" s="185">
        <v>94.96425858757972</v>
      </c>
      <c r="AY99" s="186">
        <v>96.59400657461373</v>
      </c>
      <c r="AZ99" s="184">
        <v>98.08322102197188</v>
      </c>
      <c r="BA99" s="184">
        <v>98.92735330253039</v>
      </c>
      <c r="BB99" s="184">
        <v>98.92735330253034</v>
      </c>
      <c r="BC99" s="184">
        <v>98.91532986434348</v>
      </c>
      <c r="BD99" s="184">
        <v>97.89516262888326</v>
      </c>
      <c r="BE99" s="184">
        <v>98.40890960409922</v>
      </c>
      <c r="BF99" s="184">
        <v>98.56753186928151</v>
      </c>
      <c r="BG99" s="184">
        <v>97.08276055705392</v>
      </c>
      <c r="BH99" s="184">
        <v>97.24130736069846</v>
      </c>
      <c r="BI99" s="184">
        <v>100.28724019658266</v>
      </c>
      <c r="BJ99" s="185">
        <v>99.49012714103843</v>
      </c>
      <c r="BK99" s="186">
        <v>99.14840630719345</v>
      </c>
      <c r="BL99" s="184">
        <v>99.4652820251963</v>
      </c>
      <c r="BM99" s="184">
        <v>99.14100476953197</v>
      </c>
      <c r="BN99" s="184">
        <v>97.84823574727581</v>
      </c>
      <c r="BO99" s="184">
        <v>97.15831676205332</v>
      </c>
      <c r="BP99" s="184">
        <v>98.85233838479127</v>
      </c>
      <c r="BQ99" s="184">
        <v>100.03711180633661</v>
      </c>
      <c r="BR99" s="184">
        <v>100.03711180633661</v>
      </c>
      <c r="BS99" s="184">
        <v>101.2200119078652</v>
      </c>
      <c r="BT99" s="184">
        <v>101.05497803709127</v>
      </c>
      <c r="BU99" s="184">
        <v>98.61409538862262</v>
      </c>
      <c r="BV99" s="184">
        <v>99.40418969399546</v>
      </c>
      <c r="BW99" s="186">
        <v>99.74679210037878</v>
      </c>
      <c r="BX99" s="184">
        <v>99.5283990657533</v>
      </c>
      <c r="BY99" s="184">
        <v>99.55781878030756</v>
      </c>
      <c r="BZ99" s="184">
        <v>100.87317478095119</v>
      </c>
      <c r="CA99" s="184">
        <v>101.01324828674359</v>
      </c>
      <c r="CB99" s="184">
        <v>101.72337350826153</v>
      </c>
      <c r="CC99" s="184">
        <v>100.53170094242982</v>
      </c>
      <c r="CD99" s="185">
        <v>100.53170094242982</v>
      </c>
      <c r="CE99" s="266" t="s">
        <v>84</v>
      </c>
      <c r="CF99" s="36" t="s">
        <v>209</v>
      </c>
    </row>
    <row r="100" spans="1:84" ht="12">
      <c r="A100" s="254" t="s">
        <v>85</v>
      </c>
      <c r="B100" s="20" t="s">
        <v>319</v>
      </c>
      <c r="C100" s="189">
        <v>106.8077449445457</v>
      </c>
      <c r="D100" s="187">
        <v>105.85043308029405</v>
      </c>
      <c r="E100" s="187">
        <v>105.86423147054344</v>
      </c>
      <c r="F100" s="187">
        <v>105.86423147054344</v>
      </c>
      <c r="G100" s="187">
        <v>105.86423147054344</v>
      </c>
      <c r="H100" s="187">
        <v>106.93919337994447</v>
      </c>
      <c r="I100" s="187">
        <v>106.93919337994447</v>
      </c>
      <c r="J100" s="187">
        <v>106.93919337994447</v>
      </c>
      <c r="K100" s="187">
        <v>103.18464627242723</v>
      </c>
      <c r="L100" s="187">
        <v>103.18464627242723</v>
      </c>
      <c r="M100" s="187">
        <v>100.62777765963837</v>
      </c>
      <c r="N100" s="188">
        <v>100.62777765963837</v>
      </c>
      <c r="O100" s="189">
        <v>97.46884744649394</v>
      </c>
      <c r="P100" s="187">
        <v>97.46884744649394</v>
      </c>
      <c r="Q100" s="187">
        <v>97.46884744649394</v>
      </c>
      <c r="R100" s="187">
        <v>97.46884744649394</v>
      </c>
      <c r="S100" s="187">
        <v>97.88407347821669</v>
      </c>
      <c r="T100" s="187">
        <v>96.90013440779327</v>
      </c>
      <c r="U100" s="187">
        <v>96.90013440779327</v>
      </c>
      <c r="V100" s="187">
        <v>96.90013440779323</v>
      </c>
      <c r="W100" s="187">
        <v>100.42600896860985</v>
      </c>
      <c r="X100" s="187">
        <v>100.4260089686098</v>
      </c>
      <c r="Y100" s="187">
        <v>100.42600896860985</v>
      </c>
      <c r="Z100" s="188">
        <v>100.4260089686098</v>
      </c>
      <c r="AA100" s="189">
        <v>100.4260089686098</v>
      </c>
      <c r="AB100" s="187">
        <v>100.4260089686098</v>
      </c>
      <c r="AC100" s="187">
        <v>100.42600896860985</v>
      </c>
      <c r="AD100" s="187">
        <v>97.62016005679773</v>
      </c>
      <c r="AE100" s="187">
        <v>97.20605355064026</v>
      </c>
      <c r="AF100" s="187">
        <v>97.20605355064029</v>
      </c>
      <c r="AG100" s="187">
        <v>96.32708744552968</v>
      </c>
      <c r="AH100" s="187">
        <v>96.32708744552973</v>
      </c>
      <c r="AI100" s="187">
        <v>96.32708744552973</v>
      </c>
      <c r="AJ100" s="187">
        <v>96.25592732183199</v>
      </c>
      <c r="AK100" s="187">
        <v>96.25592732183196</v>
      </c>
      <c r="AL100" s="188">
        <v>96.25592732183202</v>
      </c>
      <c r="AM100" s="189">
        <v>93.78318575381023</v>
      </c>
      <c r="AN100" s="187">
        <v>93.78318575381024</v>
      </c>
      <c r="AO100" s="187">
        <v>93.8423776684123</v>
      </c>
      <c r="AP100" s="187">
        <v>96.53964361337262</v>
      </c>
      <c r="AQ100" s="187">
        <v>97.80029498731277</v>
      </c>
      <c r="AR100" s="187">
        <v>97.80029498731272</v>
      </c>
      <c r="AS100" s="187">
        <v>98.69270382726937</v>
      </c>
      <c r="AT100" s="187">
        <v>98.69270382726937</v>
      </c>
      <c r="AU100" s="187">
        <v>98.69270382726936</v>
      </c>
      <c r="AV100" s="187">
        <v>98.76566541215894</v>
      </c>
      <c r="AW100" s="187">
        <v>98.7656654121589</v>
      </c>
      <c r="AX100" s="188">
        <v>98.7656654121589</v>
      </c>
      <c r="AY100" s="189">
        <v>101.3697779126564</v>
      </c>
      <c r="AZ100" s="187">
        <v>101.36977791265637</v>
      </c>
      <c r="BA100" s="187">
        <v>102.48490969497546</v>
      </c>
      <c r="BB100" s="187">
        <v>102.48490969497546</v>
      </c>
      <c r="BC100" s="187">
        <v>102.32774674115457</v>
      </c>
      <c r="BD100" s="187">
        <v>103.49162011173183</v>
      </c>
      <c r="BE100" s="187">
        <v>103.49162011173183</v>
      </c>
      <c r="BF100" s="187">
        <v>103.49162011173183</v>
      </c>
      <c r="BG100" s="187">
        <v>103.49162011173183</v>
      </c>
      <c r="BH100" s="187">
        <v>105.16454761446093</v>
      </c>
      <c r="BI100" s="187">
        <v>105.16454761446093</v>
      </c>
      <c r="BJ100" s="188">
        <v>105.16454761446093</v>
      </c>
      <c r="BK100" s="189">
        <v>104.00375782762177</v>
      </c>
      <c r="BL100" s="187">
        <v>103.78049256016624</v>
      </c>
      <c r="BM100" s="187">
        <v>102.58651542532773</v>
      </c>
      <c r="BN100" s="187">
        <v>102.58651542532773</v>
      </c>
      <c r="BO100" s="187">
        <v>101.41969882585855</v>
      </c>
      <c r="BP100" s="187">
        <v>100.27912641441168</v>
      </c>
      <c r="BQ100" s="187">
        <v>100.27912641441168</v>
      </c>
      <c r="BR100" s="187">
        <v>100.27912641441168</v>
      </c>
      <c r="BS100" s="187">
        <v>100.27912641441168</v>
      </c>
      <c r="BT100" s="187">
        <v>98.68391479287422</v>
      </c>
      <c r="BU100" s="187">
        <v>98.68391479287422</v>
      </c>
      <c r="BV100" s="187">
        <v>98.68391479287422</v>
      </c>
      <c r="BW100" s="189">
        <v>99.78532961489182</v>
      </c>
      <c r="BX100" s="187">
        <v>100</v>
      </c>
      <c r="BY100" s="187">
        <v>100</v>
      </c>
      <c r="BZ100" s="187">
        <v>100</v>
      </c>
      <c r="CA100" s="187">
        <v>100</v>
      </c>
      <c r="CB100" s="187">
        <v>100.82025066817086</v>
      </c>
      <c r="CC100" s="187">
        <v>101.122716003388</v>
      </c>
      <c r="CD100" s="188">
        <v>101.122716003388</v>
      </c>
      <c r="CE100" s="255" t="s">
        <v>85</v>
      </c>
      <c r="CF100" s="37" t="s">
        <v>210</v>
      </c>
    </row>
    <row r="101" spans="1:84" ht="12">
      <c r="A101" s="254" t="s">
        <v>86</v>
      </c>
      <c r="B101" s="20" t="s">
        <v>320</v>
      </c>
      <c r="C101" s="189">
        <v>103.03844915254076</v>
      </c>
      <c r="D101" s="187">
        <v>100.88743858561806</v>
      </c>
      <c r="E101" s="187">
        <v>98.96821440764593</v>
      </c>
      <c r="F101" s="187">
        <v>98.96821440764593</v>
      </c>
      <c r="G101" s="187">
        <v>98.07457216518196</v>
      </c>
      <c r="H101" s="187">
        <v>99.03662361348336</v>
      </c>
      <c r="I101" s="187">
        <v>99.03662361348336</v>
      </c>
      <c r="J101" s="187">
        <v>99.03662361348336</v>
      </c>
      <c r="K101" s="187">
        <v>99.03662361348336</v>
      </c>
      <c r="L101" s="187">
        <v>99.03662361348336</v>
      </c>
      <c r="M101" s="187">
        <v>99.03662361348336</v>
      </c>
      <c r="N101" s="188">
        <v>99.03662361348336</v>
      </c>
      <c r="O101" s="189">
        <v>98.16546539580939</v>
      </c>
      <c r="P101" s="187">
        <v>98.16546539580939</v>
      </c>
      <c r="Q101" s="187">
        <v>100.06912240081007</v>
      </c>
      <c r="R101" s="187">
        <v>100.06912240081014</v>
      </c>
      <c r="S101" s="187">
        <v>100.98093871536969</v>
      </c>
      <c r="T101" s="187">
        <v>99.99885805641208</v>
      </c>
      <c r="U101" s="187">
        <v>99.99885805641209</v>
      </c>
      <c r="V101" s="187">
        <v>99.9988580564121</v>
      </c>
      <c r="W101" s="187">
        <v>99.9988580564121</v>
      </c>
      <c r="X101" s="187">
        <v>99.9988580564121</v>
      </c>
      <c r="Y101" s="187">
        <v>99.98972167303994</v>
      </c>
      <c r="Z101" s="188">
        <v>99.98972167303997</v>
      </c>
      <c r="AA101" s="189">
        <v>91.97323705876535</v>
      </c>
      <c r="AB101" s="187">
        <v>82.40346717478073</v>
      </c>
      <c r="AC101" s="187">
        <v>82.40346717478073</v>
      </c>
      <c r="AD101" s="187">
        <v>85.59338875047675</v>
      </c>
      <c r="AE101" s="187">
        <v>85.59338875047675</v>
      </c>
      <c r="AF101" s="187">
        <v>82.9499529981251</v>
      </c>
      <c r="AG101" s="187">
        <v>84.28803910371992</v>
      </c>
      <c r="AH101" s="187">
        <v>84.09008749951103</v>
      </c>
      <c r="AI101" s="187">
        <v>89.65040327233054</v>
      </c>
      <c r="AJ101" s="187">
        <v>90.53525163705754</v>
      </c>
      <c r="AK101" s="187">
        <v>90.92288810895278</v>
      </c>
      <c r="AL101" s="188">
        <v>90.92288810895275</v>
      </c>
      <c r="AM101" s="189">
        <v>94.65914471069343</v>
      </c>
      <c r="AN101" s="187">
        <v>105.65220438832519</v>
      </c>
      <c r="AO101" s="187">
        <v>103.90054014487814</v>
      </c>
      <c r="AP101" s="187">
        <v>100.02834184109528</v>
      </c>
      <c r="AQ101" s="187">
        <v>100.33492316272414</v>
      </c>
      <c r="AR101" s="187">
        <v>100.50063378251704</v>
      </c>
      <c r="AS101" s="187">
        <v>98.90517014262407</v>
      </c>
      <c r="AT101" s="187">
        <v>98.6536474101258</v>
      </c>
      <c r="AU101" s="187">
        <v>93.50132263816423</v>
      </c>
      <c r="AV101" s="187">
        <v>92.58748531027054</v>
      </c>
      <c r="AW101" s="187">
        <v>90.83651400454171</v>
      </c>
      <c r="AX101" s="188">
        <v>90.83651400454171</v>
      </c>
      <c r="AY101" s="189">
        <v>94.85604062530615</v>
      </c>
      <c r="AZ101" s="187">
        <v>94.85604062530615</v>
      </c>
      <c r="BA101" s="187">
        <v>96.45522321287137</v>
      </c>
      <c r="BB101" s="187">
        <v>96.45522321287136</v>
      </c>
      <c r="BC101" s="187">
        <v>96.16049662238353</v>
      </c>
      <c r="BD101" s="187">
        <v>95.40575273897066</v>
      </c>
      <c r="BE101" s="187">
        <v>95.40575273897066</v>
      </c>
      <c r="BF101" s="187">
        <v>95.87415654921955</v>
      </c>
      <c r="BG101" s="187">
        <v>91.47363046000918</v>
      </c>
      <c r="BH101" s="187">
        <v>91.47363046000918</v>
      </c>
      <c r="BI101" s="187">
        <v>94.37861308041514</v>
      </c>
      <c r="BJ101" s="188">
        <v>91.48862489295462</v>
      </c>
      <c r="BK101" s="189">
        <v>92.63181728800105</v>
      </c>
      <c r="BL101" s="187">
        <v>93.60133884049384</v>
      </c>
      <c r="BM101" s="187">
        <v>93.51790043438668</v>
      </c>
      <c r="BN101" s="187">
        <v>91.5330556220679</v>
      </c>
      <c r="BO101" s="187">
        <v>90.49007554572843</v>
      </c>
      <c r="BP101" s="187">
        <v>93.46905460654497</v>
      </c>
      <c r="BQ101" s="187">
        <v>93.19725068069602</v>
      </c>
      <c r="BR101" s="187">
        <v>93.19725068069602</v>
      </c>
      <c r="BS101" s="187">
        <v>96.67110667110673</v>
      </c>
      <c r="BT101" s="187">
        <v>96.67110667110673</v>
      </c>
      <c r="BU101" s="187">
        <v>95.54521600476801</v>
      </c>
      <c r="BV101" s="187">
        <v>98.56334580992379</v>
      </c>
      <c r="BW101" s="189">
        <v>97.34695093979064</v>
      </c>
      <c r="BX101" s="187">
        <v>96.71564289799888</v>
      </c>
      <c r="BY101" s="187">
        <v>96.80193438927012</v>
      </c>
      <c r="BZ101" s="187">
        <v>98.90103198837444</v>
      </c>
      <c r="CA101" s="187">
        <v>100.04095595540838</v>
      </c>
      <c r="CB101" s="187">
        <v>101.54470498206243</v>
      </c>
      <c r="CC101" s="187">
        <v>102.07325441704373</v>
      </c>
      <c r="CD101" s="188">
        <v>102.07325441704373</v>
      </c>
      <c r="CE101" s="255" t="s">
        <v>86</v>
      </c>
      <c r="CF101" s="37" t="s">
        <v>211</v>
      </c>
    </row>
    <row r="102" spans="1:84" ht="12">
      <c r="A102" s="254" t="s">
        <v>87</v>
      </c>
      <c r="B102" s="20" t="s">
        <v>321</v>
      </c>
      <c r="C102" s="189">
        <v>100.67845408426564</v>
      </c>
      <c r="D102" s="187">
        <v>102.06818753885373</v>
      </c>
      <c r="E102" s="187">
        <v>102.02192281766722</v>
      </c>
      <c r="F102" s="187">
        <v>99.89834779844348</v>
      </c>
      <c r="G102" s="187">
        <v>98.25834346230684</v>
      </c>
      <c r="H102" s="187">
        <v>98.70871622700747</v>
      </c>
      <c r="I102" s="187">
        <v>97.06078715676023</v>
      </c>
      <c r="J102" s="187">
        <v>97.06078715676023</v>
      </c>
      <c r="K102" s="187">
        <v>97.06078715676023</v>
      </c>
      <c r="L102" s="187">
        <v>101.52760925988721</v>
      </c>
      <c r="M102" s="187">
        <v>101.52760925988721</v>
      </c>
      <c r="N102" s="188">
        <v>101.18546725546096</v>
      </c>
      <c r="O102" s="189">
        <v>103.82076359457616</v>
      </c>
      <c r="P102" s="187">
        <v>102.47532231467602</v>
      </c>
      <c r="Q102" s="187">
        <v>101.17646992566529</v>
      </c>
      <c r="R102" s="187">
        <v>103.3272144454934</v>
      </c>
      <c r="S102" s="187">
        <v>103.3272144454934</v>
      </c>
      <c r="T102" s="187">
        <v>102.85576911606971</v>
      </c>
      <c r="U102" s="187">
        <v>104.6020872424131</v>
      </c>
      <c r="V102" s="187">
        <v>104.6020872424131</v>
      </c>
      <c r="W102" s="187">
        <v>104.6020872424131</v>
      </c>
      <c r="X102" s="187">
        <v>100</v>
      </c>
      <c r="Y102" s="187">
        <v>100</v>
      </c>
      <c r="Z102" s="188">
        <v>100</v>
      </c>
      <c r="AA102" s="189">
        <v>100</v>
      </c>
      <c r="AB102" s="187">
        <v>100</v>
      </c>
      <c r="AC102" s="187">
        <v>100</v>
      </c>
      <c r="AD102" s="187">
        <v>98.75529898821824</v>
      </c>
      <c r="AE102" s="187">
        <v>101.35548785182998</v>
      </c>
      <c r="AF102" s="187">
        <v>101.35548785182998</v>
      </c>
      <c r="AG102" s="187">
        <v>101.35548785182998</v>
      </c>
      <c r="AH102" s="187">
        <v>101.35548785182998</v>
      </c>
      <c r="AI102" s="187">
        <v>101.35548785182998</v>
      </c>
      <c r="AJ102" s="187">
        <v>101.35548785182998</v>
      </c>
      <c r="AK102" s="187">
        <v>101.35548785182998</v>
      </c>
      <c r="AL102" s="188">
        <v>101.35548785182998</v>
      </c>
      <c r="AM102" s="189">
        <v>101.35548785182998</v>
      </c>
      <c r="AN102" s="187">
        <v>96.30198435488809</v>
      </c>
      <c r="AO102" s="187">
        <v>96.30198435488809</v>
      </c>
      <c r="AP102" s="187">
        <v>97.51576405674915</v>
      </c>
      <c r="AQ102" s="187">
        <v>95.01408004238556</v>
      </c>
      <c r="AR102" s="187">
        <v>95.01408004238556</v>
      </c>
      <c r="AS102" s="187">
        <v>93.77391203693047</v>
      </c>
      <c r="AT102" s="187">
        <v>93.77391203693047</v>
      </c>
      <c r="AU102" s="187">
        <v>93.77391203693047</v>
      </c>
      <c r="AV102" s="187">
        <v>93.77391203693047</v>
      </c>
      <c r="AW102" s="187">
        <v>93.77391203693047</v>
      </c>
      <c r="AX102" s="188">
        <v>93.77391203693047</v>
      </c>
      <c r="AY102" s="189">
        <v>93.77391203693047</v>
      </c>
      <c r="AZ102" s="187">
        <v>98.69475344611888</v>
      </c>
      <c r="BA102" s="187">
        <v>99.35565581294559</v>
      </c>
      <c r="BB102" s="187">
        <v>99.35565581294559</v>
      </c>
      <c r="BC102" s="187">
        <v>100.01655817977225</v>
      </c>
      <c r="BD102" s="187">
        <v>97.3729487124655</v>
      </c>
      <c r="BE102" s="187">
        <v>98.66071428571428</v>
      </c>
      <c r="BF102" s="187">
        <v>98.66071428571428</v>
      </c>
      <c r="BG102" s="187">
        <v>98.66071428571428</v>
      </c>
      <c r="BH102" s="187">
        <v>98.66071428571428</v>
      </c>
      <c r="BI102" s="187">
        <v>102.15453259056848</v>
      </c>
      <c r="BJ102" s="188">
        <v>104.16346116199703</v>
      </c>
      <c r="BK102" s="189">
        <v>103.28084272139392</v>
      </c>
      <c r="BL102" s="187">
        <v>103.28084272139392</v>
      </c>
      <c r="BM102" s="187">
        <v>102.59383046382365</v>
      </c>
      <c r="BN102" s="187">
        <v>99.91659990547721</v>
      </c>
      <c r="BO102" s="187">
        <v>99.25635805588158</v>
      </c>
      <c r="BP102" s="187">
        <v>101.95110080852994</v>
      </c>
      <c r="BQ102" s="187">
        <v>107.35247799383268</v>
      </c>
      <c r="BR102" s="187">
        <v>107.35247799383268</v>
      </c>
      <c r="BS102" s="187">
        <v>107.35247799383268</v>
      </c>
      <c r="BT102" s="187">
        <v>107.35247799383268</v>
      </c>
      <c r="BU102" s="187">
        <v>103.68088317395741</v>
      </c>
      <c r="BV102" s="187">
        <v>101.68126175013414</v>
      </c>
      <c r="BW102" s="189">
        <v>102.55021047595501</v>
      </c>
      <c r="BX102" s="187">
        <v>102.55021047595501</v>
      </c>
      <c r="BY102" s="187">
        <v>102.55021047595503</v>
      </c>
      <c r="BZ102" s="187">
        <v>105.29800771395969</v>
      </c>
      <c r="CA102" s="187">
        <v>105.29800771395969</v>
      </c>
      <c r="CB102" s="187">
        <v>105.29800771395969</v>
      </c>
      <c r="CC102" s="187">
        <v>100</v>
      </c>
      <c r="CD102" s="188">
        <v>100</v>
      </c>
      <c r="CE102" s="255" t="s">
        <v>87</v>
      </c>
      <c r="CF102" s="37" t="s">
        <v>212</v>
      </c>
    </row>
    <row r="103" spans="1:84" ht="12">
      <c r="A103" s="254" t="s">
        <v>720</v>
      </c>
      <c r="B103" s="20" t="s">
        <v>724</v>
      </c>
      <c r="C103" s="189">
        <v>100</v>
      </c>
      <c r="D103" s="187">
        <v>100</v>
      </c>
      <c r="E103" s="187">
        <v>100</v>
      </c>
      <c r="F103" s="187">
        <v>100</v>
      </c>
      <c r="G103" s="187">
        <v>100</v>
      </c>
      <c r="H103" s="187">
        <v>100</v>
      </c>
      <c r="I103" s="187">
        <v>100</v>
      </c>
      <c r="J103" s="187">
        <v>100</v>
      </c>
      <c r="K103" s="187">
        <v>100</v>
      </c>
      <c r="L103" s="187">
        <v>100</v>
      </c>
      <c r="M103" s="187">
        <v>100</v>
      </c>
      <c r="N103" s="188">
        <v>100</v>
      </c>
      <c r="O103" s="189">
        <v>100</v>
      </c>
      <c r="P103" s="187">
        <v>100</v>
      </c>
      <c r="Q103" s="187">
        <v>100</v>
      </c>
      <c r="R103" s="187">
        <v>100.00000000000004</v>
      </c>
      <c r="S103" s="187">
        <v>100</v>
      </c>
      <c r="T103" s="187">
        <v>100</v>
      </c>
      <c r="U103" s="187">
        <v>100.00000000000004</v>
      </c>
      <c r="V103" s="187">
        <v>100.00000000000004</v>
      </c>
      <c r="W103" s="187">
        <v>100</v>
      </c>
      <c r="X103" s="187">
        <v>100.00000000000004</v>
      </c>
      <c r="Y103" s="187">
        <v>100</v>
      </c>
      <c r="Z103" s="188">
        <v>100.00000000000004</v>
      </c>
      <c r="AA103" s="189">
        <v>100.00000000000004</v>
      </c>
      <c r="AB103" s="187">
        <v>100.00000000000004</v>
      </c>
      <c r="AC103" s="187">
        <v>100.00000000000004</v>
      </c>
      <c r="AD103" s="187">
        <v>99.99999999999996</v>
      </c>
      <c r="AE103" s="187">
        <v>101.08472086676036</v>
      </c>
      <c r="AF103" s="187">
        <v>101.49903699935514</v>
      </c>
      <c r="AG103" s="187">
        <v>102.05145850948149</v>
      </c>
      <c r="AH103" s="187">
        <v>102.05145850948149</v>
      </c>
      <c r="AI103" s="187">
        <v>102.05145850948153</v>
      </c>
      <c r="AJ103" s="187">
        <v>102.23928182292445</v>
      </c>
      <c r="AK103" s="187">
        <v>100.9134701986212</v>
      </c>
      <c r="AL103" s="188">
        <v>101.16205987817806</v>
      </c>
      <c r="AM103" s="189">
        <v>101.16205987817801</v>
      </c>
      <c r="AN103" s="187">
        <v>101.79422478879208</v>
      </c>
      <c r="AO103" s="187">
        <v>101.78132346408566</v>
      </c>
      <c r="AP103" s="187">
        <v>101.7813234640857</v>
      </c>
      <c r="AQ103" s="187">
        <v>101.18049848512219</v>
      </c>
      <c r="AR103" s="187">
        <v>100.77383801019266</v>
      </c>
      <c r="AS103" s="187">
        <v>100.2283324722228</v>
      </c>
      <c r="AT103" s="187">
        <v>100.2283324722228</v>
      </c>
      <c r="AU103" s="187">
        <v>100.2283324722228</v>
      </c>
      <c r="AV103" s="187">
        <v>100.04420346456406</v>
      </c>
      <c r="AW103" s="187">
        <v>101.3585945724748</v>
      </c>
      <c r="AX103" s="188">
        <v>101.10952194015148</v>
      </c>
      <c r="AY103" s="189">
        <v>101.10952194015152</v>
      </c>
      <c r="AZ103" s="187">
        <v>100.4816091874178</v>
      </c>
      <c r="BA103" s="187">
        <v>100.33978360318541</v>
      </c>
      <c r="BB103" s="187">
        <v>100.33978360318541</v>
      </c>
      <c r="BC103" s="187">
        <v>99.85249543707026</v>
      </c>
      <c r="BD103" s="187">
        <v>99.84619814970206</v>
      </c>
      <c r="BE103" s="187">
        <v>100.24396155564506</v>
      </c>
      <c r="BF103" s="187">
        <v>100.24396155564506</v>
      </c>
      <c r="BG103" s="187">
        <v>100.24396155564506</v>
      </c>
      <c r="BH103" s="187">
        <v>100.24396155564506</v>
      </c>
      <c r="BI103" s="187">
        <v>103.99418584048573</v>
      </c>
      <c r="BJ103" s="188">
        <v>101.8797944696446</v>
      </c>
      <c r="BK103" s="189">
        <v>101.60774589457431</v>
      </c>
      <c r="BL103" s="187">
        <v>101.60774589457431</v>
      </c>
      <c r="BM103" s="187">
        <v>101.7642612112593</v>
      </c>
      <c r="BN103" s="187">
        <v>102.08296210388347</v>
      </c>
      <c r="BO103" s="187">
        <v>102.08296210388347</v>
      </c>
      <c r="BP103" s="187">
        <v>101.66227692561951</v>
      </c>
      <c r="BQ103" s="187">
        <v>101.24618825775772</v>
      </c>
      <c r="BR103" s="187">
        <v>101.24618825775772</v>
      </c>
      <c r="BS103" s="187">
        <v>101.24618825775772</v>
      </c>
      <c r="BT103" s="187">
        <v>101.24618825775772</v>
      </c>
      <c r="BU103" s="187">
        <v>97.59506189061449</v>
      </c>
      <c r="BV103" s="187">
        <v>99.62052884186267</v>
      </c>
      <c r="BW103" s="189">
        <v>99.88725676383918</v>
      </c>
      <c r="BX103" s="187">
        <v>99.79852938924462</v>
      </c>
      <c r="BY103" s="187">
        <v>99.79852938924462</v>
      </c>
      <c r="BZ103" s="187">
        <v>99.4869604482242</v>
      </c>
      <c r="CA103" s="187">
        <v>98.6752458351826</v>
      </c>
      <c r="CB103" s="187">
        <v>99.08357048263056</v>
      </c>
      <c r="CC103" s="187">
        <v>99.0959967172436</v>
      </c>
      <c r="CD103" s="188">
        <v>99.0959967172436</v>
      </c>
      <c r="CE103" s="255" t="s">
        <v>720</v>
      </c>
      <c r="CF103" s="37" t="s">
        <v>725</v>
      </c>
    </row>
    <row r="104" spans="1:84" ht="12">
      <c r="A104" s="256" t="s">
        <v>88</v>
      </c>
      <c r="B104" s="19" t="s">
        <v>322</v>
      </c>
      <c r="C104" s="186">
        <v>103.86389044596326</v>
      </c>
      <c r="D104" s="184">
        <v>104.93888864091083</v>
      </c>
      <c r="E104" s="184">
        <v>105.0369420558415</v>
      </c>
      <c r="F104" s="184">
        <v>105.0369420558415</v>
      </c>
      <c r="G104" s="184">
        <v>105.0369420558415</v>
      </c>
      <c r="H104" s="184">
        <v>105.0369420558415</v>
      </c>
      <c r="I104" s="184">
        <v>103.92907797776358</v>
      </c>
      <c r="J104" s="184">
        <v>103.92907797776358</v>
      </c>
      <c r="K104" s="184">
        <v>103.12963895960081</v>
      </c>
      <c r="L104" s="184">
        <v>103.18795114130448</v>
      </c>
      <c r="M104" s="184">
        <v>102.23612190888656</v>
      </c>
      <c r="N104" s="185">
        <v>102.23612190888656</v>
      </c>
      <c r="O104" s="186">
        <v>102.176049377833</v>
      </c>
      <c r="P104" s="184">
        <v>100.48279970735146</v>
      </c>
      <c r="Q104" s="184">
        <v>100.4029478548684</v>
      </c>
      <c r="R104" s="184">
        <v>100.4029478548684</v>
      </c>
      <c r="S104" s="184">
        <v>100.4029478548684</v>
      </c>
      <c r="T104" s="184">
        <v>100.4029478548684</v>
      </c>
      <c r="U104" s="184">
        <v>106.7073058837828</v>
      </c>
      <c r="V104" s="184">
        <v>106.73288660781026</v>
      </c>
      <c r="W104" s="184">
        <v>107.56025723507341</v>
      </c>
      <c r="X104" s="184">
        <v>107.49947423478497</v>
      </c>
      <c r="Y104" s="184">
        <v>107.49947423478497</v>
      </c>
      <c r="Z104" s="185">
        <v>107.49947423478497</v>
      </c>
      <c r="AA104" s="186">
        <v>107.38461013829088</v>
      </c>
      <c r="AB104" s="184">
        <v>107.38461013829088</v>
      </c>
      <c r="AC104" s="184">
        <v>107.36968988204111</v>
      </c>
      <c r="AD104" s="184">
        <v>107.36968988204111</v>
      </c>
      <c r="AE104" s="184">
        <v>107.36968988204111</v>
      </c>
      <c r="AF104" s="184">
        <v>107.36968988204111</v>
      </c>
      <c r="AG104" s="184">
        <v>101.38305373182985</v>
      </c>
      <c r="AH104" s="184">
        <v>101.35875520490902</v>
      </c>
      <c r="AI104" s="184">
        <v>101.35875520490902</v>
      </c>
      <c r="AJ104" s="184">
        <v>101.35875520490902</v>
      </c>
      <c r="AK104" s="184">
        <v>101.35875520490902</v>
      </c>
      <c r="AL104" s="185">
        <v>101.35875520490902</v>
      </c>
      <c r="AM104" s="186">
        <v>94.0217601526585</v>
      </c>
      <c r="AN104" s="184">
        <v>94.0217601526585</v>
      </c>
      <c r="AO104" s="184">
        <v>94.0217601526585</v>
      </c>
      <c r="AP104" s="184">
        <v>94.0217601526585</v>
      </c>
      <c r="AQ104" s="184">
        <v>94.0217601526585</v>
      </c>
      <c r="AR104" s="184">
        <v>94.0217601526585</v>
      </c>
      <c r="AS104" s="184">
        <v>92.76136034088236</v>
      </c>
      <c r="AT104" s="184">
        <v>92.76136034088236</v>
      </c>
      <c r="AU104" s="184">
        <v>92.76136034088236</v>
      </c>
      <c r="AV104" s="184">
        <v>93.06119245250541</v>
      </c>
      <c r="AW104" s="184">
        <v>93.06119245250541</v>
      </c>
      <c r="AX104" s="185">
        <v>93.06119245250541</v>
      </c>
      <c r="AY104" s="186">
        <v>100.3232295327723</v>
      </c>
      <c r="AZ104" s="184">
        <v>100.3232295327723</v>
      </c>
      <c r="BA104" s="184">
        <v>100.3232295327723</v>
      </c>
      <c r="BB104" s="184">
        <v>100.3232295327723</v>
      </c>
      <c r="BC104" s="184">
        <v>100.3232295327723</v>
      </c>
      <c r="BD104" s="184">
        <v>100.91343168231577</v>
      </c>
      <c r="BE104" s="184">
        <v>100.91343168231577</v>
      </c>
      <c r="BF104" s="184">
        <v>100.91343168231577</v>
      </c>
      <c r="BG104" s="184">
        <v>100.91343168231577</v>
      </c>
      <c r="BH104" s="184">
        <v>100.5883005883006</v>
      </c>
      <c r="BI104" s="184">
        <v>100.5883005883006</v>
      </c>
      <c r="BJ104" s="185">
        <v>100.5883005883006</v>
      </c>
      <c r="BK104" s="186">
        <v>100.60451019820977</v>
      </c>
      <c r="BL104" s="184">
        <v>101.11527078188827</v>
      </c>
      <c r="BM104" s="184">
        <v>101.11527078188827</v>
      </c>
      <c r="BN104" s="184">
        <v>101.11527078188827</v>
      </c>
      <c r="BO104" s="184">
        <v>100.60451019820977</v>
      </c>
      <c r="BP104" s="184">
        <v>100.01611480640828</v>
      </c>
      <c r="BQ104" s="184">
        <v>100.01611480640828</v>
      </c>
      <c r="BR104" s="184">
        <v>100.01611480640828</v>
      </c>
      <c r="BS104" s="184">
        <v>100.01611480640828</v>
      </c>
      <c r="BT104" s="184">
        <v>100.01611480640828</v>
      </c>
      <c r="BU104" s="184">
        <v>100.01611480640828</v>
      </c>
      <c r="BV104" s="184">
        <v>100.01611480640828</v>
      </c>
      <c r="BW104" s="186">
        <v>100</v>
      </c>
      <c r="BX104" s="184">
        <v>99.49487295071363</v>
      </c>
      <c r="BY104" s="184">
        <v>99.49487295071363</v>
      </c>
      <c r="BZ104" s="184">
        <v>99.49487295071363</v>
      </c>
      <c r="CA104" s="184">
        <v>100</v>
      </c>
      <c r="CB104" s="184">
        <v>100</v>
      </c>
      <c r="CC104" s="184">
        <v>100</v>
      </c>
      <c r="CD104" s="185">
        <v>100</v>
      </c>
      <c r="CE104" s="266" t="s">
        <v>88</v>
      </c>
      <c r="CF104" s="36" t="s">
        <v>213</v>
      </c>
    </row>
    <row r="105" spans="1:84" ht="12">
      <c r="A105" s="254" t="s">
        <v>89</v>
      </c>
      <c r="B105" s="20" t="s">
        <v>323</v>
      </c>
      <c r="C105" s="189">
        <v>100.00000000000003</v>
      </c>
      <c r="D105" s="187">
        <v>89.0869296056795</v>
      </c>
      <c r="E105" s="187">
        <v>89.0869296056795</v>
      </c>
      <c r="F105" s="187">
        <v>89.0869296056795</v>
      </c>
      <c r="G105" s="187">
        <v>89.0869296056795</v>
      </c>
      <c r="H105" s="187">
        <v>89.0869296056795</v>
      </c>
      <c r="I105" s="187">
        <v>89.0869296056795</v>
      </c>
      <c r="J105" s="187">
        <v>89.0869296056795</v>
      </c>
      <c r="K105" s="187">
        <v>89.0869296056795</v>
      </c>
      <c r="L105" s="187">
        <v>89.0869296056795</v>
      </c>
      <c r="M105" s="187">
        <v>89.0869296056795</v>
      </c>
      <c r="N105" s="188">
        <v>89.0869296056795</v>
      </c>
      <c r="O105" s="189">
        <v>89.08692960567949</v>
      </c>
      <c r="P105" s="187">
        <v>100</v>
      </c>
      <c r="Q105" s="187">
        <v>100</v>
      </c>
      <c r="R105" s="187">
        <v>100</v>
      </c>
      <c r="S105" s="187">
        <v>100</v>
      </c>
      <c r="T105" s="187">
        <v>100</v>
      </c>
      <c r="U105" s="187">
        <v>100</v>
      </c>
      <c r="V105" s="187">
        <v>100</v>
      </c>
      <c r="W105" s="187">
        <v>100.00000000000003</v>
      </c>
      <c r="X105" s="187">
        <v>100.00000000000003</v>
      </c>
      <c r="Y105" s="187">
        <v>100.00000000000004</v>
      </c>
      <c r="Z105" s="188">
        <v>100.00000000000004</v>
      </c>
      <c r="AA105" s="189">
        <v>100.00000000000004</v>
      </c>
      <c r="AB105" s="187">
        <v>100.00000000000004</v>
      </c>
      <c r="AC105" s="187">
        <v>100.00000000000007</v>
      </c>
      <c r="AD105" s="187">
        <v>100.00000000000007</v>
      </c>
      <c r="AE105" s="187">
        <v>100.00000000000007</v>
      </c>
      <c r="AF105" s="187">
        <v>100.00000000000009</v>
      </c>
      <c r="AG105" s="187">
        <v>100.00000000000009</v>
      </c>
      <c r="AH105" s="187">
        <v>100.00000000000009</v>
      </c>
      <c r="AI105" s="187">
        <v>100.00000000000009</v>
      </c>
      <c r="AJ105" s="187">
        <v>100.00000000000009</v>
      </c>
      <c r="AK105" s="187">
        <v>100.00000000000007</v>
      </c>
      <c r="AL105" s="188">
        <v>100.00000000000007</v>
      </c>
      <c r="AM105" s="189">
        <v>100.00000000000007</v>
      </c>
      <c r="AN105" s="187">
        <v>100.00000000000007</v>
      </c>
      <c r="AO105" s="187">
        <v>100.00000000000004</v>
      </c>
      <c r="AP105" s="187">
        <v>100.00000000000003</v>
      </c>
      <c r="AQ105" s="187">
        <v>100.00000000000004</v>
      </c>
      <c r="AR105" s="187">
        <v>100.00000000000003</v>
      </c>
      <c r="AS105" s="187">
        <v>100.00000000000003</v>
      </c>
      <c r="AT105" s="187">
        <v>100.00000000000003</v>
      </c>
      <c r="AU105" s="187">
        <v>100</v>
      </c>
      <c r="AV105" s="187">
        <v>100</v>
      </c>
      <c r="AW105" s="187">
        <v>99.99999999999999</v>
      </c>
      <c r="AX105" s="188">
        <v>100</v>
      </c>
      <c r="AY105" s="189">
        <v>100.00000000000003</v>
      </c>
      <c r="AZ105" s="187">
        <v>100</v>
      </c>
      <c r="BA105" s="187">
        <v>100</v>
      </c>
      <c r="BB105" s="187">
        <v>100.00000000000003</v>
      </c>
      <c r="BC105" s="187">
        <v>100</v>
      </c>
      <c r="BD105" s="187">
        <v>100</v>
      </c>
      <c r="BE105" s="187">
        <v>100.00000000000003</v>
      </c>
      <c r="BF105" s="187">
        <v>100.00000000000003</v>
      </c>
      <c r="BG105" s="187">
        <v>100.00000000000003</v>
      </c>
      <c r="BH105" s="187">
        <v>100.00000000000003</v>
      </c>
      <c r="BI105" s="187">
        <v>100.00000000000003</v>
      </c>
      <c r="BJ105" s="188">
        <v>100</v>
      </c>
      <c r="BK105" s="189">
        <v>100.00000000000003</v>
      </c>
      <c r="BL105" s="187">
        <v>100.00000000000003</v>
      </c>
      <c r="BM105" s="187">
        <v>100.00000000000003</v>
      </c>
      <c r="BN105" s="187">
        <v>100.00000000000003</v>
      </c>
      <c r="BO105" s="187">
        <v>100.00000000000003</v>
      </c>
      <c r="BP105" s="187">
        <v>100.00000000000003</v>
      </c>
      <c r="BQ105" s="187">
        <v>100.00000000000003</v>
      </c>
      <c r="BR105" s="187">
        <v>100.00000000000003</v>
      </c>
      <c r="BS105" s="187">
        <v>100.00000000000003</v>
      </c>
      <c r="BT105" s="187">
        <v>100.00000000000003</v>
      </c>
      <c r="BU105" s="187">
        <v>100.00000000000003</v>
      </c>
      <c r="BV105" s="187">
        <v>100.00000000000003</v>
      </c>
      <c r="BW105" s="189">
        <v>100</v>
      </c>
      <c r="BX105" s="187">
        <v>100</v>
      </c>
      <c r="BY105" s="187">
        <v>100</v>
      </c>
      <c r="BZ105" s="187">
        <v>100</v>
      </c>
      <c r="CA105" s="187">
        <v>100</v>
      </c>
      <c r="CB105" s="187">
        <v>100</v>
      </c>
      <c r="CC105" s="187">
        <v>100</v>
      </c>
      <c r="CD105" s="188">
        <v>100</v>
      </c>
      <c r="CE105" s="255" t="s">
        <v>89</v>
      </c>
      <c r="CF105" s="37" t="s">
        <v>214</v>
      </c>
    </row>
    <row r="106" spans="1:84" ht="12">
      <c r="A106" s="254" t="s">
        <v>90</v>
      </c>
      <c r="B106" s="20" t="s">
        <v>464</v>
      </c>
      <c r="C106" s="189">
        <v>104.19243731464962</v>
      </c>
      <c r="D106" s="187">
        <v>106.29996809493527</v>
      </c>
      <c r="E106" s="187">
        <v>106.40757038230646</v>
      </c>
      <c r="F106" s="187">
        <v>106.40757038230646</v>
      </c>
      <c r="G106" s="187">
        <v>106.40757038230646</v>
      </c>
      <c r="H106" s="187">
        <v>106.40757038230646</v>
      </c>
      <c r="I106" s="187">
        <v>105.1915713141307</v>
      </c>
      <c r="J106" s="187">
        <v>105.1915713141307</v>
      </c>
      <c r="K106" s="187">
        <v>104.31499180301395</v>
      </c>
      <c r="L106" s="187">
        <v>104.37888941498356</v>
      </c>
      <c r="M106" s="187">
        <v>103.33742764025669</v>
      </c>
      <c r="N106" s="188">
        <v>103.33742764025669</v>
      </c>
      <c r="O106" s="189">
        <v>103.27165710034546</v>
      </c>
      <c r="P106" s="187">
        <v>100.52240682850343</v>
      </c>
      <c r="Q106" s="187">
        <v>100.43724760749468</v>
      </c>
      <c r="R106" s="187">
        <v>100.43724760749468</v>
      </c>
      <c r="S106" s="187">
        <v>100.43724760749468</v>
      </c>
      <c r="T106" s="187">
        <v>100.43724760749467</v>
      </c>
      <c r="U106" s="187">
        <v>107.98228887002064</v>
      </c>
      <c r="V106" s="187">
        <v>108.01288185639865</v>
      </c>
      <c r="W106" s="187">
        <v>108.92053546912948</v>
      </c>
      <c r="X106" s="187">
        <v>108.85385759825024</v>
      </c>
      <c r="Y106" s="187">
        <v>108.85385759825024</v>
      </c>
      <c r="Z106" s="188">
        <v>108.85385759825022</v>
      </c>
      <c r="AA106" s="189">
        <v>108.72786494482673</v>
      </c>
      <c r="AB106" s="187">
        <v>108.72786494482676</v>
      </c>
      <c r="AC106" s="187">
        <v>108.71001179731606</v>
      </c>
      <c r="AD106" s="187">
        <v>108.71001179731607</v>
      </c>
      <c r="AE106" s="187">
        <v>108.71001179731607</v>
      </c>
      <c r="AF106" s="187">
        <v>108.7100117973161</v>
      </c>
      <c r="AG106" s="187">
        <v>101.54280194986582</v>
      </c>
      <c r="AH106" s="187">
        <v>101.51404151404147</v>
      </c>
      <c r="AI106" s="187">
        <v>101.51404151404148</v>
      </c>
      <c r="AJ106" s="187">
        <v>101.51404151404148</v>
      </c>
      <c r="AK106" s="187">
        <v>101.51404151404148</v>
      </c>
      <c r="AL106" s="188">
        <v>101.51404151404154</v>
      </c>
      <c r="AM106" s="189">
        <v>93.33167113303</v>
      </c>
      <c r="AN106" s="187">
        <v>93.33167113303</v>
      </c>
      <c r="AO106" s="187">
        <v>93.33167113303</v>
      </c>
      <c r="AP106" s="187">
        <v>93.33167113303</v>
      </c>
      <c r="AQ106" s="187">
        <v>93.33167113303</v>
      </c>
      <c r="AR106" s="187">
        <v>93.33167113303</v>
      </c>
      <c r="AS106" s="187">
        <v>91.93966641562614</v>
      </c>
      <c r="AT106" s="187">
        <v>91.93966641562614</v>
      </c>
      <c r="AU106" s="187">
        <v>91.93966641562614</v>
      </c>
      <c r="AV106" s="187">
        <v>92.27353395881084</v>
      </c>
      <c r="AW106" s="187">
        <v>92.27353395881084</v>
      </c>
      <c r="AX106" s="188">
        <v>92.27353395881084</v>
      </c>
      <c r="AY106" s="189">
        <v>100.36313764907021</v>
      </c>
      <c r="AZ106" s="187">
        <v>100.36313764907021</v>
      </c>
      <c r="BA106" s="187">
        <v>100.36313764907021</v>
      </c>
      <c r="BB106" s="187">
        <v>100.36313764907021</v>
      </c>
      <c r="BC106" s="187">
        <v>100.36313764907021</v>
      </c>
      <c r="BD106" s="187">
        <v>101.02105308449391</v>
      </c>
      <c r="BE106" s="187">
        <v>101.02105308449391</v>
      </c>
      <c r="BF106" s="187">
        <v>101.02105308449391</v>
      </c>
      <c r="BG106" s="187">
        <v>101.02105308449391</v>
      </c>
      <c r="BH106" s="187">
        <v>100.65553494124921</v>
      </c>
      <c r="BI106" s="187">
        <v>100.65553494124921</v>
      </c>
      <c r="BJ106" s="188">
        <v>100.65553494124921</v>
      </c>
      <c r="BK106" s="189">
        <v>100.67571494351719</v>
      </c>
      <c r="BL106" s="187">
        <v>101.24898738443649</v>
      </c>
      <c r="BM106" s="187">
        <v>101.24898738443649</v>
      </c>
      <c r="BN106" s="187">
        <v>101.24898738443649</v>
      </c>
      <c r="BO106" s="187">
        <v>100.67571494351719</v>
      </c>
      <c r="BP106" s="187">
        <v>100.02004857684155</v>
      </c>
      <c r="BQ106" s="187">
        <v>100.02004857684155</v>
      </c>
      <c r="BR106" s="187">
        <v>100.02004857684155</v>
      </c>
      <c r="BS106" s="187">
        <v>100.02004857684155</v>
      </c>
      <c r="BT106" s="187">
        <v>100.02004857684155</v>
      </c>
      <c r="BU106" s="187">
        <v>100.02004857684155</v>
      </c>
      <c r="BV106" s="187">
        <v>100.02004857684155</v>
      </c>
      <c r="BW106" s="189">
        <v>100</v>
      </c>
      <c r="BX106" s="187">
        <v>99.43379933397001</v>
      </c>
      <c r="BY106" s="187">
        <v>99.43379933397001</v>
      </c>
      <c r="BZ106" s="187">
        <v>99.43379933397001</v>
      </c>
      <c r="CA106" s="187">
        <v>100</v>
      </c>
      <c r="CB106" s="187">
        <v>100</v>
      </c>
      <c r="CC106" s="187">
        <v>100</v>
      </c>
      <c r="CD106" s="188">
        <v>100</v>
      </c>
      <c r="CE106" s="255" t="s">
        <v>90</v>
      </c>
      <c r="CF106" s="37" t="s">
        <v>215</v>
      </c>
    </row>
    <row r="107" spans="1:84" ht="12">
      <c r="A107" s="256" t="s">
        <v>91</v>
      </c>
      <c r="B107" s="19" t="s">
        <v>324</v>
      </c>
      <c r="C107" s="186">
        <v>94.29056617878882</v>
      </c>
      <c r="D107" s="184">
        <v>93.3532770776904</v>
      </c>
      <c r="E107" s="184">
        <v>93.43719023536522</v>
      </c>
      <c r="F107" s="184">
        <v>93.43719023536522</v>
      </c>
      <c r="G107" s="184">
        <v>93.19363723289082</v>
      </c>
      <c r="H107" s="184">
        <v>93.10669174793861</v>
      </c>
      <c r="I107" s="184">
        <v>93.10948699171708</v>
      </c>
      <c r="J107" s="184">
        <v>94.46280246469959</v>
      </c>
      <c r="K107" s="184">
        <v>94.89352660692485</v>
      </c>
      <c r="L107" s="184">
        <v>94.95438887967782</v>
      </c>
      <c r="M107" s="184">
        <v>94.31552144890308</v>
      </c>
      <c r="N107" s="185">
        <v>94.7049100444228</v>
      </c>
      <c r="O107" s="186">
        <v>99.435801052102</v>
      </c>
      <c r="P107" s="184">
        <v>100.04749863341496</v>
      </c>
      <c r="Q107" s="184">
        <v>99.50552459819434</v>
      </c>
      <c r="R107" s="184">
        <v>99.50552459819436</v>
      </c>
      <c r="S107" s="184">
        <v>105.87475554955137</v>
      </c>
      <c r="T107" s="184">
        <v>109.91995119689446</v>
      </c>
      <c r="U107" s="184">
        <v>109.91995119689449</v>
      </c>
      <c r="V107" s="184">
        <v>108.971948262429</v>
      </c>
      <c r="W107" s="184">
        <v>109.22866249193619</v>
      </c>
      <c r="X107" s="184">
        <v>108.75846343725584</v>
      </c>
      <c r="Y107" s="184">
        <v>108.75800410389608</v>
      </c>
      <c r="Z107" s="185">
        <v>108.75800410389613</v>
      </c>
      <c r="AA107" s="186">
        <v>109.32786294405837</v>
      </c>
      <c r="AB107" s="184">
        <v>109.7894960117663</v>
      </c>
      <c r="AC107" s="184">
        <v>110.38748347445855</v>
      </c>
      <c r="AD107" s="184">
        <v>110.20189585411049</v>
      </c>
      <c r="AE107" s="184">
        <v>103.66913667098001</v>
      </c>
      <c r="AF107" s="184">
        <v>100.08199551968863</v>
      </c>
      <c r="AG107" s="184">
        <v>100.47911074676317</v>
      </c>
      <c r="AH107" s="184">
        <v>95.16848906576962</v>
      </c>
      <c r="AI107" s="184">
        <v>94.98391833742026</v>
      </c>
      <c r="AJ107" s="184">
        <v>95.49105514461498</v>
      </c>
      <c r="AK107" s="184">
        <v>94.84378150079517</v>
      </c>
      <c r="AL107" s="185">
        <v>94.84378150079515</v>
      </c>
      <c r="AM107" s="186">
        <v>94.34941925985115</v>
      </c>
      <c r="AN107" s="184">
        <v>94.3215927457696</v>
      </c>
      <c r="AO107" s="184">
        <v>94.21358348754107</v>
      </c>
      <c r="AP107" s="184">
        <v>94.32913703398151</v>
      </c>
      <c r="AQ107" s="184">
        <v>94.39171358706385</v>
      </c>
      <c r="AR107" s="184">
        <v>94.23915016811983</v>
      </c>
      <c r="AS107" s="184">
        <v>94.12148915859642</v>
      </c>
      <c r="AT107" s="184">
        <v>102.74960043527874</v>
      </c>
      <c r="AU107" s="184">
        <v>102.64785973755008</v>
      </c>
      <c r="AV107" s="184">
        <v>102.3756797002248</v>
      </c>
      <c r="AW107" s="184">
        <v>103.3125796894359</v>
      </c>
      <c r="AX107" s="185">
        <v>103.3125796894359</v>
      </c>
      <c r="AY107" s="186">
        <v>103.3125796894359</v>
      </c>
      <c r="AZ107" s="184">
        <v>103.3125796894359</v>
      </c>
      <c r="BA107" s="184">
        <v>103.5646575037777</v>
      </c>
      <c r="BB107" s="184">
        <v>103.6006604636019</v>
      </c>
      <c r="BC107" s="184">
        <v>103.74615567817456</v>
      </c>
      <c r="BD107" s="184">
        <v>104.19827464137393</v>
      </c>
      <c r="BE107" s="184">
        <v>103.92388049109658</v>
      </c>
      <c r="BF107" s="184">
        <v>100.20095571390195</v>
      </c>
      <c r="BG107" s="184">
        <v>100.31820335273753</v>
      </c>
      <c r="BH107" s="184">
        <v>100.53998795206456</v>
      </c>
      <c r="BI107" s="184">
        <v>100.28632439775238</v>
      </c>
      <c r="BJ107" s="185">
        <v>100.55956890818571</v>
      </c>
      <c r="BK107" s="186">
        <v>100.31453085784894</v>
      </c>
      <c r="BL107" s="184">
        <v>100.2502657253365</v>
      </c>
      <c r="BM107" s="184">
        <v>99.9772502326758</v>
      </c>
      <c r="BN107" s="184">
        <v>100.10382941748976</v>
      </c>
      <c r="BO107" s="184">
        <v>99.86773675492529</v>
      </c>
      <c r="BP107" s="184">
        <v>99.57424868796235</v>
      </c>
      <c r="BQ107" s="184">
        <v>100.48925154339123</v>
      </c>
      <c r="BR107" s="184">
        <v>101.07574609234872</v>
      </c>
      <c r="BS107" s="184">
        <v>100.9355344565034</v>
      </c>
      <c r="BT107" s="184">
        <v>100.87859986333672</v>
      </c>
      <c r="BU107" s="184">
        <v>100.84660393206705</v>
      </c>
      <c r="BV107" s="184">
        <v>100.51756397740952</v>
      </c>
      <c r="BW107" s="186">
        <v>100.73552303257154</v>
      </c>
      <c r="BX107" s="184">
        <v>100.80009923782704</v>
      </c>
      <c r="BY107" s="184">
        <v>100.97383658772326</v>
      </c>
      <c r="BZ107" s="184">
        <v>100.85718250084335</v>
      </c>
      <c r="CA107" s="184">
        <v>101.157585194582</v>
      </c>
      <c r="CB107" s="184">
        <v>101.26571747836127</v>
      </c>
      <c r="CC107" s="184">
        <v>100.35158267366317</v>
      </c>
      <c r="CD107" s="185">
        <v>100.13762344839981</v>
      </c>
      <c r="CE107" s="266" t="s">
        <v>91</v>
      </c>
      <c r="CF107" s="36" t="s">
        <v>216</v>
      </c>
    </row>
    <row r="108" spans="1:84" ht="12">
      <c r="A108" s="254" t="s">
        <v>92</v>
      </c>
      <c r="B108" s="20" t="s">
        <v>451</v>
      </c>
      <c r="C108" s="189">
        <v>88.60922711761292</v>
      </c>
      <c r="D108" s="187">
        <v>86.7660770554932</v>
      </c>
      <c r="E108" s="187">
        <v>86.7660770554932</v>
      </c>
      <c r="F108" s="187">
        <v>86.7660770554932</v>
      </c>
      <c r="G108" s="187">
        <v>86.07407244051392</v>
      </c>
      <c r="H108" s="187">
        <v>85.71099001706118</v>
      </c>
      <c r="I108" s="187">
        <v>85.71099001706114</v>
      </c>
      <c r="J108" s="187">
        <v>88.98139634701685</v>
      </c>
      <c r="K108" s="187">
        <v>90.07398555711251</v>
      </c>
      <c r="L108" s="187">
        <v>90.18967565999574</v>
      </c>
      <c r="M108" s="187">
        <v>88.45320096332155</v>
      </c>
      <c r="N108" s="188">
        <v>88.85716462977489</v>
      </c>
      <c r="O108" s="189">
        <v>98.79429175365956</v>
      </c>
      <c r="P108" s="187">
        <v>100.89295417061281</v>
      </c>
      <c r="Q108" s="187">
        <v>99.4380427937798</v>
      </c>
      <c r="R108" s="187">
        <v>99.43804279377983</v>
      </c>
      <c r="S108" s="187">
        <v>100.23748892856517</v>
      </c>
      <c r="T108" s="187">
        <v>103.34810112980539</v>
      </c>
      <c r="U108" s="187">
        <v>103.34810112980541</v>
      </c>
      <c r="V108" s="187">
        <v>101.09118706707352</v>
      </c>
      <c r="W108" s="187">
        <v>101.7245234254913</v>
      </c>
      <c r="X108" s="187">
        <v>100.78980366980889</v>
      </c>
      <c r="Y108" s="187">
        <v>100.84821379705076</v>
      </c>
      <c r="Z108" s="188">
        <v>100.84821379705078</v>
      </c>
      <c r="AA108" s="189">
        <v>102.2989502679676</v>
      </c>
      <c r="AB108" s="187">
        <v>102.50933622067751</v>
      </c>
      <c r="AC108" s="187">
        <v>104.00918472240599</v>
      </c>
      <c r="AD108" s="187">
        <v>103.15175757397208</v>
      </c>
      <c r="AE108" s="187">
        <v>102.56711384465594</v>
      </c>
      <c r="AF108" s="187">
        <v>100.20941951709814</v>
      </c>
      <c r="AG108" s="187">
        <v>101.30106943931992</v>
      </c>
      <c r="AH108" s="187">
        <v>84.29865332821804</v>
      </c>
      <c r="AI108" s="187">
        <v>83.87247697425052</v>
      </c>
      <c r="AJ108" s="187">
        <v>84.6503062618507</v>
      </c>
      <c r="AK108" s="187">
        <v>84.6012777766287</v>
      </c>
      <c r="AL108" s="188">
        <v>84.60127777662869</v>
      </c>
      <c r="AM108" s="189">
        <v>83.40151806418567</v>
      </c>
      <c r="AN108" s="187">
        <v>83.23034821290875</v>
      </c>
      <c r="AO108" s="187">
        <v>83.23034821290875</v>
      </c>
      <c r="AP108" s="187">
        <v>83.92218286323137</v>
      </c>
      <c r="AQ108" s="187">
        <v>84.05201851976022</v>
      </c>
      <c r="AR108" s="187">
        <v>83.65474386400315</v>
      </c>
      <c r="AS108" s="187">
        <v>83.41831503130034</v>
      </c>
      <c r="AT108" s="187">
        <v>110.21772977016815</v>
      </c>
      <c r="AU108" s="187">
        <v>109.91862017920371</v>
      </c>
      <c r="AV108" s="187">
        <v>109.41850865795352</v>
      </c>
      <c r="AW108" s="187">
        <v>109.41850865795351</v>
      </c>
      <c r="AX108" s="188">
        <v>109.41850865795351</v>
      </c>
      <c r="AY108" s="189">
        <v>109.41850865795352</v>
      </c>
      <c r="AZ108" s="187">
        <v>109.41850865795352</v>
      </c>
      <c r="BA108" s="187">
        <v>109.41850865795357</v>
      </c>
      <c r="BB108" s="187">
        <v>109.38562761358139</v>
      </c>
      <c r="BC108" s="187">
        <v>109.83920584074416</v>
      </c>
      <c r="BD108" s="187">
        <v>110.98874678068928</v>
      </c>
      <c r="BE108" s="187">
        <v>110.10388019877671</v>
      </c>
      <c r="BF108" s="187">
        <v>98.99527197586357</v>
      </c>
      <c r="BG108" s="187">
        <v>98.99527197586357</v>
      </c>
      <c r="BH108" s="187">
        <v>99.44774273854951</v>
      </c>
      <c r="BI108" s="187">
        <v>99.44774273854951</v>
      </c>
      <c r="BJ108" s="188">
        <v>99.44774273854951</v>
      </c>
      <c r="BK108" s="189">
        <v>98.85545436184512</v>
      </c>
      <c r="BL108" s="187">
        <v>98.47974904693979</v>
      </c>
      <c r="BM108" s="187">
        <v>98.0966769611539</v>
      </c>
      <c r="BN108" s="187">
        <v>98.42092398790199</v>
      </c>
      <c r="BO108" s="187">
        <v>97.83140516283929</v>
      </c>
      <c r="BP108" s="187">
        <v>97.22127597517492</v>
      </c>
      <c r="BQ108" s="187">
        <v>100.25631358417027</v>
      </c>
      <c r="BR108" s="187">
        <v>101.41524593197913</v>
      </c>
      <c r="BS108" s="187">
        <v>101.35598448931479</v>
      </c>
      <c r="BT108" s="187">
        <v>101.35598448931479</v>
      </c>
      <c r="BU108" s="187">
        <v>101.27005539745153</v>
      </c>
      <c r="BV108" s="187">
        <v>101.1219017907907</v>
      </c>
      <c r="BW108" s="189">
        <v>101.6532488623257</v>
      </c>
      <c r="BX108" s="187">
        <v>102.04106124248081</v>
      </c>
      <c r="BY108" s="187">
        <v>102.51463338055487</v>
      </c>
      <c r="BZ108" s="187">
        <v>102.20761377652397</v>
      </c>
      <c r="CA108" s="187">
        <v>102.99222725887137</v>
      </c>
      <c r="CB108" s="187">
        <v>103.08261523153945</v>
      </c>
      <c r="CC108" s="187">
        <v>100.00292172257335</v>
      </c>
      <c r="CD108" s="188">
        <v>100.16653818668115</v>
      </c>
      <c r="CE108" s="255" t="s">
        <v>535</v>
      </c>
      <c r="CF108" s="37" t="s">
        <v>490</v>
      </c>
    </row>
    <row r="109" spans="1:84" ht="12">
      <c r="A109" s="254" t="s">
        <v>93</v>
      </c>
      <c r="B109" s="20" t="s">
        <v>325</v>
      </c>
      <c r="C109" s="189">
        <v>98.94670897232093</v>
      </c>
      <c r="D109" s="187">
        <v>98.94670897232093</v>
      </c>
      <c r="E109" s="187">
        <v>98.94670897232093</v>
      </c>
      <c r="F109" s="187">
        <v>98.94670897232093</v>
      </c>
      <c r="G109" s="187">
        <v>98.94670897232093</v>
      </c>
      <c r="H109" s="187">
        <v>98.94670897232093</v>
      </c>
      <c r="I109" s="187">
        <v>98.94670897232093</v>
      </c>
      <c r="J109" s="187">
        <v>98.94670897232093</v>
      </c>
      <c r="K109" s="187">
        <v>98.94670897232093</v>
      </c>
      <c r="L109" s="187">
        <v>98.94670897232093</v>
      </c>
      <c r="M109" s="187">
        <v>98.94670897232093</v>
      </c>
      <c r="N109" s="188">
        <v>98.94670897232093</v>
      </c>
      <c r="O109" s="189">
        <v>100</v>
      </c>
      <c r="P109" s="187">
        <v>99.26815200638579</v>
      </c>
      <c r="Q109" s="187">
        <v>99.26815200638579</v>
      </c>
      <c r="R109" s="187">
        <v>99.26815200638579</v>
      </c>
      <c r="S109" s="187">
        <v>110.5662031849561</v>
      </c>
      <c r="T109" s="187">
        <v>115.91455293751068</v>
      </c>
      <c r="U109" s="187">
        <v>115.91455293751068</v>
      </c>
      <c r="V109" s="187">
        <v>115.91455293751068</v>
      </c>
      <c r="W109" s="187">
        <v>115.91455293751068</v>
      </c>
      <c r="X109" s="187">
        <v>115.91455293751068</v>
      </c>
      <c r="Y109" s="187">
        <v>115.91455293751068</v>
      </c>
      <c r="Z109" s="188">
        <v>115.91455293751068</v>
      </c>
      <c r="AA109" s="189">
        <v>115.91455293751068</v>
      </c>
      <c r="AB109" s="187">
        <v>116.7691254391983</v>
      </c>
      <c r="AC109" s="187">
        <v>116.7691254391983</v>
      </c>
      <c r="AD109" s="187">
        <v>116.7691254391983</v>
      </c>
      <c r="AE109" s="187">
        <v>104.83723741838888</v>
      </c>
      <c r="AF109" s="187">
        <v>100</v>
      </c>
      <c r="AG109" s="187">
        <v>100</v>
      </c>
      <c r="AH109" s="187">
        <v>101.34191954888294</v>
      </c>
      <c r="AI109" s="187">
        <v>101.34191954888294</v>
      </c>
      <c r="AJ109" s="187">
        <v>101.34897095945159</v>
      </c>
      <c r="AK109" s="187">
        <v>100.04475031225324</v>
      </c>
      <c r="AL109" s="188">
        <v>100.04475031225324</v>
      </c>
      <c r="AM109" s="189">
        <v>100.04475031225324</v>
      </c>
      <c r="AN109" s="187">
        <v>100.04475031225324</v>
      </c>
      <c r="AO109" s="187">
        <v>99.82788585907542</v>
      </c>
      <c r="AP109" s="187">
        <v>99.91714466571435</v>
      </c>
      <c r="AQ109" s="187">
        <v>99.91714466571435</v>
      </c>
      <c r="AR109" s="187">
        <v>99.91714466571435</v>
      </c>
      <c r="AS109" s="187">
        <v>99.91714466571435</v>
      </c>
      <c r="AT109" s="187">
        <v>98.59409128077414</v>
      </c>
      <c r="AU109" s="187">
        <v>98.59409128077414</v>
      </c>
      <c r="AV109" s="187">
        <v>98.58723154247902</v>
      </c>
      <c r="AW109" s="187">
        <v>99.87245143184363</v>
      </c>
      <c r="AX109" s="188">
        <v>99.87245143184363</v>
      </c>
      <c r="AY109" s="189">
        <v>99.87245143184363</v>
      </c>
      <c r="AZ109" s="187">
        <v>99.87245143184363</v>
      </c>
      <c r="BA109" s="187">
        <v>100.08941269853689</v>
      </c>
      <c r="BB109" s="187">
        <v>100</v>
      </c>
      <c r="BC109" s="187">
        <v>100</v>
      </c>
      <c r="BD109" s="187">
        <v>100.1305580884443</v>
      </c>
      <c r="BE109" s="187">
        <v>100.1305580884443</v>
      </c>
      <c r="BF109" s="187">
        <v>100.1305580884443</v>
      </c>
      <c r="BG109" s="187">
        <v>100.1305580884443</v>
      </c>
      <c r="BH109" s="187">
        <v>100.1305580884443</v>
      </c>
      <c r="BI109" s="187">
        <v>100.1305580884443</v>
      </c>
      <c r="BJ109" s="188">
        <v>100.1305580884443</v>
      </c>
      <c r="BK109" s="189">
        <v>100.12867978532493</v>
      </c>
      <c r="BL109" s="187">
        <v>100.12867978532493</v>
      </c>
      <c r="BM109" s="187">
        <v>100.12867978532493</v>
      </c>
      <c r="BN109" s="187">
        <v>100.12867978532493</v>
      </c>
      <c r="BO109" s="187">
        <v>100.12867978532493</v>
      </c>
      <c r="BP109" s="187">
        <v>99.99812414595979</v>
      </c>
      <c r="BQ109" s="187">
        <v>99.99812414595979</v>
      </c>
      <c r="BR109" s="187">
        <v>99.99812414595979</v>
      </c>
      <c r="BS109" s="187">
        <v>99.99812414595979</v>
      </c>
      <c r="BT109" s="187">
        <v>99.99812414595979</v>
      </c>
      <c r="BU109" s="187">
        <v>99.99812414595979</v>
      </c>
      <c r="BV109" s="187">
        <v>99.99812414595979</v>
      </c>
      <c r="BW109" s="189">
        <v>100</v>
      </c>
      <c r="BX109" s="187">
        <v>100</v>
      </c>
      <c r="BY109" s="187">
        <v>100</v>
      </c>
      <c r="BZ109" s="187">
        <v>100</v>
      </c>
      <c r="CA109" s="187">
        <v>100</v>
      </c>
      <c r="CB109" s="187">
        <v>100</v>
      </c>
      <c r="CC109" s="187">
        <v>100</v>
      </c>
      <c r="CD109" s="188">
        <v>100</v>
      </c>
      <c r="CE109" s="255" t="s">
        <v>93</v>
      </c>
      <c r="CF109" s="37" t="s">
        <v>217</v>
      </c>
    </row>
    <row r="110" spans="1:84" ht="12">
      <c r="A110" s="254" t="s">
        <v>721</v>
      </c>
      <c r="B110" s="20" t="s">
        <v>447</v>
      </c>
      <c r="C110" s="189">
        <v>90.75465109831717</v>
      </c>
      <c r="D110" s="187">
        <v>88.60767175411318</v>
      </c>
      <c r="E110" s="187">
        <v>89.49144355697682</v>
      </c>
      <c r="F110" s="187">
        <v>89.49144355697682</v>
      </c>
      <c r="G110" s="187">
        <v>89.88091503126644</v>
      </c>
      <c r="H110" s="187">
        <v>90.52596970949394</v>
      </c>
      <c r="I110" s="187">
        <v>90.55628569580409</v>
      </c>
      <c r="J110" s="187">
        <v>90.87107856387026</v>
      </c>
      <c r="K110" s="187">
        <v>90.87107856387026</v>
      </c>
      <c r="L110" s="187">
        <v>91.03696797758522</v>
      </c>
      <c r="M110" s="187">
        <v>91.54826659398626</v>
      </c>
      <c r="N110" s="188">
        <v>94.07543952909515</v>
      </c>
      <c r="O110" s="189">
        <v>98.64093665377554</v>
      </c>
      <c r="P110" s="187">
        <v>101.09909636329346</v>
      </c>
      <c r="Q110" s="187">
        <v>101.09909636329346</v>
      </c>
      <c r="R110" s="187">
        <v>101.09909636329346</v>
      </c>
      <c r="S110" s="187">
        <v>101.09909636329346</v>
      </c>
      <c r="T110" s="187">
        <v>101.88090265662441</v>
      </c>
      <c r="U110" s="187">
        <v>101.88090265662441</v>
      </c>
      <c r="V110" s="187">
        <v>101.52796988576591</v>
      </c>
      <c r="W110" s="187">
        <v>101.52796988576591</v>
      </c>
      <c r="X110" s="187">
        <v>100.56529197669461</v>
      </c>
      <c r="Y110" s="187">
        <v>100.31777485783633</v>
      </c>
      <c r="Z110" s="188">
        <v>100.31777485783633</v>
      </c>
      <c r="AA110" s="189">
        <v>100.31777485783633</v>
      </c>
      <c r="AB110" s="187">
        <v>99.95576361751212</v>
      </c>
      <c r="AC110" s="187">
        <v>99.95576361751212</v>
      </c>
      <c r="AD110" s="187">
        <v>101.00551001604015</v>
      </c>
      <c r="AE110" s="187">
        <v>101.00551001604015</v>
      </c>
      <c r="AF110" s="187">
        <v>99.73086639952294</v>
      </c>
      <c r="AG110" s="187">
        <v>99.73086639952294</v>
      </c>
      <c r="AH110" s="187">
        <v>100.87065536790325</v>
      </c>
      <c r="AI110" s="187">
        <v>100.87065536790325</v>
      </c>
      <c r="AJ110" s="187">
        <v>102.62616163901784</v>
      </c>
      <c r="AK110" s="187">
        <v>102.62616163901784</v>
      </c>
      <c r="AL110" s="188">
        <v>102.62616163901784</v>
      </c>
      <c r="AM110" s="189">
        <v>102.62616163901784</v>
      </c>
      <c r="AN110" s="187">
        <v>102.99784429862733</v>
      </c>
      <c r="AO110" s="187">
        <v>102.99784429862733</v>
      </c>
      <c r="AP110" s="187">
        <v>101.21470933227832</v>
      </c>
      <c r="AQ110" s="187">
        <v>101.21470933227832</v>
      </c>
      <c r="AR110" s="187">
        <v>101.21470933227832</v>
      </c>
      <c r="AS110" s="187">
        <v>101.21470933227832</v>
      </c>
      <c r="AT110" s="187">
        <v>100.21195859333186</v>
      </c>
      <c r="AU110" s="187">
        <v>100.21195859333186</v>
      </c>
      <c r="AV110" s="187">
        <v>99.440635297429</v>
      </c>
      <c r="AW110" s="187">
        <v>101.40545563342398</v>
      </c>
      <c r="AX110" s="188">
        <v>101.40545563342398</v>
      </c>
      <c r="AY110" s="189">
        <v>101.40545563342398</v>
      </c>
      <c r="AZ110" s="187">
        <v>101.40545563342398</v>
      </c>
      <c r="BA110" s="187">
        <v>102.44672049358799</v>
      </c>
      <c r="BB110" s="187">
        <v>103.16807775771</v>
      </c>
      <c r="BC110" s="187">
        <v>103.16807775771</v>
      </c>
      <c r="BD110" s="187">
        <v>103.16807775771</v>
      </c>
      <c r="BE110" s="187">
        <v>103.2282815025247</v>
      </c>
      <c r="BF110" s="187">
        <v>103.97919132265582</v>
      </c>
      <c r="BG110" s="187">
        <v>104.92857510777232</v>
      </c>
      <c r="BH110" s="187">
        <v>105.38702790387742</v>
      </c>
      <c r="BI110" s="187">
        <v>103.34506108579866</v>
      </c>
      <c r="BJ110" s="188">
        <v>105.51663587924234</v>
      </c>
      <c r="BK110" s="189">
        <v>105.34929891013209</v>
      </c>
      <c r="BL110" s="187">
        <v>105.95323871100302</v>
      </c>
      <c r="BM110" s="187">
        <v>104.8763337231343</v>
      </c>
      <c r="BN110" s="187">
        <v>104.9163304471721</v>
      </c>
      <c r="BO110" s="187">
        <v>104.79897602959794</v>
      </c>
      <c r="BP110" s="187">
        <v>104.79897602959794</v>
      </c>
      <c r="BQ110" s="187">
        <v>103.02504193505327</v>
      </c>
      <c r="BR110" s="187">
        <v>104.27701607198799</v>
      </c>
      <c r="BS110" s="187">
        <v>103.33352753116489</v>
      </c>
      <c r="BT110" s="187">
        <v>102.88400783628107</v>
      </c>
      <c r="BU110" s="187">
        <v>102.88400783628107</v>
      </c>
      <c r="BV110" s="187">
        <v>100.76661358651155</v>
      </c>
      <c r="BW110" s="189">
        <v>100.9266714120454</v>
      </c>
      <c r="BX110" s="187">
        <v>100.35138334556721</v>
      </c>
      <c r="BY110" s="187">
        <v>100.36080060646941</v>
      </c>
      <c r="BZ110" s="187">
        <v>100.32254056411985</v>
      </c>
      <c r="CA110" s="187">
        <v>100.43488224686811</v>
      </c>
      <c r="CB110" s="187">
        <v>100.99129921204756</v>
      </c>
      <c r="CC110" s="187">
        <v>102.67030209088234</v>
      </c>
      <c r="CD110" s="188">
        <v>100.56344395986474</v>
      </c>
      <c r="CE110" s="255" t="s">
        <v>721</v>
      </c>
      <c r="CF110" s="37" t="s">
        <v>448</v>
      </c>
    </row>
    <row r="111" spans="1:84" ht="12">
      <c r="A111" s="257" t="s">
        <v>889</v>
      </c>
      <c r="B111" s="19" t="s">
        <v>946</v>
      </c>
      <c r="C111" s="186" t="s">
        <v>950</v>
      </c>
      <c r="D111" s="184" t="s">
        <v>950</v>
      </c>
      <c r="E111" s="184" t="s">
        <v>950</v>
      </c>
      <c r="F111" s="184" t="s">
        <v>950</v>
      </c>
      <c r="G111" s="184" t="s">
        <v>950</v>
      </c>
      <c r="H111" s="184" t="s">
        <v>950</v>
      </c>
      <c r="I111" s="184" t="s">
        <v>950</v>
      </c>
      <c r="J111" s="184" t="s">
        <v>950</v>
      </c>
      <c r="K111" s="184" t="s">
        <v>950</v>
      </c>
      <c r="L111" s="184" t="s">
        <v>950</v>
      </c>
      <c r="M111" s="184" t="s">
        <v>950</v>
      </c>
      <c r="N111" s="185" t="s">
        <v>950</v>
      </c>
      <c r="O111" s="186" t="s">
        <v>950</v>
      </c>
      <c r="P111" s="184" t="s">
        <v>950</v>
      </c>
      <c r="Q111" s="184" t="s">
        <v>950</v>
      </c>
      <c r="R111" s="184" t="s">
        <v>950</v>
      </c>
      <c r="S111" s="184" t="s">
        <v>950</v>
      </c>
      <c r="T111" s="184" t="s">
        <v>950</v>
      </c>
      <c r="U111" s="184" t="s">
        <v>950</v>
      </c>
      <c r="V111" s="184" t="s">
        <v>950</v>
      </c>
      <c r="W111" s="184" t="s">
        <v>950</v>
      </c>
      <c r="X111" s="184" t="s">
        <v>950</v>
      </c>
      <c r="Y111" s="184" t="s">
        <v>950</v>
      </c>
      <c r="Z111" s="185" t="s">
        <v>950</v>
      </c>
      <c r="AA111" s="186" t="s">
        <v>950</v>
      </c>
      <c r="AB111" s="184" t="s">
        <v>950</v>
      </c>
      <c r="AC111" s="184" t="s">
        <v>950</v>
      </c>
      <c r="AD111" s="184" t="s">
        <v>950</v>
      </c>
      <c r="AE111" s="184" t="s">
        <v>950</v>
      </c>
      <c r="AF111" s="184" t="s">
        <v>950</v>
      </c>
      <c r="AG111" s="184" t="s">
        <v>950</v>
      </c>
      <c r="AH111" s="184" t="s">
        <v>950</v>
      </c>
      <c r="AI111" s="184" t="s">
        <v>950</v>
      </c>
      <c r="AJ111" s="184" t="s">
        <v>950</v>
      </c>
      <c r="AK111" s="184" t="s">
        <v>950</v>
      </c>
      <c r="AL111" s="185" t="s">
        <v>950</v>
      </c>
      <c r="AM111" s="186" t="s">
        <v>950</v>
      </c>
      <c r="AN111" s="184" t="s">
        <v>950</v>
      </c>
      <c r="AO111" s="184" t="s">
        <v>950</v>
      </c>
      <c r="AP111" s="184" t="s">
        <v>950</v>
      </c>
      <c r="AQ111" s="184" t="s">
        <v>950</v>
      </c>
      <c r="AR111" s="184" t="s">
        <v>950</v>
      </c>
      <c r="AS111" s="184" t="s">
        <v>950</v>
      </c>
      <c r="AT111" s="184" t="s">
        <v>950</v>
      </c>
      <c r="AU111" s="184" t="s">
        <v>950</v>
      </c>
      <c r="AV111" s="184" t="s">
        <v>950</v>
      </c>
      <c r="AW111" s="184" t="s">
        <v>950</v>
      </c>
      <c r="AX111" s="185" t="s">
        <v>950</v>
      </c>
      <c r="AY111" s="186" t="s">
        <v>950</v>
      </c>
      <c r="AZ111" s="184" t="s">
        <v>950</v>
      </c>
      <c r="BA111" s="184" t="s">
        <v>950</v>
      </c>
      <c r="BB111" s="184" t="s">
        <v>950</v>
      </c>
      <c r="BC111" s="184" t="s">
        <v>950</v>
      </c>
      <c r="BD111" s="184" t="s">
        <v>950</v>
      </c>
      <c r="BE111" s="184" t="s">
        <v>950</v>
      </c>
      <c r="BF111" s="184" t="s">
        <v>950</v>
      </c>
      <c r="BG111" s="184" t="s">
        <v>950</v>
      </c>
      <c r="BH111" s="184" t="s">
        <v>950</v>
      </c>
      <c r="BI111" s="184" t="s">
        <v>950</v>
      </c>
      <c r="BJ111" s="185" t="s">
        <v>950</v>
      </c>
      <c r="BK111" s="186">
        <v>100</v>
      </c>
      <c r="BL111" s="184">
        <v>100</v>
      </c>
      <c r="BM111" s="184">
        <v>100</v>
      </c>
      <c r="BN111" s="184">
        <v>100</v>
      </c>
      <c r="BO111" s="184">
        <v>100</v>
      </c>
      <c r="BP111" s="184">
        <v>100</v>
      </c>
      <c r="BQ111" s="184">
        <v>100</v>
      </c>
      <c r="BR111" s="184">
        <v>100</v>
      </c>
      <c r="BS111" s="184">
        <v>100</v>
      </c>
      <c r="BT111" s="184">
        <v>100</v>
      </c>
      <c r="BU111" s="184">
        <v>100</v>
      </c>
      <c r="BV111" s="184">
        <v>100</v>
      </c>
      <c r="BW111" s="186">
        <v>100</v>
      </c>
      <c r="BX111" s="184">
        <v>96.30286199592206</v>
      </c>
      <c r="BY111" s="184">
        <v>96.30286199592206</v>
      </c>
      <c r="BZ111" s="184">
        <v>96.30286199592206</v>
      </c>
      <c r="CA111" s="184">
        <v>96.30286199592206</v>
      </c>
      <c r="CB111" s="184">
        <v>96.30286199592206</v>
      </c>
      <c r="CC111" s="184">
        <v>96.30286199592206</v>
      </c>
      <c r="CD111" s="185">
        <v>96.30286199592206</v>
      </c>
      <c r="CE111" s="267" t="s">
        <v>889</v>
      </c>
      <c r="CF111" s="36" t="s">
        <v>948</v>
      </c>
    </row>
    <row r="112" spans="1:84" ht="12">
      <c r="A112" s="258" t="s">
        <v>892</v>
      </c>
      <c r="B112" s="20" t="s">
        <v>947</v>
      </c>
      <c r="C112" s="189" t="s">
        <v>950</v>
      </c>
      <c r="D112" s="187" t="s">
        <v>950</v>
      </c>
      <c r="E112" s="187" t="s">
        <v>950</v>
      </c>
      <c r="F112" s="187" t="s">
        <v>950</v>
      </c>
      <c r="G112" s="187" t="s">
        <v>950</v>
      </c>
      <c r="H112" s="187" t="s">
        <v>950</v>
      </c>
      <c r="I112" s="187" t="s">
        <v>950</v>
      </c>
      <c r="J112" s="187" t="s">
        <v>950</v>
      </c>
      <c r="K112" s="187" t="s">
        <v>950</v>
      </c>
      <c r="L112" s="187" t="s">
        <v>950</v>
      </c>
      <c r="M112" s="187" t="s">
        <v>950</v>
      </c>
      <c r="N112" s="188" t="s">
        <v>950</v>
      </c>
      <c r="O112" s="189" t="s">
        <v>950</v>
      </c>
      <c r="P112" s="187" t="s">
        <v>950</v>
      </c>
      <c r="Q112" s="187" t="s">
        <v>950</v>
      </c>
      <c r="R112" s="187" t="s">
        <v>950</v>
      </c>
      <c r="S112" s="187" t="s">
        <v>950</v>
      </c>
      <c r="T112" s="187" t="s">
        <v>950</v>
      </c>
      <c r="U112" s="187" t="s">
        <v>950</v>
      </c>
      <c r="V112" s="187" t="s">
        <v>950</v>
      </c>
      <c r="W112" s="187" t="s">
        <v>950</v>
      </c>
      <c r="X112" s="187" t="s">
        <v>950</v>
      </c>
      <c r="Y112" s="187" t="s">
        <v>950</v>
      </c>
      <c r="Z112" s="188" t="s">
        <v>950</v>
      </c>
      <c r="AA112" s="189" t="s">
        <v>950</v>
      </c>
      <c r="AB112" s="187" t="s">
        <v>950</v>
      </c>
      <c r="AC112" s="187" t="s">
        <v>950</v>
      </c>
      <c r="AD112" s="187" t="s">
        <v>950</v>
      </c>
      <c r="AE112" s="187" t="s">
        <v>950</v>
      </c>
      <c r="AF112" s="187" t="s">
        <v>950</v>
      </c>
      <c r="AG112" s="187" t="s">
        <v>950</v>
      </c>
      <c r="AH112" s="187" t="s">
        <v>950</v>
      </c>
      <c r="AI112" s="187" t="s">
        <v>950</v>
      </c>
      <c r="AJ112" s="187" t="s">
        <v>950</v>
      </c>
      <c r="AK112" s="187" t="s">
        <v>950</v>
      </c>
      <c r="AL112" s="188" t="s">
        <v>950</v>
      </c>
      <c r="AM112" s="189" t="s">
        <v>950</v>
      </c>
      <c r="AN112" s="187" t="s">
        <v>950</v>
      </c>
      <c r="AO112" s="187" t="s">
        <v>950</v>
      </c>
      <c r="AP112" s="187" t="s">
        <v>950</v>
      </c>
      <c r="AQ112" s="187" t="s">
        <v>950</v>
      </c>
      <c r="AR112" s="187" t="s">
        <v>950</v>
      </c>
      <c r="AS112" s="187" t="s">
        <v>950</v>
      </c>
      <c r="AT112" s="187" t="s">
        <v>950</v>
      </c>
      <c r="AU112" s="187" t="s">
        <v>950</v>
      </c>
      <c r="AV112" s="187" t="s">
        <v>950</v>
      </c>
      <c r="AW112" s="187" t="s">
        <v>950</v>
      </c>
      <c r="AX112" s="188" t="s">
        <v>950</v>
      </c>
      <c r="AY112" s="189" t="s">
        <v>950</v>
      </c>
      <c r="AZ112" s="187" t="s">
        <v>950</v>
      </c>
      <c r="BA112" s="187" t="s">
        <v>950</v>
      </c>
      <c r="BB112" s="187" t="s">
        <v>950</v>
      </c>
      <c r="BC112" s="187" t="s">
        <v>950</v>
      </c>
      <c r="BD112" s="187" t="s">
        <v>950</v>
      </c>
      <c r="BE112" s="187" t="s">
        <v>950</v>
      </c>
      <c r="BF112" s="187" t="s">
        <v>950</v>
      </c>
      <c r="BG112" s="187" t="s">
        <v>950</v>
      </c>
      <c r="BH112" s="187" t="s">
        <v>950</v>
      </c>
      <c r="BI112" s="187" t="s">
        <v>950</v>
      </c>
      <c r="BJ112" s="188" t="s">
        <v>950</v>
      </c>
      <c r="BK112" s="189">
        <v>100</v>
      </c>
      <c r="BL112" s="187">
        <v>100</v>
      </c>
      <c r="BM112" s="187">
        <v>100</v>
      </c>
      <c r="BN112" s="187">
        <v>100</v>
      </c>
      <c r="BO112" s="187">
        <v>100</v>
      </c>
      <c r="BP112" s="187">
        <v>100</v>
      </c>
      <c r="BQ112" s="187">
        <v>100</v>
      </c>
      <c r="BR112" s="187">
        <v>100</v>
      </c>
      <c r="BS112" s="187">
        <v>100</v>
      </c>
      <c r="BT112" s="187">
        <v>100</v>
      </c>
      <c r="BU112" s="187">
        <v>100</v>
      </c>
      <c r="BV112" s="187">
        <v>100</v>
      </c>
      <c r="BW112" s="189">
        <v>100</v>
      </c>
      <c r="BX112" s="187">
        <v>96.30286199592206</v>
      </c>
      <c r="BY112" s="187">
        <v>96.30286199592206</v>
      </c>
      <c r="BZ112" s="187">
        <v>96.30286199592206</v>
      </c>
      <c r="CA112" s="187">
        <v>96.30286199592206</v>
      </c>
      <c r="CB112" s="187">
        <v>96.30286199592206</v>
      </c>
      <c r="CC112" s="187">
        <v>96.30286199592206</v>
      </c>
      <c r="CD112" s="188">
        <v>96.30286199592206</v>
      </c>
      <c r="CE112" s="268" t="s">
        <v>892</v>
      </c>
      <c r="CF112" s="37" t="s">
        <v>949</v>
      </c>
    </row>
    <row r="113" spans="1:84" ht="12">
      <c r="A113" s="256" t="s">
        <v>94</v>
      </c>
      <c r="B113" s="19" t="s">
        <v>494</v>
      </c>
      <c r="C113" s="186">
        <v>99.74695709067338</v>
      </c>
      <c r="D113" s="184">
        <v>99.74695709067338</v>
      </c>
      <c r="E113" s="184">
        <v>99.74695709067338</v>
      </c>
      <c r="F113" s="184">
        <v>99.74695709067338</v>
      </c>
      <c r="G113" s="184">
        <v>99.62683810656873</v>
      </c>
      <c r="H113" s="184">
        <v>99.6658000281494</v>
      </c>
      <c r="I113" s="184">
        <v>99.6658000281494</v>
      </c>
      <c r="J113" s="184">
        <v>99.44299632336725</v>
      </c>
      <c r="K113" s="184">
        <v>99.44299632336725</v>
      </c>
      <c r="L113" s="184">
        <v>99.44299632336725</v>
      </c>
      <c r="M113" s="184">
        <v>99.16291460695757</v>
      </c>
      <c r="N113" s="185">
        <v>99.36613582123977</v>
      </c>
      <c r="O113" s="186">
        <v>99.65629468888632</v>
      </c>
      <c r="P113" s="184">
        <v>99.65629468888633</v>
      </c>
      <c r="Q113" s="184">
        <v>99.65629468888633</v>
      </c>
      <c r="R113" s="184">
        <v>99.65629468888638</v>
      </c>
      <c r="S113" s="184">
        <v>99.7764491884687</v>
      </c>
      <c r="T113" s="184">
        <v>99.7764491884687</v>
      </c>
      <c r="U113" s="184">
        <v>99.7764491884687</v>
      </c>
      <c r="V113" s="184">
        <v>100.00000000000007</v>
      </c>
      <c r="W113" s="184">
        <v>100.00000000000007</v>
      </c>
      <c r="X113" s="184">
        <v>100.00000000000007</v>
      </c>
      <c r="Y113" s="184">
        <v>100.00000000000007</v>
      </c>
      <c r="Z113" s="185">
        <v>100.00000000000007</v>
      </c>
      <c r="AA113" s="186">
        <v>100.00000000000007</v>
      </c>
      <c r="AB113" s="184">
        <v>100.00000000000004</v>
      </c>
      <c r="AC113" s="184">
        <v>100.00000000000004</v>
      </c>
      <c r="AD113" s="184">
        <v>100.19315455347622</v>
      </c>
      <c r="AE113" s="184">
        <v>100.19315455347622</v>
      </c>
      <c r="AF113" s="184">
        <v>100.19315455347623</v>
      </c>
      <c r="AG113" s="184">
        <v>100.19315455347626</v>
      </c>
      <c r="AH113" s="184">
        <v>100.19315455347626</v>
      </c>
      <c r="AI113" s="184">
        <v>100.19315455347626</v>
      </c>
      <c r="AJ113" s="184">
        <v>100.19315455347626</v>
      </c>
      <c r="AK113" s="184">
        <v>100.19315455347626</v>
      </c>
      <c r="AL113" s="185">
        <v>100.19315455347626</v>
      </c>
      <c r="AM113" s="186">
        <v>100.19315455347626</v>
      </c>
      <c r="AN113" s="184">
        <v>100.19315455347626</v>
      </c>
      <c r="AO113" s="184">
        <v>100.19315455347626</v>
      </c>
      <c r="AP113" s="184">
        <v>100.00000000000007</v>
      </c>
      <c r="AQ113" s="184">
        <v>100.00000000000004</v>
      </c>
      <c r="AR113" s="184">
        <v>100.00000000000003</v>
      </c>
      <c r="AS113" s="184">
        <v>100.00000000000003</v>
      </c>
      <c r="AT113" s="184">
        <v>100</v>
      </c>
      <c r="AU113" s="184">
        <v>100</v>
      </c>
      <c r="AV113" s="184">
        <v>100</v>
      </c>
      <c r="AW113" s="184">
        <v>100</v>
      </c>
      <c r="AX113" s="185">
        <v>100</v>
      </c>
      <c r="AY113" s="186">
        <v>100</v>
      </c>
      <c r="AZ113" s="184">
        <v>100</v>
      </c>
      <c r="BA113" s="184">
        <v>100</v>
      </c>
      <c r="BB113" s="184">
        <v>100</v>
      </c>
      <c r="BC113" s="184">
        <v>100</v>
      </c>
      <c r="BD113" s="184">
        <v>100</v>
      </c>
      <c r="BE113" s="184">
        <v>100</v>
      </c>
      <c r="BF113" s="184">
        <v>100</v>
      </c>
      <c r="BG113" s="184">
        <v>100</v>
      </c>
      <c r="BH113" s="184">
        <v>100</v>
      </c>
      <c r="BI113" s="184">
        <v>100</v>
      </c>
      <c r="BJ113" s="185">
        <v>100</v>
      </c>
      <c r="BK113" s="186">
        <v>100</v>
      </c>
      <c r="BL113" s="184">
        <v>100</v>
      </c>
      <c r="BM113" s="184">
        <v>100</v>
      </c>
      <c r="BN113" s="184">
        <v>100</v>
      </c>
      <c r="BO113" s="184">
        <v>100</v>
      </c>
      <c r="BP113" s="184">
        <v>100</v>
      </c>
      <c r="BQ113" s="184">
        <v>100</v>
      </c>
      <c r="BR113" s="184">
        <v>100.02439669942858</v>
      </c>
      <c r="BS113" s="184">
        <v>100.02439669942858</v>
      </c>
      <c r="BT113" s="184">
        <v>100.02439669942858</v>
      </c>
      <c r="BU113" s="184">
        <v>100.02439669942858</v>
      </c>
      <c r="BV113" s="184">
        <v>100.02439669942858</v>
      </c>
      <c r="BW113" s="186">
        <v>100.02439669942858</v>
      </c>
      <c r="BX113" s="184">
        <v>100.02439669942858</v>
      </c>
      <c r="BY113" s="184">
        <v>100.02439669942858</v>
      </c>
      <c r="BZ113" s="184">
        <v>100.02439669942858</v>
      </c>
      <c r="CA113" s="184">
        <v>100.02439669942858</v>
      </c>
      <c r="CB113" s="184">
        <v>100.02439669942858</v>
      </c>
      <c r="CC113" s="184">
        <v>100.02439669942858</v>
      </c>
      <c r="CD113" s="185">
        <v>100</v>
      </c>
      <c r="CE113" s="266" t="s">
        <v>94</v>
      </c>
      <c r="CF113" s="36" t="s">
        <v>218</v>
      </c>
    </row>
    <row r="114" spans="1:84" ht="12">
      <c r="A114" s="256" t="s">
        <v>95</v>
      </c>
      <c r="B114" s="19" t="s">
        <v>326</v>
      </c>
      <c r="C114" s="186">
        <v>99.74695709067338</v>
      </c>
      <c r="D114" s="184">
        <v>99.74695709067338</v>
      </c>
      <c r="E114" s="184">
        <v>99.74695709067338</v>
      </c>
      <c r="F114" s="184">
        <v>99.74695709067338</v>
      </c>
      <c r="G114" s="184">
        <v>99.62683810656873</v>
      </c>
      <c r="H114" s="184">
        <v>99.6658000281494</v>
      </c>
      <c r="I114" s="184">
        <v>99.6658000281494</v>
      </c>
      <c r="J114" s="184">
        <v>99.44299632336725</v>
      </c>
      <c r="K114" s="184">
        <v>99.44299632336725</v>
      </c>
      <c r="L114" s="184">
        <v>99.44299632336725</v>
      </c>
      <c r="M114" s="184">
        <v>99.16291460695757</v>
      </c>
      <c r="N114" s="185">
        <v>99.36613582123977</v>
      </c>
      <c r="O114" s="186">
        <v>99.65629468888632</v>
      </c>
      <c r="P114" s="184">
        <v>99.65629468888633</v>
      </c>
      <c r="Q114" s="184">
        <v>99.65629468888633</v>
      </c>
      <c r="R114" s="184">
        <v>99.65629468888638</v>
      </c>
      <c r="S114" s="184">
        <v>99.7764491884687</v>
      </c>
      <c r="T114" s="184">
        <v>99.7764491884687</v>
      </c>
      <c r="U114" s="184">
        <v>99.7764491884687</v>
      </c>
      <c r="V114" s="184">
        <v>100.00000000000007</v>
      </c>
      <c r="W114" s="184">
        <v>100.00000000000007</v>
      </c>
      <c r="X114" s="184">
        <v>100.00000000000007</v>
      </c>
      <c r="Y114" s="184">
        <v>100.00000000000007</v>
      </c>
      <c r="Z114" s="185">
        <v>100.00000000000007</v>
      </c>
      <c r="AA114" s="186">
        <v>100.00000000000007</v>
      </c>
      <c r="AB114" s="184">
        <v>100.00000000000004</v>
      </c>
      <c r="AC114" s="184">
        <v>100.00000000000004</v>
      </c>
      <c r="AD114" s="184">
        <v>100.19315455347622</v>
      </c>
      <c r="AE114" s="184">
        <v>100.19315455347622</v>
      </c>
      <c r="AF114" s="184">
        <v>100.19315455347623</v>
      </c>
      <c r="AG114" s="184">
        <v>100.19315455347626</v>
      </c>
      <c r="AH114" s="184">
        <v>100.19315455347626</v>
      </c>
      <c r="AI114" s="184">
        <v>100.19315455347626</v>
      </c>
      <c r="AJ114" s="184">
        <v>100.19315455347626</v>
      </c>
      <c r="AK114" s="184">
        <v>100.19315455347626</v>
      </c>
      <c r="AL114" s="185">
        <v>100.19315455347626</v>
      </c>
      <c r="AM114" s="186">
        <v>100.19315455347626</v>
      </c>
      <c r="AN114" s="184">
        <v>100.19315455347626</v>
      </c>
      <c r="AO114" s="184">
        <v>100.19315455347626</v>
      </c>
      <c r="AP114" s="184">
        <v>100.00000000000007</v>
      </c>
      <c r="AQ114" s="184">
        <v>100.00000000000004</v>
      </c>
      <c r="AR114" s="184">
        <v>100.00000000000003</v>
      </c>
      <c r="AS114" s="184">
        <v>100.00000000000003</v>
      </c>
      <c r="AT114" s="184">
        <v>100</v>
      </c>
      <c r="AU114" s="184">
        <v>100</v>
      </c>
      <c r="AV114" s="184">
        <v>100</v>
      </c>
      <c r="AW114" s="184">
        <v>100</v>
      </c>
      <c r="AX114" s="185">
        <v>100</v>
      </c>
      <c r="AY114" s="186">
        <v>100</v>
      </c>
      <c r="AZ114" s="184">
        <v>100</v>
      </c>
      <c r="BA114" s="184">
        <v>100</v>
      </c>
      <c r="BB114" s="184">
        <v>100</v>
      </c>
      <c r="BC114" s="184">
        <v>100</v>
      </c>
      <c r="BD114" s="184">
        <v>100</v>
      </c>
      <c r="BE114" s="184">
        <v>100</v>
      </c>
      <c r="BF114" s="184">
        <v>100</v>
      </c>
      <c r="BG114" s="184">
        <v>100</v>
      </c>
      <c r="BH114" s="184">
        <v>100</v>
      </c>
      <c r="BI114" s="184">
        <v>100</v>
      </c>
      <c r="BJ114" s="185">
        <v>100</v>
      </c>
      <c r="BK114" s="186">
        <v>100</v>
      </c>
      <c r="BL114" s="184">
        <v>100</v>
      </c>
      <c r="BM114" s="184">
        <v>100</v>
      </c>
      <c r="BN114" s="184">
        <v>100</v>
      </c>
      <c r="BO114" s="184">
        <v>100</v>
      </c>
      <c r="BP114" s="184">
        <v>100</v>
      </c>
      <c r="BQ114" s="184">
        <v>100</v>
      </c>
      <c r="BR114" s="184">
        <v>100.02439669942858</v>
      </c>
      <c r="BS114" s="184">
        <v>100.02439669942858</v>
      </c>
      <c r="BT114" s="184">
        <v>100.02439669942858</v>
      </c>
      <c r="BU114" s="184">
        <v>100.02439669942858</v>
      </c>
      <c r="BV114" s="184">
        <v>100.02439669942858</v>
      </c>
      <c r="BW114" s="186">
        <v>100.02439669942858</v>
      </c>
      <c r="BX114" s="184">
        <v>100.02439669942858</v>
      </c>
      <c r="BY114" s="184">
        <v>100.02439669942858</v>
      </c>
      <c r="BZ114" s="184">
        <v>100.02439669942858</v>
      </c>
      <c r="CA114" s="184">
        <v>100.02439669942858</v>
      </c>
      <c r="CB114" s="184">
        <v>100.02439669942858</v>
      </c>
      <c r="CC114" s="184">
        <v>100.02439669942858</v>
      </c>
      <c r="CD114" s="185">
        <v>100</v>
      </c>
      <c r="CE114" s="266" t="s">
        <v>95</v>
      </c>
      <c r="CF114" s="36" t="s">
        <v>219</v>
      </c>
    </row>
    <row r="115" spans="1:84" ht="12">
      <c r="A115" s="254" t="s">
        <v>96</v>
      </c>
      <c r="B115" s="20" t="s">
        <v>415</v>
      </c>
      <c r="C115" s="189">
        <v>99.74695709067338</v>
      </c>
      <c r="D115" s="187">
        <v>99.74695709067338</v>
      </c>
      <c r="E115" s="187">
        <v>99.74695709067338</v>
      </c>
      <c r="F115" s="187">
        <v>99.74695709067338</v>
      </c>
      <c r="G115" s="187">
        <v>99.62683810656873</v>
      </c>
      <c r="H115" s="187">
        <v>99.6658000281494</v>
      </c>
      <c r="I115" s="187">
        <v>99.6658000281494</v>
      </c>
      <c r="J115" s="187">
        <v>99.44299632336725</v>
      </c>
      <c r="K115" s="187">
        <v>99.44299632336725</v>
      </c>
      <c r="L115" s="187">
        <v>99.44299632336725</v>
      </c>
      <c r="M115" s="187">
        <v>99.16291460695757</v>
      </c>
      <c r="N115" s="188">
        <v>99.36613582123977</v>
      </c>
      <c r="O115" s="189">
        <v>99.65629468888632</v>
      </c>
      <c r="P115" s="187">
        <v>99.65629468888633</v>
      </c>
      <c r="Q115" s="187">
        <v>99.65629468888633</v>
      </c>
      <c r="R115" s="187">
        <v>99.65629468888638</v>
      </c>
      <c r="S115" s="187">
        <v>99.7764491884687</v>
      </c>
      <c r="T115" s="187">
        <v>99.7764491884687</v>
      </c>
      <c r="U115" s="187">
        <v>99.7764491884687</v>
      </c>
      <c r="V115" s="187">
        <v>100.00000000000007</v>
      </c>
      <c r="W115" s="187">
        <v>100.00000000000007</v>
      </c>
      <c r="X115" s="187">
        <v>100.00000000000007</v>
      </c>
      <c r="Y115" s="187">
        <v>100.00000000000007</v>
      </c>
      <c r="Z115" s="188">
        <v>100.00000000000007</v>
      </c>
      <c r="AA115" s="189">
        <v>100.00000000000007</v>
      </c>
      <c r="AB115" s="187">
        <v>100.00000000000004</v>
      </c>
      <c r="AC115" s="187">
        <v>100.00000000000004</v>
      </c>
      <c r="AD115" s="187">
        <v>100.19315455347622</v>
      </c>
      <c r="AE115" s="187">
        <v>100.19315455347622</v>
      </c>
      <c r="AF115" s="187">
        <v>100.19315455347623</v>
      </c>
      <c r="AG115" s="187">
        <v>100.19315455347626</v>
      </c>
      <c r="AH115" s="187">
        <v>100.19315455347626</v>
      </c>
      <c r="AI115" s="187">
        <v>100.19315455347626</v>
      </c>
      <c r="AJ115" s="187">
        <v>100.19315455347626</v>
      </c>
      <c r="AK115" s="187">
        <v>100.19315455347626</v>
      </c>
      <c r="AL115" s="188">
        <v>100.19315455347626</v>
      </c>
      <c r="AM115" s="189">
        <v>100.19315455347626</v>
      </c>
      <c r="AN115" s="187">
        <v>100.19315455347626</v>
      </c>
      <c r="AO115" s="187">
        <v>100.19315455347626</v>
      </c>
      <c r="AP115" s="187">
        <v>100.00000000000007</v>
      </c>
      <c r="AQ115" s="187">
        <v>100.00000000000004</v>
      </c>
      <c r="AR115" s="187">
        <v>100.00000000000003</v>
      </c>
      <c r="AS115" s="187">
        <v>100.00000000000003</v>
      </c>
      <c r="AT115" s="187">
        <v>100</v>
      </c>
      <c r="AU115" s="187">
        <v>100</v>
      </c>
      <c r="AV115" s="187">
        <v>100</v>
      </c>
      <c r="AW115" s="187">
        <v>100</v>
      </c>
      <c r="AX115" s="188">
        <v>100</v>
      </c>
      <c r="AY115" s="189">
        <v>100</v>
      </c>
      <c r="AZ115" s="187">
        <v>100</v>
      </c>
      <c r="BA115" s="187">
        <v>100</v>
      </c>
      <c r="BB115" s="187">
        <v>100</v>
      </c>
      <c r="BC115" s="187">
        <v>100</v>
      </c>
      <c r="BD115" s="187">
        <v>100</v>
      </c>
      <c r="BE115" s="187">
        <v>100</v>
      </c>
      <c r="BF115" s="187">
        <v>100</v>
      </c>
      <c r="BG115" s="187">
        <v>100</v>
      </c>
      <c r="BH115" s="187">
        <v>100</v>
      </c>
      <c r="BI115" s="187">
        <v>100</v>
      </c>
      <c r="BJ115" s="188">
        <v>100</v>
      </c>
      <c r="BK115" s="189">
        <v>100</v>
      </c>
      <c r="BL115" s="187">
        <v>100</v>
      </c>
      <c r="BM115" s="187">
        <v>100</v>
      </c>
      <c r="BN115" s="187">
        <v>100</v>
      </c>
      <c r="BO115" s="187">
        <v>100</v>
      </c>
      <c r="BP115" s="187">
        <v>100</v>
      </c>
      <c r="BQ115" s="187">
        <v>100</v>
      </c>
      <c r="BR115" s="187">
        <v>100.02439669942858</v>
      </c>
      <c r="BS115" s="187">
        <v>100.02439669942858</v>
      </c>
      <c r="BT115" s="187">
        <v>100.02439669942858</v>
      </c>
      <c r="BU115" s="187">
        <v>100.02439669942858</v>
      </c>
      <c r="BV115" s="187">
        <v>100.02439669942858</v>
      </c>
      <c r="BW115" s="189">
        <v>100.02439669942858</v>
      </c>
      <c r="BX115" s="187">
        <v>100.02439669942858</v>
      </c>
      <c r="BY115" s="187">
        <v>100.02439669942858</v>
      </c>
      <c r="BZ115" s="187">
        <v>100.02439669942858</v>
      </c>
      <c r="CA115" s="187">
        <v>100.02439669942858</v>
      </c>
      <c r="CB115" s="187">
        <v>100.02439669942858</v>
      </c>
      <c r="CC115" s="187">
        <v>100.02439669942858</v>
      </c>
      <c r="CD115" s="188">
        <v>100</v>
      </c>
      <c r="CE115" s="255" t="s">
        <v>96</v>
      </c>
      <c r="CF115" s="37" t="s">
        <v>449</v>
      </c>
    </row>
    <row r="116" spans="1:84" ht="12">
      <c r="A116" s="256" t="s">
        <v>97</v>
      </c>
      <c r="B116" s="19" t="s">
        <v>327</v>
      </c>
      <c r="C116" s="186">
        <v>103.66286005030081</v>
      </c>
      <c r="D116" s="184">
        <v>103.67414730003365</v>
      </c>
      <c r="E116" s="184">
        <v>103.90441622885686</v>
      </c>
      <c r="F116" s="184">
        <v>103.94084051464705</v>
      </c>
      <c r="G116" s="184">
        <v>103.96870351909465</v>
      </c>
      <c r="H116" s="184">
        <v>104.45717304683086</v>
      </c>
      <c r="I116" s="184">
        <v>104.25186434387012</v>
      </c>
      <c r="J116" s="184">
        <v>104.22540157703727</v>
      </c>
      <c r="K116" s="184">
        <v>103.0247860758214</v>
      </c>
      <c r="L116" s="184">
        <v>102.85378581706554</v>
      </c>
      <c r="M116" s="184">
        <v>102.91873370123712</v>
      </c>
      <c r="N116" s="185">
        <v>103.06608743966765</v>
      </c>
      <c r="O116" s="186">
        <v>99.5833394026491</v>
      </c>
      <c r="P116" s="184">
        <v>99.53448226962671</v>
      </c>
      <c r="Q116" s="184">
        <v>99.31389781859896</v>
      </c>
      <c r="R116" s="184">
        <v>99.5139843333153</v>
      </c>
      <c r="S116" s="184">
        <v>103.05709373650829</v>
      </c>
      <c r="T116" s="184">
        <v>106.21122192902104</v>
      </c>
      <c r="U116" s="184">
        <v>110.3857016893329</v>
      </c>
      <c r="V116" s="184">
        <v>110.97932747827998</v>
      </c>
      <c r="W116" s="184">
        <v>106.68096929745568</v>
      </c>
      <c r="X116" s="184">
        <v>103.7534735533151</v>
      </c>
      <c r="Y116" s="184">
        <v>102.16242782628326</v>
      </c>
      <c r="Z116" s="185">
        <v>102.01942450806337</v>
      </c>
      <c r="AA116" s="186">
        <v>101.7881207156608</v>
      </c>
      <c r="AB116" s="184">
        <v>101.76020353167561</v>
      </c>
      <c r="AC116" s="184">
        <v>101.90710345920087</v>
      </c>
      <c r="AD116" s="184">
        <v>101.68171809218043</v>
      </c>
      <c r="AE116" s="184">
        <v>98.94275318961002</v>
      </c>
      <c r="AF116" s="184">
        <v>96.89268048632755</v>
      </c>
      <c r="AG116" s="184">
        <v>96.00976943125072</v>
      </c>
      <c r="AH116" s="184">
        <v>95.19332635044027</v>
      </c>
      <c r="AI116" s="184">
        <v>98.2790727114378</v>
      </c>
      <c r="AJ116" s="184">
        <v>99.26276975099805</v>
      </c>
      <c r="AK116" s="184">
        <v>100.08088370665718</v>
      </c>
      <c r="AL116" s="185">
        <v>100.06383951515238</v>
      </c>
      <c r="AM116" s="186">
        <v>101.28802489180696</v>
      </c>
      <c r="AN116" s="184">
        <v>101.33012999339141</v>
      </c>
      <c r="AO116" s="184">
        <v>100.61025049243419</v>
      </c>
      <c r="AP116" s="184">
        <v>100.59534211235285</v>
      </c>
      <c r="AQ116" s="184">
        <v>100.70301921484845</v>
      </c>
      <c r="AR116" s="184">
        <v>101.63744774221328</v>
      </c>
      <c r="AS116" s="184">
        <v>100.86422479224981</v>
      </c>
      <c r="AT116" s="184">
        <v>101.15410837120133</v>
      </c>
      <c r="AU116" s="184">
        <v>99.43032017683178</v>
      </c>
      <c r="AV116" s="184">
        <v>99.42354588515549</v>
      </c>
      <c r="AW116" s="184">
        <v>99.4418154772039</v>
      </c>
      <c r="AX116" s="185">
        <v>100.1041291466836</v>
      </c>
      <c r="AY116" s="186">
        <v>99.22313633301908</v>
      </c>
      <c r="AZ116" s="184">
        <v>99.04084239109432</v>
      </c>
      <c r="BA116" s="184">
        <v>99.41516339504398</v>
      </c>
      <c r="BB116" s="184">
        <v>99.44717292529876</v>
      </c>
      <c r="BC116" s="184">
        <v>99.82393688275938</v>
      </c>
      <c r="BD116" s="184">
        <v>104.17729370846058</v>
      </c>
      <c r="BE116" s="184">
        <v>105.1459239132879</v>
      </c>
      <c r="BF116" s="184">
        <v>104.6936178574573</v>
      </c>
      <c r="BG116" s="184">
        <v>106.21043700070159</v>
      </c>
      <c r="BH116" s="184">
        <v>104.11151203900798</v>
      </c>
      <c r="BI116" s="184">
        <v>104.16711293999093</v>
      </c>
      <c r="BJ116" s="185">
        <v>103.36331203352923</v>
      </c>
      <c r="BK116" s="186">
        <v>103.04950323140727</v>
      </c>
      <c r="BL116" s="184">
        <v>103.19014960020709</v>
      </c>
      <c r="BM116" s="184">
        <v>103.25109324849635</v>
      </c>
      <c r="BN116" s="184">
        <v>103.3853802862946</v>
      </c>
      <c r="BO116" s="184">
        <v>103.59806716010172</v>
      </c>
      <c r="BP116" s="184">
        <v>100.39068345651425</v>
      </c>
      <c r="BQ116" s="184">
        <v>100.43298047412472</v>
      </c>
      <c r="BR116" s="184">
        <v>100.85161604400345</v>
      </c>
      <c r="BS116" s="184">
        <v>101.28107960362212</v>
      </c>
      <c r="BT116" s="184">
        <v>102.28849321490665</v>
      </c>
      <c r="BU116" s="184">
        <v>102.8671929892121</v>
      </c>
      <c r="BV116" s="184">
        <v>102.74200781936575</v>
      </c>
      <c r="BW116" s="186">
        <v>103.1215139001104</v>
      </c>
      <c r="BX116" s="184">
        <v>103.1639032281667</v>
      </c>
      <c r="BY116" s="184">
        <v>103.32108899241179</v>
      </c>
      <c r="BZ116" s="184">
        <v>103.15358547618814</v>
      </c>
      <c r="CA116" s="184">
        <v>104.74795882778014</v>
      </c>
      <c r="CB116" s="184">
        <v>104.4715731966943</v>
      </c>
      <c r="CC116" s="184">
        <v>107.17401369507449</v>
      </c>
      <c r="CD116" s="185">
        <v>106.1247549045855</v>
      </c>
      <c r="CE116" s="266" t="s">
        <v>97</v>
      </c>
      <c r="CF116" s="36" t="s">
        <v>220</v>
      </c>
    </row>
    <row r="117" spans="1:84" ht="12">
      <c r="A117" s="256" t="s">
        <v>98</v>
      </c>
      <c r="B117" s="19" t="s">
        <v>328</v>
      </c>
      <c r="C117" s="186">
        <v>103.79413863229092</v>
      </c>
      <c r="D117" s="184">
        <v>103.80626536491602</v>
      </c>
      <c r="E117" s="184">
        <v>104.05353515739213</v>
      </c>
      <c r="F117" s="184">
        <v>104.0926549466792</v>
      </c>
      <c r="G117" s="184">
        <v>104.12259106727666</v>
      </c>
      <c r="H117" s="184">
        <v>104.48124840200651</v>
      </c>
      <c r="I117" s="184">
        <v>104.32362973676818</v>
      </c>
      <c r="J117" s="184">
        <v>104.29523345289478</v>
      </c>
      <c r="K117" s="184">
        <v>102.94289026192848</v>
      </c>
      <c r="L117" s="184">
        <v>102.89313088707988</v>
      </c>
      <c r="M117" s="184">
        <v>102.9627790273861</v>
      </c>
      <c r="N117" s="185">
        <v>103.12101746732108</v>
      </c>
      <c r="O117" s="186">
        <v>99.39263262451072</v>
      </c>
      <c r="P117" s="184">
        <v>99.33753870205602</v>
      </c>
      <c r="Q117" s="184">
        <v>99.10147586629759</v>
      </c>
      <c r="R117" s="184">
        <v>99.27787225742661</v>
      </c>
      <c r="S117" s="184">
        <v>99.67321216173845</v>
      </c>
      <c r="T117" s="184">
        <v>99.5970503060502</v>
      </c>
      <c r="U117" s="184">
        <v>100.20777798245986</v>
      </c>
      <c r="V117" s="184">
        <v>100.97787468071029</v>
      </c>
      <c r="W117" s="184">
        <v>102.36300176091346</v>
      </c>
      <c r="X117" s="184">
        <v>102.36300176091346</v>
      </c>
      <c r="Y117" s="184">
        <v>101.66135663793922</v>
      </c>
      <c r="Z117" s="185">
        <v>101.67676719823517</v>
      </c>
      <c r="AA117" s="186">
        <v>101.84496742637428</v>
      </c>
      <c r="AB117" s="184">
        <v>101.8562793320561</v>
      </c>
      <c r="AC117" s="184">
        <v>101.8562793320561</v>
      </c>
      <c r="AD117" s="184">
        <v>101.63709033424126</v>
      </c>
      <c r="AE117" s="184">
        <v>100.96367968340265</v>
      </c>
      <c r="AF117" s="184">
        <v>99.57713431777489</v>
      </c>
      <c r="AG117" s="184">
        <v>99.34297165034263</v>
      </c>
      <c r="AH117" s="184">
        <v>98.78498393257269</v>
      </c>
      <c r="AI117" s="184">
        <v>98.72843421432034</v>
      </c>
      <c r="AJ117" s="184">
        <v>98.72843421432034</v>
      </c>
      <c r="AK117" s="184">
        <v>99.30525820910792</v>
      </c>
      <c r="AL117" s="185">
        <v>99.25781764220436</v>
      </c>
      <c r="AM117" s="186">
        <v>99.42597343062246</v>
      </c>
      <c r="AN117" s="184">
        <v>99.42597343062246</v>
      </c>
      <c r="AO117" s="184">
        <v>99.43518316685022</v>
      </c>
      <c r="AP117" s="184">
        <v>99.43518316685022</v>
      </c>
      <c r="AQ117" s="184">
        <v>99.6282998668876</v>
      </c>
      <c r="AR117" s="184">
        <v>101.22939793050043</v>
      </c>
      <c r="AS117" s="184">
        <v>100.8842388200454</v>
      </c>
      <c r="AT117" s="184">
        <v>100.69880306371897</v>
      </c>
      <c r="AU117" s="184">
        <v>100.35074057994409</v>
      </c>
      <c r="AV117" s="184">
        <v>100.21141064583226</v>
      </c>
      <c r="AW117" s="184">
        <v>100.2473623603358</v>
      </c>
      <c r="AX117" s="185">
        <v>100.28007470742094</v>
      </c>
      <c r="AY117" s="186">
        <v>99.94013552341468</v>
      </c>
      <c r="AZ117" s="184">
        <v>99.81102351922722</v>
      </c>
      <c r="BA117" s="184">
        <v>99.84733309553984</v>
      </c>
      <c r="BB117" s="184">
        <v>99.81294466328451</v>
      </c>
      <c r="BC117" s="184">
        <v>100.68098886466737</v>
      </c>
      <c r="BD117" s="184">
        <v>101.72479630003257</v>
      </c>
      <c r="BE117" s="184">
        <v>101.67117924231506</v>
      </c>
      <c r="BF117" s="184">
        <v>101.67117924231506</v>
      </c>
      <c r="BG117" s="184">
        <v>101.99479552213401</v>
      </c>
      <c r="BH117" s="184">
        <v>102.13660500319276</v>
      </c>
      <c r="BI117" s="184">
        <v>102.22494282474928</v>
      </c>
      <c r="BJ117" s="185">
        <v>102.14376962813611</v>
      </c>
      <c r="BK117" s="186">
        <v>102.30291573377879</v>
      </c>
      <c r="BL117" s="184">
        <v>102.39663204434754</v>
      </c>
      <c r="BM117" s="184">
        <v>102.06693089649939</v>
      </c>
      <c r="BN117" s="184">
        <v>101.93367572434835</v>
      </c>
      <c r="BO117" s="184">
        <v>101.04788512413367</v>
      </c>
      <c r="BP117" s="184">
        <v>99.5361681764901</v>
      </c>
      <c r="BQ117" s="184">
        <v>100.4193083572223</v>
      </c>
      <c r="BR117" s="184">
        <v>100.53937375257014</v>
      </c>
      <c r="BS117" s="184">
        <v>100.56798565478273</v>
      </c>
      <c r="BT117" s="184">
        <v>100.56798565478273</v>
      </c>
      <c r="BU117" s="184">
        <v>100.59814526029265</v>
      </c>
      <c r="BV117" s="184">
        <v>100.57110674438576</v>
      </c>
      <c r="BW117" s="186">
        <v>100.5484229802215</v>
      </c>
      <c r="BX117" s="184">
        <v>100.58634504118106</v>
      </c>
      <c r="BY117" s="184">
        <v>100.89188677389286</v>
      </c>
      <c r="BZ117" s="184">
        <v>101.05858564306378</v>
      </c>
      <c r="CA117" s="184">
        <v>101.63076937678798</v>
      </c>
      <c r="CB117" s="184">
        <v>102.08346759518155</v>
      </c>
      <c r="CC117" s="184">
        <v>103.17259132005263</v>
      </c>
      <c r="CD117" s="185">
        <v>103.11678039089671</v>
      </c>
      <c r="CE117" s="266" t="s">
        <v>98</v>
      </c>
      <c r="CF117" s="36" t="s">
        <v>221</v>
      </c>
    </row>
    <row r="118" spans="1:84" ht="12">
      <c r="A118" s="254" t="s">
        <v>99</v>
      </c>
      <c r="B118" s="20" t="s">
        <v>329</v>
      </c>
      <c r="C118" s="189">
        <v>103.79413863229092</v>
      </c>
      <c r="D118" s="187">
        <v>103.80626536491602</v>
      </c>
      <c r="E118" s="187">
        <v>104.05353515739213</v>
      </c>
      <c r="F118" s="187">
        <v>104.0926549466792</v>
      </c>
      <c r="G118" s="187">
        <v>104.12259106727666</v>
      </c>
      <c r="H118" s="187">
        <v>104.48124840200651</v>
      </c>
      <c r="I118" s="187">
        <v>104.32362973676818</v>
      </c>
      <c r="J118" s="187">
        <v>104.29523345289478</v>
      </c>
      <c r="K118" s="187">
        <v>102.94289026192848</v>
      </c>
      <c r="L118" s="187">
        <v>102.89313088707988</v>
      </c>
      <c r="M118" s="187">
        <v>102.9627790273861</v>
      </c>
      <c r="N118" s="188">
        <v>103.12101746732108</v>
      </c>
      <c r="O118" s="189">
        <v>99.39263262451072</v>
      </c>
      <c r="P118" s="187">
        <v>99.33753870205602</v>
      </c>
      <c r="Q118" s="187">
        <v>99.10147586629759</v>
      </c>
      <c r="R118" s="187">
        <v>99.27787225742661</v>
      </c>
      <c r="S118" s="187">
        <v>99.67321216173845</v>
      </c>
      <c r="T118" s="187">
        <v>99.5970503060502</v>
      </c>
      <c r="U118" s="187">
        <v>100.20777798245986</v>
      </c>
      <c r="V118" s="187">
        <v>100.97787468071029</v>
      </c>
      <c r="W118" s="187">
        <v>102.36300176091346</v>
      </c>
      <c r="X118" s="187">
        <v>102.36300176091346</v>
      </c>
      <c r="Y118" s="187">
        <v>101.66135663793922</v>
      </c>
      <c r="Z118" s="188">
        <v>101.67676719823517</v>
      </c>
      <c r="AA118" s="189">
        <v>101.84496742637428</v>
      </c>
      <c r="AB118" s="187">
        <v>101.8562793320561</v>
      </c>
      <c r="AC118" s="187">
        <v>101.8562793320561</v>
      </c>
      <c r="AD118" s="187">
        <v>101.63709033424126</v>
      </c>
      <c r="AE118" s="187">
        <v>100.96367968340265</v>
      </c>
      <c r="AF118" s="187">
        <v>99.57713431777489</v>
      </c>
      <c r="AG118" s="187">
        <v>99.34297165034263</v>
      </c>
      <c r="AH118" s="187">
        <v>98.78498393257269</v>
      </c>
      <c r="AI118" s="187">
        <v>98.72843421432034</v>
      </c>
      <c r="AJ118" s="187">
        <v>98.72843421432034</v>
      </c>
      <c r="AK118" s="187">
        <v>99.30525820910792</v>
      </c>
      <c r="AL118" s="188">
        <v>99.25781764220436</v>
      </c>
      <c r="AM118" s="189">
        <v>99.42597343062246</v>
      </c>
      <c r="AN118" s="187">
        <v>99.42597343062246</v>
      </c>
      <c r="AO118" s="187">
        <v>99.43518316685022</v>
      </c>
      <c r="AP118" s="187">
        <v>99.43518316685022</v>
      </c>
      <c r="AQ118" s="187">
        <v>99.6282998668876</v>
      </c>
      <c r="AR118" s="187">
        <v>101.22939793050043</v>
      </c>
      <c r="AS118" s="187">
        <v>100.8842388200454</v>
      </c>
      <c r="AT118" s="187">
        <v>100.69880306371897</v>
      </c>
      <c r="AU118" s="187">
        <v>100.35074057994409</v>
      </c>
      <c r="AV118" s="187">
        <v>100.21141064583226</v>
      </c>
      <c r="AW118" s="187">
        <v>100.2473623603358</v>
      </c>
      <c r="AX118" s="188">
        <v>100.28007470742094</v>
      </c>
      <c r="AY118" s="189">
        <v>99.94013552341468</v>
      </c>
      <c r="AZ118" s="187">
        <v>99.81102351922722</v>
      </c>
      <c r="BA118" s="187">
        <v>99.84733309553984</v>
      </c>
      <c r="BB118" s="187">
        <v>99.81294466328451</v>
      </c>
      <c r="BC118" s="187">
        <v>100.68098886466737</v>
      </c>
      <c r="BD118" s="187">
        <v>101.72479630003257</v>
      </c>
      <c r="BE118" s="187">
        <v>101.67117924231506</v>
      </c>
      <c r="BF118" s="187">
        <v>101.67117924231506</v>
      </c>
      <c r="BG118" s="187">
        <v>101.99479552213401</v>
      </c>
      <c r="BH118" s="187">
        <v>102.13660500319276</v>
      </c>
      <c r="BI118" s="187">
        <v>102.22494282474928</v>
      </c>
      <c r="BJ118" s="188">
        <v>102.14376962813611</v>
      </c>
      <c r="BK118" s="189">
        <v>102.30291573377879</v>
      </c>
      <c r="BL118" s="187">
        <v>102.39663204434754</v>
      </c>
      <c r="BM118" s="187">
        <v>102.06693089649939</v>
      </c>
      <c r="BN118" s="187">
        <v>101.93367572434835</v>
      </c>
      <c r="BO118" s="187">
        <v>101.04788512413367</v>
      </c>
      <c r="BP118" s="187">
        <v>99.5361681764901</v>
      </c>
      <c r="BQ118" s="187">
        <v>100.4193083572223</v>
      </c>
      <c r="BR118" s="187">
        <v>100.53937375257014</v>
      </c>
      <c r="BS118" s="187">
        <v>100.56798565478273</v>
      </c>
      <c r="BT118" s="187">
        <v>100.56798565478273</v>
      </c>
      <c r="BU118" s="187">
        <v>100.59814526029265</v>
      </c>
      <c r="BV118" s="187">
        <v>100.57110674438576</v>
      </c>
      <c r="BW118" s="189">
        <v>100.5484229802215</v>
      </c>
      <c r="BX118" s="187">
        <v>100.58634504118106</v>
      </c>
      <c r="BY118" s="187">
        <v>100.89188677389286</v>
      </c>
      <c r="BZ118" s="187">
        <v>101.05858564306378</v>
      </c>
      <c r="CA118" s="187">
        <v>101.63076937678798</v>
      </c>
      <c r="CB118" s="187">
        <v>102.08346759518155</v>
      </c>
      <c r="CC118" s="187">
        <v>103.17259132005263</v>
      </c>
      <c r="CD118" s="188">
        <v>103.11678039089671</v>
      </c>
      <c r="CE118" s="255" t="s">
        <v>99</v>
      </c>
      <c r="CF118" s="37" t="s">
        <v>222</v>
      </c>
    </row>
    <row r="119" spans="1:84" ht="12">
      <c r="A119" s="256" t="s">
        <v>100</v>
      </c>
      <c r="B119" s="19" t="s">
        <v>330</v>
      </c>
      <c r="C119" s="186">
        <v>101.80232724538192</v>
      </c>
      <c r="D119" s="184">
        <v>101.80232724538192</v>
      </c>
      <c r="E119" s="184">
        <v>101.80232724538192</v>
      </c>
      <c r="F119" s="184">
        <v>101.80232724538192</v>
      </c>
      <c r="G119" s="184">
        <v>101.80232724538192</v>
      </c>
      <c r="H119" s="184">
        <v>104.04211532719216</v>
      </c>
      <c r="I119" s="184">
        <v>103.1811270606407</v>
      </c>
      <c r="J119" s="184">
        <v>103.1811270606407</v>
      </c>
      <c r="K119" s="184">
        <v>104.0530337470877</v>
      </c>
      <c r="L119" s="184">
        <v>102.21085957718896</v>
      </c>
      <c r="M119" s="184">
        <v>102.21085957718896</v>
      </c>
      <c r="N119" s="185">
        <v>102.21085957718896</v>
      </c>
      <c r="O119" s="186">
        <v>102.21085957718896</v>
      </c>
      <c r="P119" s="184">
        <v>102.21085957718896</v>
      </c>
      <c r="Q119" s="184">
        <v>102.21085957718896</v>
      </c>
      <c r="R119" s="184">
        <v>102.50166619346612</v>
      </c>
      <c r="S119" s="184">
        <v>113.64232478502304</v>
      </c>
      <c r="T119" s="184">
        <v>123.489656423369</v>
      </c>
      <c r="U119" s="184">
        <v>138.65076382599358</v>
      </c>
      <c r="V119" s="184">
        <v>138.64444178916142</v>
      </c>
      <c r="W119" s="184">
        <v>114.78260876183273</v>
      </c>
      <c r="X119" s="184">
        <v>104.42320853266833</v>
      </c>
      <c r="Y119" s="184">
        <v>100.87705350778744</v>
      </c>
      <c r="Z119" s="185">
        <v>100.37764798809246</v>
      </c>
      <c r="AA119" s="186">
        <v>98.83702418250948</v>
      </c>
      <c r="AB119" s="184">
        <v>98.69682580528068</v>
      </c>
      <c r="AC119" s="184">
        <v>99.27173569621452</v>
      </c>
      <c r="AD119" s="184">
        <v>99.04962527630514</v>
      </c>
      <c r="AE119" s="184">
        <v>92.89709549186638</v>
      </c>
      <c r="AF119" s="184">
        <v>91.19633473881454</v>
      </c>
      <c r="AG119" s="184">
        <v>90.64735393388574</v>
      </c>
      <c r="AH119" s="184">
        <v>88.92236500607491</v>
      </c>
      <c r="AI119" s="184">
        <v>98.34112904137542</v>
      </c>
      <c r="AJ119" s="184">
        <v>100.37366787681957</v>
      </c>
      <c r="AK119" s="184">
        <v>101.28409638591911</v>
      </c>
      <c r="AL119" s="185">
        <v>101.24402335295342</v>
      </c>
      <c r="AM119" s="186">
        <v>105.87739242619747</v>
      </c>
      <c r="AN119" s="184">
        <v>106.05563027122618</v>
      </c>
      <c r="AO119" s="184">
        <v>102.95899251358307</v>
      </c>
      <c r="AP119" s="184">
        <v>102.89747155794873</v>
      </c>
      <c r="AQ119" s="184">
        <v>102.87832987981574</v>
      </c>
      <c r="AR119" s="184">
        <v>101.9442587983315</v>
      </c>
      <c r="AS119" s="184">
        <v>99.61537843531121</v>
      </c>
      <c r="AT119" s="184">
        <v>101.37640596877793</v>
      </c>
      <c r="AU119" s="184">
        <v>96.54389955694565</v>
      </c>
      <c r="AV119" s="184">
        <v>97.0396258708335</v>
      </c>
      <c r="AW119" s="184">
        <v>96.90325625719842</v>
      </c>
      <c r="AX119" s="185">
        <v>99.5431304425689</v>
      </c>
      <c r="AY119" s="186">
        <v>96.97849101745405</v>
      </c>
      <c r="AZ119" s="184">
        <v>96.64013212274844</v>
      </c>
      <c r="BA119" s="184">
        <v>98.0712626786059</v>
      </c>
      <c r="BB119" s="184">
        <v>98.30250385326991</v>
      </c>
      <c r="BC119" s="184">
        <v>97.14483296059603</v>
      </c>
      <c r="BD119" s="184">
        <v>110.25831069733236</v>
      </c>
      <c r="BE119" s="184">
        <v>112.97605214500679</v>
      </c>
      <c r="BF119" s="184">
        <v>111.4228549914378</v>
      </c>
      <c r="BG119" s="184">
        <v>117.78415702259399</v>
      </c>
      <c r="BH119" s="184">
        <v>110.04591612735699</v>
      </c>
      <c r="BI119" s="184">
        <v>110.28520796400711</v>
      </c>
      <c r="BJ119" s="185">
        <v>107.06473021130138</v>
      </c>
      <c r="BK119" s="186">
        <v>104.55633454073912</v>
      </c>
      <c r="BL119" s="184">
        <v>104.83994651405162</v>
      </c>
      <c r="BM119" s="184">
        <v>106.1681985934777</v>
      </c>
      <c r="BN119" s="184">
        <v>107.2361883341948</v>
      </c>
      <c r="BO119" s="184">
        <v>111.24774949410204</v>
      </c>
      <c r="BP119" s="184">
        <v>103.6048835255516</v>
      </c>
      <c r="BQ119" s="184">
        <v>102.11745387124205</v>
      </c>
      <c r="BR119" s="184">
        <v>103.18727135628424</v>
      </c>
      <c r="BS119" s="184">
        <v>104.20012970082126</v>
      </c>
      <c r="BT119" s="184">
        <v>107.44487631927942</v>
      </c>
      <c r="BU119" s="184">
        <v>109.68389297386649</v>
      </c>
      <c r="BV119" s="184">
        <v>109.22033386917775</v>
      </c>
      <c r="BW119" s="186">
        <v>111.67933536556296</v>
      </c>
      <c r="BX119" s="184">
        <v>111.73783953115033</v>
      </c>
      <c r="BY119" s="184">
        <v>111.35132149338224</v>
      </c>
      <c r="BZ119" s="184">
        <v>109.98263422955293</v>
      </c>
      <c r="CA119" s="184">
        <v>114.28155477372559</v>
      </c>
      <c r="CB119" s="184">
        <v>110.86855722461037</v>
      </c>
      <c r="CC119" s="184">
        <v>117.07443076109723</v>
      </c>
      <c r="CD119" s="185">
        <v>113.61457844689198</v>
      </c>
      <c r="CE119" s="266" t="s">
        <v>100</v>
      </c>
      <c r="CF119" s="36" t="s">
        <v>223</v>
      </c>
    </row>
    <row r="120" spans="1:84" ht="12">
      <c r="A120" s="254" t="s">
        <v>101</v>
      </c>
      <c r="B120" s="20" t="s">
        <v>331</v>
      </c>
      <c r="C120" s="189">
        <v>101.80232724538192</v>
      </c>
      <c r="D120" s="187">
        <v>101.80232724538192</v>
      </c>
      <c r="E120" s="187">
        <v>101.80232724538192</v>
      </c>
      <c r="F120" s="187">
        <v>101.80232724538192</v>
      </c>
      <c r="G120" s="187">
        <v>101.80232724538192</v>
      </c>
      <c r="H120" s="187">
        <v>104.04211532719216</v>
      </c>
      <c r="I120" s="187">
        <v>103.1811270606407</v>
      </c>
      <c r="J120" s="187">
        <v>103.1811270606407</v>
      </c>
      <c r="K120" s="187">
        <v>104.0530337470877</v>
      </c>
      <c r="L120" s="187">
        <v>102.21085957718896</v>
      </c>
      <c r="M120" s="187">
        <v>102.21085957718896</v>
      </c>
      <c r="N120" s="188">
        <v>102.21085957718896</v>
      </c>
      <c r="O120" s="189">
        <v>102.21085957718896</v>
      </c>
      <c r="P120" s="187">
        <v>102.21085957718896</v>
      </c>
      <c r="Q120" s="187">
        <v>102.21085957718896</v>
      </c>
      <c r="R120" s="187">
        <v>102.50166619346612</v>
      </c>
      <c r="S120" s="187">
        <v>113.64232478502304</v>
      </c>
      <c r="T120" s="187">
        <v>123.489656423369</v>
      </c>
      <c r="U120" s="187">
        <v>138.65076382599358</v>
      </c>
      <c r="V120" s="187">
        <v>138.64444178916142</v>
      </c>
      <c r="W120" s="187">
        <v>114.78260876183273</v>
      </c>
      <c r="X120" s="187">
        <v>104.42320853266833</v>
      </c>
      <c r="Y120" s="187">
        <v>100.87705350778744</v>
      </c>
      <c r="Z120" s="188">
        <v>100.37764798809246</v>
      </c>
      <c r="AA120" s="189">
        <v>98.83702418250948</v>
      </c>
      <c r="AB120" s="187">
        <v>98.69682580528068</v>
      </c>
      <c r="AC120" s="187">
        <v>99.27173569621452</v>
      </c>
      <c r="AD120" s="187">
        <v>99.04962527630514</v>
      </c>
      <c r="AE120" s="187">
        <v>92.89709549186638</v>
      </c>
      <c r="AF120" s="187">
        <v>91.19633473881454</v>
      </c>
      <c r="AG120" s="187">
        <v>90.64735393388574</v>
      </c>
      <c r="AH120" s="187">
        <v>88.92236500607491</v>
      </c>
      <c r="AI120" s="187">
        <v>98.34112904137542</v>
      </c>
      <c r="AJ120" s="187">
        <v>100.37366787681957</v>
      </c>
      <c r="AK120" s="187">
        <v>101.28409638591911</v>
      </c>
      <c r="AL120" s="188">
        <v>101.24402335295342</v>
      </c>
      <c r="AM120" s="189">
        <v>105.87739242619747</v>
      </c>
      <c r="AN120" s="187">
        <v>106.05563027122618</v>
      </c>
      <c r="AO120" s="187">
        <v>102.95899251358307</v>
      </c>
      <c r="AP120" s="187">
        <v>102.89747155794873</v>
      </c>
      <c r="AQ120" s="187">
        <v>102.87832987981574</v>
      </c>
      <c r="AR120" s="187">
        <v>101.9442587983315</v>
      </c>
      <c r="AS120" s="187">
        <v>99.61537843531121</v>
      </c>
      <c r="AT120" s="187">
        <v>101.37640596877793</v>
      </c>
      <c r="AU120" s="187">
        <v>96.54389955694565</v>
      </c>
      <c r="AV120" s="187">
        <v>97.0396258708335</v>
      </c>
      <c r="AW120" s="187">
        <v>96.90325625719842</v>
      </c>
      <c r="AX120" s="188">
        <v>99.5431304425689</v>
      </c>
      <c r="AY120" s="189">
        <v>96.97849101745405</v>
      </c>
      <c r="AZ120" s="187">
        <v>96.64013212274844</v>
      </c>
      <c r="BA120" s="187">
        <v>98.0712626786059</v>
      </c>
      <c r="BB120" s="187">
        <v>98.30250385326991</v>
      </c>
      <c r="BC120" s="187">
        <v>97.14483296059603</v>
      </c>
      <c r="BD120" s="187">
        <v>110.25831069733236</v>
      </c>
      <c r="BE120" s="187">
        <v>112.97605214500679</v>
      </c>
      <c r="BF120" s="187">
        <v>111.4228549914378</v>
      </c>
      <c r="BG120" s="187">
        <v>117.78415702259399</v>
      </c>
      <c r="BH120" s="187">
        <v>110.04591612735699</v>
      </c>
      <c r="BI120" s="187">
        <v>110.28520796400711</v>
      </c>
      <c r="BJ120" s="188">
        <v>107.06473021130138</v>
      </c>
      <c r="BK120" s="189">
        <v>104.55633454073912</v>
      </c>
      <c r="BL120" s="187">
        <v>104.83994651405162</v>
      </c>
      <c r="BM120" s="187">
        <v>106.1681985934777</v>
      </c>
      <c r="BN120" s="187">
        <v>107.2361883341948</v>
      </c>
      <c r="BO120" s="187">
        <v>111.24774949410204</v>
      </c>
      <c r="BP120" s="187">
        <v>103.6048835255516</v>
      </c>
      <c r="BQ120" s="187">
        <v>102.11745387124205</v>
      </c>
      <c r="BR120" s="187">
        <v>103.18727135628424</v>
      </c>
      <c r="BS120" s="187">
        <v>104.20012970082126</v>
      </c>
      <c r="BT120" s="187">
        <v>107.44487631927942</v>
      </c>
      <c r="BU120" s="187">
        <v>109.68389297386649</v>
      </c>
      <c r="BV120" s="187">
        <v>109.22033386917775</v>
      </c>
      <c r="BW120" s="189">
        <v>111.67933536556296</v>
      </c>
      <c r="BX120" s="187">
        <v>111.73783953115033</v>
      </c>
      <c r="BY120" s="187">
        <v>111.35132149338224</v>
      </c>
      <c r="BZ120" s="187">
        <v>109.98263422955293</v>
      </c>
      <c r="CA120" s="187">
        <v>114.28155477372559</v>
      </c>
      <c r="CB120" s="187">
        <v>110.86855722461037</v>
      </c>
      <c r="CC120" s="187">
        <v>117.07443076109723</v>
      </c>
      <c r="CD120" s="188">
        <v>113.61457844689198</v>
      </c>
      <c r="CE120" s="255" t="s">
        <v>101</v>
      </c>
      <c r="CF120" s="37" t="s">
        <v>224</v>
      </c>
    </row>
    <row r="121" spans="1:84" ht="12">
      <c r="A121" s="256" t="s">
        <v>102</v>
      </c>
      <c r="B121" s="19" t="s">
        <v>332</v>
      </c>
      <c r="C121" s="186">
        <v>99.51207006910722</v>
      </c>
      <c r="D121" s="184">
        <v>99.5702970061414</v>
      </c>
      <c r="E121" s="184">
        <v>99.81752376187963</v>
      </c>
      <c r="F121" s="184">
        <v>100.03454690370113</v>
      </c>
      <c r="G121" s="184">
        <v>100.02226788177386</v>
      </c>
      <c r="H121" s="184">
        <v>100.4958341135134</v>
      </c>
      <c r="I121" s="184">
        <v>100.9835502910305</v>
      </c>
      <c r="J121" s="184">
        <v>101.16281189081175</v>
      </c>
      <c r="K121" s="184">
        <v>103.81323234842907</v>
      </c>
      <c r="L121" s="184">
        <v>104.0402599353703</v>
      </c>
      <c r="M121" s="184">
        <v>103.18941420502212</v>
      </c>
      <c r="N121" s="185">
        <v>103.25209761337317</v>
      </c>
      <c r="O121" s="186">
        <v>102.84711665040251</v>
      </c>
      <c r="P121" s="184">
        <v>105.2964262218102</v>
      </c>
      <c r="Q121" s="184">
        <v>103.29147353003985</v>
      </c>
      <c r="R121" s="184">
        <v>99.80760929490492</v>
      </c>
      <c r="S121" s="184">
        <v>97.7993526508293</v>
      </c>
      <c r="T121" s="184">
        <v>99.12745590940736</v>
      </c>
      <c r="U121" s="184">
        <v>100.0201424796614</v>
      </c>
      <c r="V121" s="184">
        <v>100.062527048557</v>
      </c>
      <c r="W121" s="184">
        <v>96.98908586048606</v>
      </c>
      <c r="X121" s="184">
        <v>96.71639975852386</v>
      </c>
      <c r="Y121" s="184">
        <v>97.0452573538696</v>
      </c>
      <c r="Z121" s="185">
        <v>97.43654978087635</v>
      </c>
      <c r="AA121" s="186">
        <v>97.76734271774178</v>
      </c>
      <c r="AB121" s="184">
        <v>95.96739881600472</v>
      </c>
      <c r="AC121" s="184">
        <v>97.67900254842452</v>
      </c>
      <c r="AD121" s="184">
        <v>101.0520627338934</v>
      </c>
      <c r="AE121" s="184">
        <v>103.09232772034595</v>
      </c>
      <c r="AF121" s="184">
        <v>102.71184621152867</v>
      </c>
      <c r="AG121" s="184">
        <v>103.26665940492003</v>
      </c>
      <c r="AH121" s="184">
        <v>103.73721929750444</v>
      </c>
      <c r="AI121" s="184">
        <v>103.9297236518334</v>
      </c>
      <c r="AJ121" s="184">
        <v>104.60813655476571</v>
      </c>
      <c r="AK121" s="184">
        <v>103.1065618326017</v>
      </c>
      <c r="AL121" s="185">
        <v>103.03351280978583</v>
      </c>
      <c r="AM121" s="186">
        <v>102.63485204055638</v>
      </c>
      <c r="AN121" s="184">
        <v>102.2697524913579</v>
      </c>
      <c r="AO121" s="184">
        <v>101.46706658373954</v>
      </c>
      <c r="AP121" s="184">
        <v>101.32817738486708</v>
      </c>
      <c r="AQ121" s="184">
        <v>102.11153272056907</v>
      </c>
      <c r="AR121" s="184">
        <v>100.81984483076809</v>
      </c>
      <c r="AS121" s="184">
        <v>99.7935138431417</v>
      </c>
      <c r="AT121" s="184">
        <v>99.21322470172349</v>
      </c>
      <c r="AU121" s="184">
        <v>99.07039876703763</v>
      </c>
      <c r="AV121" s="184">
        <v>98.5322067036785</v>
      </c>
      <c r="AW121" s="184">
        <v>99.11346907942264</v>
      </c>
      <c r="AX121" s="185">
        <v>98.99035033525679</v>
      </c>
      <c r="AY121" s="186">
        <v>99.0386229937766</v>
      </c>
      <c r="AZ121" s="184">
        <v>99.69329116655514</v>
      </c>
      <c r="BA121" s="184">
        <v>100.91818670820905</v>
      </c>
      <c r="BB121" s="184">
        <v>101.10722254328839</v>
      </c>
      <c r="BC121" s="184">
        <v>100.02473356617922</v>
      </c>
      <c r="BD121" s="184">
        <v>100.12849567672582</v>
      </c>
      <c r="BE121" s="184">
        <v>99.5397740112071</v>
      </c>
      <c r="BF121" s="184">
        <v>99.42379973922318</v>
      </c>
      <c r="BG121" s="184">
        <v>100.107458006493</v>
      </c>
      <c r="BH121" s="184">
        <v>99.45738061517739</v>
      </c>
      <c r="BI121" s="184">
        <v>100.48316450904329</v>
      </c>
      <c r="BJ121" s="185">
        <v>100.49712173832913</v>
      </c>
      <c r="BK121" s="186">
        <v>100.96954489302077</v>
      </c>
      <c r="BL121" s="184">
        <v>99.85325660535703</v>
      </c>
      <c r="BM121" s="184">
        <v>99.16512015098999</v>
      </c>
      <c r="BN121" s="184">
        <v>98.827642159647</v>
      </c>
      <c r="BO121" s="184">
        <v>98.4059495509034</v>
      </c>
      <c r="BP121" s="184">
        <v>98.64972586168447</v>
      </c>
      <c r="BQ121" s="184">
        <v>99.00202539472168</v>
      </c>
      <c r="BR121" s="184">
        <v>99.42338955428536</v>
      </c>
      <c r="BS121" s="184">
        <v>99.2758034583902</v>
      </c>
      <c r="BT121" s="184">
        <v>99.8151390993322</v>
      </c>
      <c r="BU121" s="184">
        <v>99.5666109045492</v>
      </c>
      <c r="BV121" s="184">
        <v>99.58135713363689</v>
      </c>
      <c r="BW121" s="186">
        <v>99.39892676888049</v>
      </c>
      <c r="BX121" s="184">
        <v>100.21422507757684</v>
      </c>
      <c r="BY121" s="184">
        <v>100.65024969747627</v>
      </c>
      <c r="BZ121" s="184">
        <v>101.04124207710761</v>
      </c>
      <c r="CA121" s="184">
        <v>102.48568598298513</v>
      </c>
      <c r="CB121" s="184">
        <v>101.90928913359348</v>
      </c>
      <c r="CC121" s="184">
        <v>102.40026558784065</v>
      </c>
      <c r="CD121" s="185">
        <v>102.16543499048618</v>
      </c>
      <c r="CE121" s="266" t="s">
        <v>102</v>
      </c>
      <c r="CF121" s="36" t="s">
        <v>225</v>
      </c>
    </row>
    <row r="122" spans="1:84" ht="12">
      <c r="A122" s="256" t="s">
        <v>103</v>
      </c>
      <c r="B122" s="19" t="s">
        <v>333</v>
      </c>
      <c r="C122" s="186">
        <v>99.17210884822781</v>
      </c>
      <c r="D122" s="184">
        <v>99.38010279647777</v>
      </c>
      <c r="E122" s="184">
        <v>99.49526192928742</v>
      </c>
      <c r="F122" s="184">
        <v>99.75148820255137</v>
      </c>
      <c r="G122" s="184">
        <v>99.72214830704965</v>
      </c>
      <c r="H122" s="184">
        <v>100.40674385521015</v>
      </c>
      <c r="I122" s="184">
        <v>100.99882185469473</v>
      </c>
      <c r="J122" s="184">
        <v>101.22943550850539</v>
      </c>
      <c r="K122" s="184">
        <v>104.28304188078093</v>
      </c>
      <c r="L122" s="184">
        <v>104.33784255175115</v>
      </c>
      <c r="M122" s="184">
        <v>103.34489525990213</v>
      </c>
      <c r="N122" s="185">
        <v>103.32923430411003</v>
      </c>
      <c r="O122" s="186">
        <v>102.87758118246218</v>
      </c>
      <c r="P122" s="184">
        <v>105.57330420292695</v>
      </c>
      <c r="Q122" s="184">
        <v>103.81412593352913</v>
      </c>
      <c r="R122" s="184">
        <v>99.69395277794911</v>
      </c>
      <c r="S122" s="184">
        <v>97.49991066907728</v>
      </c>
      <c r="T122" s="184">
        <v>98.90708834173053</v>
      </c>
      <c r="U122" s="184">
        <v>100.33885458207604</v>
      </c>
      <c r="V122" s="184">
        <v>100.49211186345363</v>
      </c>
      <c r="W122" s="184">
        <v>96.92513253078404</v>
      </c>
      <c r="X122" s="184">
        <v>96.84435908064626</v>
      </c>
      <c r="Y122" s="184">
        <v>97.16653372323916</v>
      </c>
      <c r="Z122" s="185">
        <v>97.80848693497465</v>
      </c>
      <c r="AA122" s="186">
        <v>98.2162592776464</v>
      </c>
      <c r="AB122" s="184">
        <v>96.21938251132627</v>
      </c>
      <c r="AC122" s="184">
        <v>97.76437083553678</v>
      </c>
      <c r="AD122" s="184">
        <v>101.76600926306382</v>
      </c>
      <c r="AE122" s="184">
        <v>104.11357155197149</v>
      </c>
      <c r="AF122" s="184">
        <v>103.69044740303322</v>
      </c>
      <c r="AG122" s="184">
        <v>104.07044713857955</v>
      </c>
      <c r="AH122" s="184">
        <v>104.52114119546599</v>
      </c>
      <c r="AI122" s="184">
        <v>104.7721534443286</v>
      </c>
      <c r="AJ122" s="184">
        <v>105.59426135896545</v>
      </c>
      <c r="AK122" s="184">
        <v>103.90682436258555</v>
      </c>
      <c r="AL122" s="185">
        <v>103.64847102314666</v>
      </c>
      <c r="AM122" s="186">
        <v>103.24490995444731</v>
      </c>
      <c r="AN122" s="184">
        <v>102.77148848828912</v>
      </c>
      <c r="AO122" s="184">
        <v>101.92079838525257</v>
      </c>
      <c r="AP122" s="184">
        <v>101.69134064143141</v>
      </c>
      <c r="AQ122" s="184">
        <v>102.41920409066788</v>
      </c>
      <c r="AR122" s="184">
        <v>100.95706976153195</v>
      </c>
      <c r="AS122" s="184">
        <v>99.63462471373902</v>
      </c>
      <c r="AT122" s="184">
        <v>98.94851868927157</v>
      </c>
      <c r="AU122" s="184">
        <v>98.78313891121125</v>
      </c>
      <c r="AV122" s="184">
        <v>98.13812804930639</v>
      </c>
      <c r="AW122" s="184">
        <v>98.75764478825184</v>
      </c>
      <c r="AX122" s="185">
        <v>98.52822546708519</v>
      </c>
      <c r="AY122" s="186">
        <v>98.50268356923519</v>
      </c>
      <c r="AZ122" s="184">
        <v>99.17828999055133</v>
      </c>
      <c r="BA122" s="184">
        <v>100.21027409127561</v>
      </c>
      <c r="BB122" s="184">
        <v>100.47666853989432</v>
      </c>
      <c r="BC122" s="184">
        <v>99.32627854245082</v>
      </c>
      <c r="BD122" s="184">
        <v>99.45365915749373</v>
      </c>
      <c r="BE122" s="184">
        <v>98.82554612212203</v>
      </c>
      <c r="BF122" s="184">
        <v>98.78165920974297</v>
      </c>
      <c r="BG122" s="184">
        <v>99.59515075123396</v>
      </c>
      <c r="BH122" s="184">
        <v>98.92625134522284</v>
      </c>
      <c r="BI122" s="184">
        <v>100.15672621014626</v>
      </c>
      <c r="BJ122" s="185">
        <v>100.24479944228332</v>
      </c>
      <c r="BK122" s="186">
        <v>100.63382598107715</v>
      </c>
      <c r="BL122" s="184">
        <v>99.45240620038904</v>
      </c>
      <c r="BM122" s="184">
        <v>99.03028837532227</v>
      </c>
      <c r="BN122" s="184">
        <v>98.64934131870751</v>
      </c>
      <c r="BO122" s="184">
        <v>98.15780616886875</v>
      </c>
      <c r="BP122" s="184">
        <v>98.41559340293503</v>
      </c>
      <c r="BQ122" s="184">
        <v>98.76780506275033</v>
      </c>
      <c r="BR122" s="184">
        <v>99.1561085458349</v>
      </c>
      <c r="BS122" s="184">
        <v>98.90999132138325</v>
      </c>
      <c r="BT122" s="184">
        <v>99.52817843127583</v>
      </c>
      <c r="BU122" s="184">
        <v>99.22427157481299</v>
      </c>
      <c r="BV122" s="184">
        <v>99.23637365767273</v>
      </c>
      <c r="BW122" s="186">
        <v>99.18261329014243</v>
      </c>
      <c r="BX122" s="184">
        <v>100.11206235506285</v>
      </c>
      <c r="BY122" s="184">
        <v>100.61430612878763</v>
      </c>
      <c r="BZ122" s="184">
        <v>101.07950813708706</v>
      </c>
      <c r="CA122" s="184">
        <v>102.72511507575197</v>
      </c>
      <c r="CB122" s="184">
        <v>102.09757296422404</v>
      </c>
      <c r="CC122" s="184">
        <v>102.66502504331483</v>
      </c>
      <c r="CD122" s="185">
        <v>102.40207774120896</v>
      </c>
      <c r="CE122" s="266" t="s">
        <v>103</v>
      </c>
      <c r="CF122" s="36" t="s">
        <v>226</v>
      </c>
    </row>
    <row r="123" spans="1:84" ht="12">
      <c r="A123" s="254" t="s">
        <v>104</v>
      </c>
      <c r="B123" s="20" t="s">
        <v>334</v>
      </c>
      <c r="C123" s="189">
        <v>105.55386195009935</v>
      </c>
      <c r="D123" s="187">
        <v>105.2086838846507</v>
      </c>
      <c r="E123" s="187">
        <v>105.2086838846507</v>
      </c>
      <c r="F123" s="187">
        <v>105.2086838846507</v>
      </c>
      <c r="G123" s="187">
        <v>104.93464238199164</v>
      </c>
      <c r="H123" s="187">
        <v>104.93464238199164</v>
      </c>
      <c r="I123" s="187">
        <v>104.93464238199164</v>
      </c>
      <c r="J123" s="187">
        <v>104.93464238199164</v>
      </c>
      <c r="K123" s="187">
        <v>104.93464238199164</v>
      </c>
      <c r="L123" s="187">
        <v>104.93464238199164</v>
      </c>
      <c r="M123" s="187">
        <v>100.21731278766272</v>
      </c>
      <c r="N123" s="188">
        <v>100.21731278766272</v>
      </c>
      <c r="O123" s="189">
        <v>99.73952577625673</v>
      </c>
      <c r="P123" s="187">
        <v>99.73952577625673</v>
      </c>
      <c r="Q123" s="187">
        <v>99.73952577625673</v>
      </c>
      <c r="R123" s="187">
        <v>99.73952577625673</v>
      </c>
      <c r="S123" s="187">
        <v>97.18084305998651</v>
      </c>
      <c r="T123" s="187">
        <v>100.00889082384687</v>
      </c>
      <c r="U123" s="187">
        <v>100.00889082384691</v>
      </c>
      <c r="V123" s="187">
        <v>100.00889082384691</v>
      </c>
      <c r="W123" s="187">
        <v>100.00889082384691</v>
      </c>
      <c r="X123" s="187">
        <v>100.00889082384691</v>
      </c>
      <c r="Y123" s="187">
        <v>100.00889082384691</v>
      </c>
      <c r="Z123" s="188">
        <v>100.00889082384691</v>
      </c>
      <c r="AA123" s="189">
        <v>100.00889082384691</v>
      </c>
      <c r="AB123" s="187">
        <v>100.0088908238469</v>
      </c>
      <c r="AC123" s="187">
        <v>100.0088908238469</v>
      </c>
      <c r="AD123" s="187">
        <v>100.62563596841967</v>
      </c>
      <c r="AE123" s="187">
        <v>103.54472424807717</v>
      </c>
      <c r="AF123" s="187">
        <v>101.18992891218565</v>
      </c>
      <c r="AG123" s="187">
        <v>103.01117763728602</v>
      </c>
      <c r="AH123" s="187">
        <v>103.1810329120507</v>
      </c>
      <c r="AI123" s="187">
        <v>103.1810329120507</v>
      </c>
      <c r="AJ123" s="187">
        <v>102.76690702737422</v>
      </c>
      <c r="AK123" s="187">
        <v>98.4715407721537</v>
      </c>
      <c r="AL123" s="188">
        <v>98.8570191802001</v>
      </c>
      <c r="AM123" s="189">
        <v>98.8570191802001</v>
      </c>
      <c r="AN123" s="187">
        <v>98.8570191802001</v>
      </c>
      <c r="AO123" s="187">
        <v>97.3335103642601</v>
      </c>
      <c r="AP123" s="187">
        <v>96.73694300502154</v>
      </c>
      <c r="AQ123" s="187">
        <v>96.73694300502154</v>
      </c>
      <c r="AR123" s="187">
        <v>96.18893047027221</v>
      </c>
      <c r="AS123" s="187">
        <v>95.9672740838735</v>
      </c>
      <c r="AT123" s="187">
        <v>95.80929400509463</v>
      </c>
      <c r="AU123" s="187">
        <v>95.5044781360855</v>
      </c>
      <c r="AV123" s="187">
        <v>97.69668984690631</v>
      </c>
      <c r="AW123" s="187">
        <v>99.74909203876659</v>
      </c>
      <c r="AX123" s="188">
        <v>99.27369673389703</v>
      </c>
      <c r="AY123" s="189">
        <v>99.27369673389703</v>
      </c>
      <c r="AZ123" s="187">
        <v>98.48573795214254</v>
      </c>
      <c r="BA123" s="187">
        <v>99.81083356158955</v>
      </c>
      <c r="BB123" s="187">
        <v>99.81083356158955</v>
      </c>
      <c r="BC123" s="187">
        <v>100.37419636229087</v>
      </c>
      <c r="BD123" s="187">
        <v>100.7357884903078</v>
      </c>
      <c r="BE123" s="187">
        <v>99.18332551784151</v>
      </c>
      <c r="BF123" s="187">
        <v>99.18332551784151</v>
      </c>
      <c r="BG123" s="187">
        <v>100.88224084367803</v>
      </c>
      <c r="BH123" s="187">
        <v>97.3721720162748</v>
      </c>
      <c r="BI123" s="187">
        <v>100.71710070077975</v>
      </c>
      <c r="BJ123" s="188">
        <v>100.80479587388842</v>
      </c>
      <c r="BK123" s="189">
        <v>100.793865397327</v>
      </c>
      <c r="BL123" s="187">
        <v>101.60029090662658</v>
      </c>
      <c r="BM123" s="187">
        <v>101.82061990122595</v>
      </c>
      <c r="BN123" s="187">
        <v>101.82061990122595</v>
      </c>
      <c r="BO123" s="187">
        <v>101.24913886650208</v>
      </c>
      <c r="BP123" s="187">
        <v>101.22696683574965</v>
      </c>
      <c r="BQ123" s="187">
        <v>101.41818727695258</v>
      </c>
      <c r="BR123" s="187">
        <v>101.41818727695258</v>
      </c>
      <c r="BS123" s="187">
        <v>100.02848546797894</v>
      </c>
      <c r="BT123" s="187">
        <v>101.71711362947417</v>
      </c>
      <c r="BU123" s="187">
        <v>100.51690795220168</v>
      </c>
      <c r="BV123" s="187">
        <v>100.51690795220168</v>
      </c>
      <c r="BW123" s="189">
        <v>101.51640223262477</v>
      </c>
      <c r="BX123" s="187">
        <v>101.51640223262477</v>
      </c>
      <c r="BY123" s="187">
        <v>102.38737088841636</v>
      </c>
      <c r="BZ123" s="187">
        <v>102.30525229204792</v>
      </c>
      <c r="CA123" s="187">
        <v>102.30525229204788</v>
      </c>
      <c r="CB123" s="187">
        <v>101.9603543340852</v>
      </c>
      <c r="CC123" s="187">
        <v>101.86766459539737</v>
      </c>
      <c r="CD123" s="188">
        <v>101.86766459539737</v>
      </c>
      <c r="CE123" s="255" t="s">
        <v>104</v>
      </c>
      <c r="CF123" s="37" t="s">
        <v>227</v>
      </c>
    </row>
    <row r="124" spans="1:84" ht="12">
      <c r="A124" s="254" t="s">
        <v>722</v>
      </c>
      <c r="B124" s="20" t="s">
        <v>335</v>
      </c>
      <c r="C124" s="189">
        <v>95.73655423650055</v>
      </c>
      <c r="D124" s="187">
        <v>96.21483226364381</v>
      </c>
      <c r="E124" s="187">
        <v>96.38708832390466</v>
      </c>
      <c r="F124" s="187">
        <v>96.77120980926823</v>
      </c>
      <c r="G124" s="187">
        <v>96.86698077752459</v>
      </c>
      <c r="H124" s="187">
        <v>97.90090928972435</v>
      </c>
      <c r="I124" s="187">
        <v>98.79884214867715</v>
      </c>
      <c r="J124" s="187">
        <v>99.15005385663437</v>
      </c>
      <c r="K124" s="187">
        <v>103.80407270461176</v>
      </c>
      <c r="L124" s="187">
        <v>103.8889668114441</v>
      </c>
      <c r="M124" s="187">
        <v>105.07589706929532</v>
      </c>
      <c r="N124" s="188">
        <v>105.06058441705106</v>
      </c>
      <c r="O124" s="189">
        <v>104.62455914873232</v>
      </c>
      <c r="P124" s="187">
        <v>108.89451898457436</v>
      </c>
      <c r="Q124" s="187">
        <v>106.07024518423923</v>
      </c>
      <c r="R124" s="187">
        <v>99.51819155946562</v>
      </c>
      <c r="S124" s="187">
        <v>97.52928810538695</v>
      </c>
      <c r="T124" s="187">
        <v>98.14488405477769</v>
      </c>
      <c r="U124" s="187">
        <v>100.35623364914643</v>
      </c>
      <c r="V124" s="187">
        <v>100.59464193213417</v>
      </c>
      <c r="W124" s="187">
        <v>95.12754630799685</v>
      </c>
      <c r="X124" s="187">
        <v>95.00416077647152</v>
      </c>
      <c r="Y124" s="187">
        <v>95.49666846406484</v>
      </c>
      <c r="Z124" s="188">
        <v>96.48020577949174</v>
      </c>
      <c r="AA124" s="189">
        <v>97.09774440703397</v>
      </c>
      <c r="AB124" s="187">
        <v>94.05793868177808</v>
      </c>
      <c r="AC124" s="187">
        <v>96.43283887964907</v>
      </c>
      <c r="AD124" s="187">
        <v>102.38222413771756</v>
      </c>
      <c r="AE124" s="187">
        <v>104.4085689908063</v>
      </c>
      <c r="AF124" s="187">
        <v>105.07087600609954</v>
      </c>
      <c r="AG124" s="187">
        <v>104.63588656457917</v>
      </c>
      <c r="AH124" s="187">
        <v>105.23222680886101</v>
      </c>
      <c r="AI124" s="187">
        <v>105.63484483032856</v>
      </c>
      <c r="AJ124" s="187">
        <v>107.13682664610853</v>
      </c>
      <c r="AK124" s="187">
        <v>106.89971771962038</v>
      </c>
      <c r="AL124" s="188">
        <v>106.26122606574305</v>
      </c>
      <c r="AM124" s="189">
        <v>105.62681784778403</v>
      </c>
      <c r="AN124" s="187">
        <v>104.88599297428489</v>
      </c>
      <c r="AO124" s="187">
        <v>104.40396260605993</v>
      </c>
      <c r="AP124" s="187">
        <v>104.39512224949507</v>
      </c>
      <c r="AQ124" s="187">
        <v>105.52327247848272</v>
      </c>
      <c r="AR124" s="187">
        <v>103.53887739918457</v>
      </c>
      <c r="AS124" s="187">
        <v>101.61786358056185</v>
      </c>
      <c r="AT124" s="187">
        <v>100.63489735339077</v>
      </c>
      <c r="AU124" s="187">
        <v>100.55304492803559</v>
      </c>
      <c r="AV124" s="187">
        <v>98.37411072189771</v>
      </c>
      <c r="AW124" s="187">
        <v>98.24521029248268</v>
      </c>
      <c r="AX124" s="188">
        <v>98.14617286675924</v>
      </c>
      <c r="AY124" s="189">
        <v>98.10769570655826</v>
      </c>
      <c r="AZ124" s="187">
        <v>99.55707405767284</v>
      </c>
      <c r="BA124" s="187">
        <v>100.44251612564719</v>
      </c>
      <c r="BB124" s="187">
        <v>100.84577063790812</v>
      </c>
      <c r="BC124" s="187">
        <v>98.81062608336029</v>
      </c>
      <c r="BD124" s="187">
        <v>98.81397134208052</v>
      </c>
      <c r="BE124" s="187">
        <v>98.647156119531</v>
      </c>
      <c r="BF124" s="187">
        <v>98.58052909247075</v>
      </c>
      <c r="BG124" s="187">
        <v>98.9197289772385</v>
      </c>
      <c r="BH124" s="187">
        <v>99.75266308454515</v>
      </c>
      <c r="BI124" s="187">
        <v>99.85705372459094</v>
      </c>
      <c r="BJ124" s="188">
        <v>99.94505031499263</v>
      </c>
      <c r="BK124" s="189">
        <v>100.54060867757318</v>
      </c>
      <c r="BL124" s="187">
        <v>98.31334864410206</v>
      </c>
      <c r="BM124" s="187">
        <v>97.55838881074762</v>
      </c>
      <c r="BN124" s="187">
        <v>96.9745661212348</v>
      </c>
      <c r="BO124" s="187">
        <v>96.48793445310014</v>
      </c>
      <c r="BP124" s="187">
        <v>96.88618692243061</v>
      </c>
      <c r="BQ124" s="187">
        <v>97.32083790646209</v>
      </c>
      <c r="BR124" s="187">
        <v>97.920341348443</v>
      </c>
      <c r="BS124" s="187">
        <v>98.27415937841589</v>
      </c>
      <c r="BT124" s="187">
        <v>98.33140219382555</v>
      </c>
      <c r="BU124" s="187">
        <v>98.49755104309858</v>
      </c>
      <c r="BV124" s="187">
        <v>98.51605166548698</v>
      </c>
      <c r="BW124" s="189">
        <v>97.90044914405115</v>
      </c>
      <c r="BX124" s="187">
        <v>99.33398183861776</v>
      </c>
      <c r="BY124" s="187">
        <v>99.62720241621551</v>
      </c>
      <c r="BZ124" s="187">
        <v>100.39310937433628</v>
      </c>
      <c r="CA124" s="187">
        <v>102.963712565294</v>
      </c>
      <c r="CB124" s="187">
        <v>102.17558491558914</v>
      </c>
      <c r="CC124" s="187">
        <v>103.11820488049534</v>
      </c>
      <c r="CD124" s="188">
        <v>102.70403571633122</v>
      </c>
      <c r="CE124" s="255" t="s">
        <v>722</v>
      </c>
      <c r="CF124" s="37" t="s">
        <v>228</v>
      </c>
    </row>
    <row r="125" spans="1:84" ht="12">
      <c r="A125" s="256" t="s">
        <v>105</v>
      </c>
      <c r="B125" s="19" t="s">
        <v>336</v>
      </c>
      <c r="C125" s="186">
        <v>101.90983547714171</v>
      </c>
      <c r="D125" s="184">
        <v>100.1315921338967</v>
      </c>
      <c r="E125" s="184">
        <v>102.21381857918774</v>
      </c>
      <c r="F125" s="184">
        <v>102.2199678230496</v>
      </c>
      <c r="G125" s="184">
        <v>102.39616229187689</v>
      </c>
      <c r="H125" s="184">
        <v>101.07527840675057</v>
      </c>
      <c r="I125" s="184">
        <v>100.9295156795124</v>
      </c>
      <c r="J125" s="184">
        <v>100.89260770991181</v>
      </c>
      <c r="K125" s="184">
        <v>101.56102993241838</v>
      </c>
      <c r="L125" s="184">
        <v>105.29468725088451</v>
      </c>
      <c r="M125" s="184">
        <v>105.29468725088451</v>
      </c>
      <c r="N125" s="185">
        <v>106.17469526325576</v>
      </c>
      <c r="O125" s="186">
        <v>105.13862948438421</v>
      </c>
      <c r="P125" s="184">
        <v>107.82138317824807</v>
      </c>
      <c r="Q125" s="184">
        <v>100.45804509996708</v>
      </c>
      <c r="R125" s="184">
        <v>100.45804509996708</v>
      </c>
      <c r="S125" s="184">
        <v>98.23844191286454</v>
      </c>
      <c r="T125" s="184">
        <v>100.04341984937267</v>
      </c>
      <c r="U125" s="184">
        <v>95.6520810394211</v>
      </c>
      <c r="V125" s="184">
        <v>94.51149350007287</v>
      </c>
      <c r="W125" s="184">
        <v>93.97673321654067</v>
      </c>
      <c r="X125" s="184">
        <v>91.51334185551686</v>
      </c>
      <c r="Y125" s="184">
        <v>92.27204575527439</v>
      </c>
      <c r="Z125" s="185">
        <v>90.33178488547767</v>
      </c>
      <c r="AA125" s="186">
        <v>89.7870382860061</v>
      </c>
      <c r="AB125" s="184">
        <v>87.96408974928954</v>
      </c>
      <c r="AC125" s="184">
        <v>94.01704258691137</v>
      </c>
      <c r="AD125" s="184">
        <v>93.9582012114353</v>
      </c>
      <c r="AE125" s="184">
        <v>94.92627132786315</v>
      </c>
      <c r="AF125" s="184">
        <v>92.66689948485309</v>
      </c>
      <c r="AG125" s="184">
        <v>94.6262443431937</v>
      </c>
      <c r="AH125" s="184">
        <v>95.54371332879217</v>
      </c>
      <c r="AI125" s="184">
        <v>95.53905698740304</v>
      </c>
      <c r="AJ125" s="184">
        <v>95.45647783280904</v>
      </c>
      <c r="AK125" s="184">
        <v>94.71798275930503</v>
      </c>
      <c r="AL125" s="185">
        <v>96.4612568886268</v>
      </c>
      <c r="AM125" s="186">
        <v>95.73632099407196</v>
      </c>
      <c r="AN125" s="184">
        <v>96.48003461747898</v>
      </c>
      <c r="AO125" s="184">
        <v>94.94986696017004</v>
      </c>
      <c r="AP125" s="184">
        <v>95.76772504453706</v>
      </c>
      <c r="AQ125" s="184">
        <v>98.32089055751258</v>
      </c>
      <c r="AR125" s="184">
        <v>99.51790162135816</v>
      </c>
      <c r="AS125" s="184">
        <v>101.80037842196386</v>
      </c>
      <c r="AT125" s="184">
        <v>102.07680205215732</v>
      </c>
      <c r="AU125" s="184">
        <v>102.09422239671586</v>
      </c>
      <c r="AV125" s="184">
        <v>102.50271918555285</v>
      </c>
      <c r="AW125" s="184">
        <v>103.33235060132179</v>
      </c>
      <c r="AX125" s="185">
        <v>104.7775619624444</v>
      </c>
      <c r="AY125" s="186">
        <v>106.21146923841455</v>
      </c>
      <c r="AZ125" s="184">
        <v>107.55037788265494</v>
      </c>
      <c r="BA125" s="184">
        <v>114.02673325252432</v>
      </c>
      <c r="BB125" s="184">
        <v>113.12374237958645</v>
      </c>
      <c r="BC125" s="184">
        <v>111.39042511361865</v>
      </c>
      <c r="BD125" s="184">
        <v>111.25532657993908</v>
      </c>
      <c r="BE125" s="184">
        <v>110.4990918114475</v>
      </c>
      <c r="BF125" s="184">
        <v>108.98152180551408</v>
      </c>
      <c r="BG125" s="184">
        <v>108.50941629632716</v>
      </c>
      <c r="BH125" s="184">
        <v>107.10593890752051</v>
      </c>
      <c r="BI125" s="184">
        <v>106.31660274290591</v>
      </c>
      <c r="BJ125" s="185">
        <v>105.16748716376243</v>
      </c>
      <c r="BK125" s="186">
        <v>107.64869110968398</v>
      </c>
      <c r="BL125" s="184">
        <v>105.82805076987233</v>
      </c>
      <c r="BM125" s="184">
        <v>99.81125405853378</v>
      </c>
      <c r="BN125" s="184">
        <v>99.84684685859587</v>
      </c>
      <c r="BO125" s="184">
        <v>99.85339062538762</v>
      </c>
      <c r="BP125" s="184">
        <v>100.23898204652582</v>
      </c>
      <c r="BQ125" s="184">
        <v>101.061251922679</v>
      </c>
      <c r="BR125" s="184">
        <v>102.63794876479217</v>
      </c>
      <c r="BS125" s="184">
        <v>103.77035207934462</v>
      </c>
      <c r="BT125" s="184">
        <v>103.8481435386827</v>
      </c>
      <c r="BU125" s="184">
        <v>104.09168452762967</v>
      </c>
      <c r="BV125" s="184">
        <v>104.13865743277672</v>
      </c>
      <c r="BW125" s="186">
        <v>101.73835655515704</v>
      </c>
      <c r="BX125" s="184">
        <v>102.01485116933891</v>
      </c>
      <c r="BY125" s="184">
        <v>102.0211006509661</v>
      </c>
      <c r="BZ125" s="184">
        <v>101.88120769167668</v>
      </c>
      <c r="CA125" s="184">
        <v>102.43166488428021</v>
      </c>
      <c r="CB125" s="184">
        <v>101.78112556710684</v>
      </c>
      <c r="CC125" s="184">
        <v>101.84911526682836</v>
      </c>
      <c r="CD125" s="185">
        <v>101.68110903428516</v>
      </c>
      <c r="CE125" s="266" t="s">
        <v>105</v>
      </c>
      <c r="CF125" s="36" t="s">
        <v>229</v>
      </c>
    </row>
    <row r="126" spans="1:84" ht="12">
      <c r="A126" s="254" t="s">
        <v>106</v>
      </c>
      <c r="B126" s="20" t="s">
        <v>337</v>
      </c>
      <c r="C126" s="189">
        <v>105.24819132400035</v>
      </c>
      <c r="D126" s="187">
        <v>105.24819132400035</v>
      </c>
      <c r="E126" s="187">
        <v>105.14019377511705</v>
      </c>
      <c r="F126" s="187">
        <v>105.2026491684342</v>
      </c>
      <c r="G126" s="187">
        <v>105.2026491684342</v>
      </c>
      <c r="H126" s="187">
        <v>103.45490336566287</v>
      </c>
      <c r="I126" s="187">
        <v>103.39570470547974</v>
      </c>
      <c r="J126" s="187">
        <v>103.39570470547974</v>
      </c>
      <c r="K126" s="187">
        <v>105.72082860634977</v>
      </c>
      <c r="L126" s="187">
        <v>114.64046773734351</v>
      </c>
      <c r="M126" s="187">
        <v>114.64046773734351</v>
      </c>
      <c r="N126" s="188">
        <v>116.85078125820844</v>
      </c>
      <c r="O126" s="189">
        <v>110.6585366870874</v>
      </c>
      <c r="P126" s="187">
        <v>110.87094907093851</v>
      </c>
      <c r="Q126" s="187">
        <v>108.01447924165006</v>
      </c>
      <c r="R126" s="187">
        <v>108.01447924165011</v>
      </c>
      <c r="S126" s="187">
        <v>107.41655425286483</v>
      </c>
      <c r="T126" s="187">
        <v>109.23321584306703</v>
      </c>
      <c r="U126" s="187">
        <v>109.5461631593611</v>
      </c>
      <c r="V126" s="187">
        <v>109.54616315936111</v>
      </c>
      <c r="W126" s="187">
        <v>106.9516883673033</v>
      </c>
      <c r="X126" s="187">
        <v>101.47649573520006</v>
      </c>
      <c r="Y126" s="187">
        <v>101.35939786859723</v>
      </c>
      <c r="Z126" s="188">
        <v>96.65314778180837</v>
      </c>
      <c r="AA126" s="189">
        <v>98.39506286960224</v>
      </c>
      <c r="AB126" s="187">
        <v>96.15198337905224</v>
      </c>
      <c r="AC126" s="187">
        <v>98.8882212130991</v>
      </c>
      <c r="AD126" s="187">
        <v>98.91758253678094</v>
      </c>
      <c r="AE126" s="187">
        <v>99.41762021592</v>
      </c>
      <c r="AF126" s="187">
        <v>97.7642021540088</v>
      </c>
      <c r="AG126" s="187">
        <v>96.49979944852059</v>
      </c>
      <c r="AH126" s="187">
        <v>96.54881901029083</v>
      </c>
      <c r="AI126" s="187">
        <v>96.71602330906286</v>
      </c>
      <c r="AJ126" s="187">
        <v>94.0033268070775</v>
      </c>
      <c r="AK126" s="187">
        <v>94.26345847608691</v>
      </c>
      <c r="AL126" s="188">
        <v>98.85334943996507</v>
      </c>
      <c r="AM126" s="189">
        <v>97.10441919253533</v>
      </c>
      <c r="AN126" s="187">
        <v>99.61042186112394</v>
      </c>
      <c r="AO126" s="187">
        <v>99.61042186112394</v>
      </c>
      <c r="AP126" s="187">
        <v>99.58085488462342</v>
      </c>
      <c r="AQ126" s="187">
        <v>99.63151644622754</v>
      </c>
      <c r="AR126" s="187">
        <v>99.63151644622754</v>
      </c>
      <c r="AS126" s="187">
        <v>100.47576704371251</v>
      </c>
      <c r="AT126" s="187">
        <v>100.4244019803381</v>
      </c>
      <c r="AU126" s="187">
        <v>100.60619293470458</v>
      </c>
      <c r="AV126" s="187">
        <v>100.60619293470464</v>
      </c>
      <c r="AW126" s="187">
        <v>100.44446466957022</v>
      </c>
      <c r="AX126" s="188">
        <v>100.44446466957022</v>
      </c>
      <c r="AY126" s="189">
        <v>100.4433288871609</v>
      </c>
      <c r="AZ126" s="187">
        <v>100.00791422001714</v>
      </c>
      <c r="BA126" s="187">
        <v>100.03382470861996</v>
      </c>
      <c r="BB126" s="187">
        <v>100.03382470861996</v>
      </c>
      <c r="BC126" s="187">
        <v>100.03382470861996</v>
      </c>
      <c r="BD126" s="187">
        <v>99.60538275575848</v>
      </c>
      <c r="BE126" s="187">
        <v>99.77671860266084</v>
      </c>
      <c r="BF126" s="187">
        <v>99.7770680541279</v>
      </c>
      <c r="BG126" s="187">
        <v>99.59677529186007</v>
      </c>
      <c r="BH126" s="187">
        <v>99.60431193137445</v>
      </c>
      <c r="BI126" s="187">
        <v>100.00288635866272</v>
      </c>
      <c r="BJ126" s="188">
        <v>100.00288635866272</v>
      </c>
      <c r="BK126" s="189">
        <v>100.25750312612425</v>
      </c>
      <c r="BL126" s="187">
        <v>100.50574446929113</v>
      </c>
      <c r="BM126" s="187">
        <v>100.45872536268661</v>
      </c>
      <c r="BN126" s="187">
        <v>100.58117045600943</v>
      </c>
      <c r="BO126" s="187">
        <v>100.60368209134285</v>
      </c>
      <c r="BP126" s="187">
        <v>101.03641812254673</v>
      </c>
      <c r="BQ126" s="187">
        <v>100.7327109356027</v>
      </c>
      <c r="BR126" s="187">
        <v>100.68753027449264</v>
      </c>
      <c r="BS126" s="187">
        <v>100.66464907349145</v>
      </c>
      <c r="BT126" s="187">
        <v>100.9272829289159</v>
      </c>
      <c r="BU126" s="187">
        <v>100.7476930506043</v>
      </c>
      <c r="BV126" s="187">
        <v>100.7476930506043</v>
      </c>
      <c r="BW126" s="189">
        <v>100.49183138305926</v>
      </c>
      <c r="BX126" s="187">
        <v>100.24430500808938</v>
      </c>
      <c r="BY126" s="187">
        <v>100.26529581131219</v>
      </c>
      <c r="BZ126" s="187">
        <v>100.34288433473661</v>
      </c>
      <c r="CA126" s="187">
        <v>100.32043105694906</v>
      </c>
      <c r="CB126" s="187">
        <v>100.17455702053202</v>
      </c>
      <c r="CC126" s="187">
        <v>100.7027900168282</v>
      </c>
      <c r="CD126" s="188">
        <v>100.74797752531299</v>
      </c>
      <c r="CE126" s="255" t="s">
        <v>106</v>
      </c>
      <c r="CF126" s="37" t="s">
        <v>230</v>
      </c>
    </row>
    <row r="127" spans="1:84" ht="12">
      <c r="A127" s="254" t="s">
        <v>107</v>
      </c>
      <c r="B127" s="20" t="s">
        <v>481</v>
      </c>
      <c r="C127" s="189">
        <v>99.23932670122527</v>
      </c>
      <c r="D127" s="187">
        <v>96.17361603947265</v>
      </c>
      <c r="E127" s="187">
        <v>99.80450503421169</v>
      </c>
      <c r="F127" s="187">
        <v>99.76939213235444</v>
      </c>
      <c r="G127" s="187">
        <v>100.0749318705091</v>
      </c>
      <c r="H127" s="187">
        <v>99.07281574660854</v>
      </c>
      <c r="I127" s="187">
        <v>98.86228593702965</v>
      </c>
      <c r="J127" s="187">
        <v>98.79801567265413</v>
      </c>
      <c r="K127" s="187">
        <v>98.23841090733796</v>
      </c>
      <c r="L127" s="187">
        <v>98.2146808454193</v>
      </c>
      <c r="M127" s="187">
        <v>98.2146808454193</v>
      </c>
      <c r="N127" s="188">
        <v>98.2146808454193</v>
      </c>
      <c r="O127" s="189">
        <v>100.83686938765885</v>
      </c>
      <c r="P127" s="187">
        <v>105.29747456383684</v>
      </c>
      <c r="Q127" s="187">
        <v>94.75680946118959</v>
      </c>
      <c r="R127" s="187">
        <v>94.75680946118959</v>
      </c>
      <c r="S127" s="187">
        <v>91.4454109297021</v>
      </c>
      <c r="T127" s="187">
        <v>93.2306575036912</v>
      </c>
      <c r="U127" s="187">
        <v>85.74771742301095</v>
      </c>
      <c r="V127" s="187">
        <v>83.92944971873389</v>
      </c>
      <c r="W127" s="187">
        <v>84.65749162721643</v>
      </c>
      <c r="X127" s="187">
        <v>84.22123377667884</v>
      </c>
      <c r="Y127" s="187">
        <v>85.5381523400425</v>
      </c>
      <c r="Z127" s="188">
        <v>85.42958915909674</v>
      </c>
      <c r="AA127" s="189">
        <v>84.01541967993967</v>
      </c>
      <c r="AB127" s="187">
        <v>82.06272019752652</v>
      </c>
      <c r="AC127" s="187">
        <v>89.90945561530164</v>
      </c>
      <c r="AD127" s="187">
        <v>89.8168873804798</v>
      </c>
      <c r="AE127" s="187">
        <v>91.44482937819637</v>
      </c>
      <c r="AF127" s="187">
        <v>89.12517730939008</v>
      </c>
      <c r="AG127" s="187">
        <v>94.03291130332822</v>
      </c>
      <c r="AH127" s="187">
        <v>95.73682749820472</v>
      </c>
      <c r="AI127" s="187">
        <v>95.46601201977086</v>
      </c>
      <c r="AJ127" s="187">
        <v>97.17341575975148</v>
      </c>
      <c r="AK127" s="187">
        <v>95.67736433031739</v>
      </c>
      <c r="AL127" s="188">
        <v>95.38447696252486</v>
      </c>
      <c r="AM127" s="189">
        <v>95.1006537693157</v>
      </c>
      <c r="AN127" s="187">
        <v>95.10065376931573</v>
      </c>
      <c r="AO127" s="187">
        <v>92.9474264545259</v>
      </c>
      <c r="AP127" s="187">
        <v>94.12258461907376</v>
      </c>
      <c r="AQ127" s="187">
        <v>97.74071880537231</v>
      </c>
      <c r="AR127" s="187">
        <v>99.46042847651925</v>
      </c>
      <c r="AS127" s="187">
        <v>102.38355341928329</v>
      </c>
      <c r="AT127" s="187">
        <v>102.80675884944661</v>
      </c>
      <c r="AU127" s="187">
        <v>102.75111593068024</v>
      </c>
      <c r="AV127" s="187">
        <v>103.33826600112484</v>
      </c>
      <c r="AW127" s="187">
        <v>104.60578557756234</v>
      </c>
      <c r="AX127" s="188">
        <v>106.69510946594976</v>
      </c>
      <c r="AY127" s="189">
        <v>108.81481551129713</v>
      </c>
      <c r="AZ127" s="187">
        <v>111.0011130605173</v>
      </c>
      <c r="BA127" s="187">
        <v>120.53962326507876</v>
      </c>
      <c r="BB127" s="187">
        <v>119.1573188014227</v>
      </c>
      <c r="BC127" s="187">
        <v>116.53146459764105</v>
      </c>
      <c r="BD127" s="187">
        <v>116.53146459764105</v>
      </c>
      <c r="BE127" s="187">
        <v>115.34694661401718</v>
      </c>
      <c r="BF127" s="187">
        <v>113.13240846985269</v>
      </c>
      <c r="BG127" s="187">
        <v>112.51767113007713</v>
      </c>
      <c r="BH127" s="187">
        <v>110.43559936721911</v>
      </c>
      <c r="BI127" s="187">
        <v>109.0974393088563</v>
      </c>
      <c r="BJ127" s="188">
        <v>107.42700001599353</v>
      </c>
      <c r="BK127" s="189">
        <v>110.91260954869495</v>
      </c>
      <c r="BL127" s="187">
        <v>108.1311226793918</v>
      </c>
      <c r="BM127" s="187">
        <v>99.57451872485734</v>
      </c>
      <c r="BN127" s="187">
        <v>99.57451872485734</v>
      </c>
      <c r="BO127" s="187">
        <v>99.57451872485738</v>
      </c>
      <c r="BP127" s="187">
        <v>99.94684016536372</v>
      </c>
      <c r="BQ127" s="187">
        <v>101.21837811080492</v>
      </c>
      <c r="BR127" s="187">
        <v>103.4592874314401</v>
      </c>
      <c r="BS127" s="187">
        <v>105.07794971541631</v>
      </c>
      <c r="BT127" s="187">
        <v>105.07794971541631</v>
      </c>
      <c r="BU127" s="187">
        <v>105.50070358269797</v>
      </c>
      <c r="BV127" s="187">
        <v>105.56752273483437</v>
      </c>
      <c r="BW127" s="189">
        <v>102.24989126727195</v>
      </c>
      <c r="BX127" s="187">
        <v>102.74724226766794</v>
      </c>
      <c r="BY127" s="187">
        <v>102.74724226766794</v>
      </c>
      <c r="BZ127" s="187">
        <v>102.5181817448052</v>
      </c>
      <c r="CA127" s="187">
        <v>103.3060598218032</v>
      </c>
      <c r="CB127" s="187">
        <v>102.44402814278746</v>
      </c>
      <c r="CC127" s="187">
        <v>102.32006495412449</v>
      </c>
      <c r="CD127" s="188">
        <v>102.06333803583512</v>
      </c>
      <c r="CE127" s="255" t="s">
        <v>107</v>
      </c>
      <c r="CF127" s="37" t="s">
        <v>231</v>
      </c>
    </row>
    <row r="128" spans="1:84" ht="12">
      <c r="A128" s="256" t="s">
        <v>108</v>
      </c>
      <c r="B128" s="19" t="s">
        <v>482</v>
      </c>
      <c r="C128" s="186">
        <v>103.94123817506006</v>
      </c>
      <c r="D128" s="184">
        <v>103.94123817506006</v>
      </c>
      <c r="E128" s="184">
        <v>103.94123817506006</v>
      </c>
      <c r="F128" s="184">
        <v>103.94123817506006</v>
      </c>
      <c r="G128" s="184">
        <v>103.94123817506006</v>
      </c>
      <c r="H128" s="184">
        <v>103.94123817506006</v>
      </c>
      <c r="I128" s="184">
        <v>103.94123817506006</v>
      </c>
      <c r="J128" s="184">
        <v>103.94123817506006</v>
      </c>
      <c r="K128" s="184">
        <v>103.94123817506006</v>
      </c>
      <c r="L128" s="184">
        <v>100</v>
      </c>
      <c r="M128" s="184">
        <v>100</v>
      </c>
      <c r="N128" s="185">
        <v>100</v>
      </c>
      <c r="O128" s="186">
        <v>100</v>
      </c>
      <c r="P128" s="184">
        <v>100</v>
      </c>
      <c r="Q128" s="184">
        <v>100</v>
      </c>
      <c r="R128" s="184">
        <v>100</v>
      </c>
      <c r="S128" s="184">
        <v>100</v>
      </c>
      <c r="T128" s="184">
        <v>100</v>
      </c>
      <c r="U128" s="184">
        <v>100.00000000000003</v>
      </c>
      <c r="V128" s="184">
        <v>100.00000000000003</v>
      </c>
      <c r="W128" s="184">
        <v>100.00000000000003</v>
      </c>
      <c r="X128" s="184">
        <v>100.00000000000007</v>
      </c>
      <c r="Y128" s="184">
        <v>100.00000000000004</v>
      </c>
      <c r="Z128" s="185">
        <v>100.00000000000007</v>
      </c>
      <c r="AA128" s="186">
        <v>100.00000000000007</v>
      </c>
      <c r="AB128" s="184">
        <v>100.00000000000011</v>
      </c>
      <c r="AC128" s="184">
        <v>100.00000000000011</v>
      </c>
      <c r="AD128" s="184">
        <v>100.00000000000011</v>
      </c>
      <c r="AE128" s="184">
        <v>100.00000000000011</v>
      </c>
      <c r="AF128" s="184">
        <v>102.51256281407044</v>
      </c>
      <c r="AG128" s="184">
        <v>102.51256281407044</v>
      </c>
      <c r="AH128" s="184">
        <v>102.51256281407044</v>
      </c>
      <c r="AI128" s="184">
        <v>102.51256281407044</v>
      </c>
      <c r="AJ128" s="184">
        <v>102.51256281407046</v>
      </c>
      <c r="AK128" s="184">
        <v>102.51256281407046</v>
      </c>
      <c r="AL128" s="185">
        <v>102.51256281407044</v>
      </c>
      <c r="AM128" s="186">
        <v>102.51256281407044</v>
      </c>
      <c r="AN128" s="184">
        <v>102.51256281407042</v>
      </c>
      <c r="AO128" s="184">
        <v>102.51256281407042</v>
      </c>
      <c r="AP128" s="184">
        <v>102.51256281407042</v>
      </c>
      <c r="AQ128" s="184">
        <v>102.51256281407042</v>
      </c>
      <c r="AR128" s="184">
        <v>100.00000000000007</v>
      </c>
      <c r="AS128" s="184">
        <v>100.00000000000004</v>
      </c>
      <c r="AT128" s="184">
        <v>100.00000000000004</v>
      </c>
      <c r="AU128" s="184">
        <v>100.00000000000004</v>
      </c>
      <c r="AV128" s="184">
        <v>100</v>
      </c>
      <c r="AW128" s="184">
        <v>100</v>
      </c>
      <c r="AX128" s="185">
        <v>100</v>
      </c>
      <c r="AY128" s="186">
        <v>100</v>
      </c>
      <c r="AZ128" s="184">
        <v>100</v>
      </c>
      <c r="BA128" s="184">
        <v>100</v>
      </c>
      <c r="BB128" s="184">
        <v>100</v>
      </c>
      <c r="BC128" s="184">
        <v>100</v>
      </c>
      <c r="BD128" s="184">
        <v>100</v>
      </c>
      <c r="BE128" s="184">
        <v>100</v>
      </c>
      <c r="BF128" s="184">
        <v>100</v>
      </c>
      <c r="BG128" s="184">
        <v>100</v>
      </c>
      <c r="BH128" s="184">
        <v>100</v>
      </c>
      <c r="BI128" s="184">
        <v>100</v>
      </c>
      <c r="BJ128" s="185">
        <v>100</v>
      </c>
      <c r="BK128" s="186">
        <v>100</v>
      </c>
      <c r="BL128" s="184">
        <v>100</v>
      </c>
      <c r="BM128" s="184">
        <v>100</v>
      </c>
      <c r="BN128" s="184">
        <v>100</v>
      </c>
      <c r="BO128" s="184">
        <v>100</v>
      </c>
      <c r="BP128" s="184">
        <v>100</v>
      </c>
      <c r="BQ128" s="184">
        <v>100</v>
      </c>
      <c r="BR128" s="184">
        <v>100</v>
      </c>
      <c r="BS128" s="184">
        <v>100</v>
      </c>
      <c r="BT128" s="184">
        <v>100</v>
      </c>
      <c r="BU128" s="184">
        <v>100</v>
      </c>
      <c r="BV128" s="184">
        <v>100</v>
      </c>
      <c r="BW128" s="186">
        <v>100</v>
      </c>
      <c r="BX128" s="184">
        <v>100</v>
      </c>
      <c r="BY128" s="184">
        <v>100</v>
      </c>
      <c r="BZ128" s="184">
        <v>100</v>
      </c>
      <c r="CA128" s="184">
        <v>100</v>
      </c>
      <c r="CB128" s="184">
        <v>100</v>
      </c>
      <c r="CC128" s="184">
        <v>100</v>
      </c>
      <c r="CD128" s="185">
        <v>100</v>
      </c>
      <c r="CE128" s="266" t="s">
        <v>108</v>
      </c>
      <c r="CF128" s="36" t="s">
        <v>232</v>
      </c>
    </row>
    <row r="129" spans="1:84" ht="12">
      <c r="A129" s="254" t="s">
        <v>109</v>
      </c>
      <c r="B129" s="20" t="s">
        <v>483</v>
      </c>
      <c r="C129" s="189">
        <v>103.94123817506006</v>
      </c>
      <c r="D129" s="187">
        <v>103.94123817506006</v>
      </c>
      <c r="E129" s="187">
        <v>103.94123817506006</v>
      </c>
      <c r="F129" s="187">
        <v>103.94123817506006</v>
      </c>
      <c r="G129" s="187">
        <v>103.94123817506006</v>
      </c>
      <c r="H129" s="187">
        <v>103.94123817506006</v>
      </c>
      <c r="I129" s="187">
        <v>103.94123817506006</v>
      </c>
      <c r="J129" s="187">
        <v>103.94123817506006</v>
      </c>
      <c r="K129" s="187">
        <v>103.94123817506006</v>
      </c>
      <c r="L129" s="187">
        <v>100</v>
      </c>
      <c r="M129" s="187">
        <v>100</v>
      </c>
      <c r="N129" s="188">
        <v>100</v>
      </c>
      <c r="O129" s="189">
        <v>100</v>
      </c>
      <c r="P129" s="187">
        <v>100</v>
      </c>
      <c r="Q129" s="187">
        <v>100</v>
      </c>
      <c r="R129" s="187">
        <v>100</v>
      </c>
      <c r="S129" s="187">
        <v>100</v>
      </c>
      <c r="T129" s="187">
        <v>100</v>
      </c>
      <c r="U129" s="187">
        <v>100.00000000000003</v>
      </c>
      <c r="V129" s="187">
        <v>100.00000000000003</v>
      </c>
      <c r="W129" s="187">
        <v>100.00000000000003</v>
      </c>
      <c r="X129" s="187">
        <v>100.00000000000007</v>
      </c>
      <c r="Y129" s="187">
        <v>100.00000000000004</v>
      </c>
      <c r="Z129" s="188">
        <v>100.00000000000007</v>
      </c>
      <c r="AA129" s="189">
        <v>100.00000000000007</v>
      </c>
      <c r="AB129" s="187">
        <v>100.00000000000011</v>
      </c>
      <c r="AC129" s="187">
        <v>100.00000000000011</v>
      </c>
      <c r="AD129" s="187">
        <v>100.00000000000011</v>
      </c>
      <c r="AE129" s="187">
        <v>100.00000000000011</v>
      </c>
      <c r="AF129" s="187">
        <v>102.51256281407044</v>
      </c>
      <c r="AG129" s="187">
        <v>102.51256281407044</v>
      </c>
      <c r="AH129" s="187">
        <v>102.51256281407044</v>
      </c>
      <c r="AI129" s="187">
        <v>102.51256281407044</v>
      </c>
      <c r="AJ129" s="187">
        <v>102.51256281407046</v>
      </c>
      <c r="AK129" s="187">
        <v>102.51256281407046</v>
      </c>
      <c r="AL129" s="188">
        <v>102.51256281407044</v>
      </c>
      <c r="AM129" s="189">
        <v>102.51256281407044</v>
      </c>
      <c r="AN129" s="187">
        <v>102.51256281407042</v>
      </c>
      <c r="AO129" s="187">
        <v>102.51256281407042</v>
      </c>
      <c r="AP129" s="187">
        <v>102.51256281407042</v>
      </c>
      <c r="AQ129" s="187">
        <v>102.51256281407042</v>
      </c>
      <c r="AR129" s="187">
        <v>100.00000000000007</v>
      </c>
      <c r="AS129" s="187">
        <v>100.00000000000004</v>
      </c>
      <c r="AT129" s="187">
        <v>100.00000000000004</v>
      </c>
      <c r="AU129" s="187">
        <v>100.00000000000004</v>
      </c>
      <c r="AV129" s="187">
        <v>100</v>
      </c>
      <c r="AW129" s="187">
        <v>100</v>
      </c>
      <c r="AX129" s="188">
        <v>100</v>
      </c>
      <c r="AY129" s="189">
        <v>100</v>
      </c>
      <c r="AZ129" s="187">
        <v>100</v>
      </c>
      <c r="BA129" s="187">
        <v>100</v>
      </c>
      <c r="BB129" s="187">
        <v>100</v>
      </c>
      <c r="BC129" s="187">
        <v>100</v>
      </c>
      <c r="BD129" s="187">
        <v>100</v>
      </c>
      <c r="BE129" s="187">
        <v>100</v>
      </c>
      <c r="BF129" s="187">
        <v>100</v>
      </c>
      <c r="BG129" s="187">
        <v>100</v>
      </c>
      <c r="BH129" s="187">
        <v>100</v>
      </c>
      <c r="BI129" s="187">
        <v>100</v>
      </c>
      <c r="BJ129" s="188">
        <v>100</v>
      </c>
      <c r="BK129" s="189">
        <v>100</v>
      </c>
      <c r="BL129" s="187">
        <v>100</v>
      </c>
      <c r="BM129" s="187">
        <v>100</v>
      </c>
      <c r="BN129" s="187">
        <v>100</v>
      </c>
      <c r="BO129" s="187">
        <v>100</v>
      </c>
      <c r="BP129" s="187">
        <v>100</v>
      </c>
      <c r="BQ129" s="187">
        <v>100</v>
      </c>
      <c r="BR129" s="187">
        <v>100</v>
      </c>
      <c r="BS129" s="187">
        <v>100</v>
      </c>
      <c r="BT129" s="187">
        <v>100</v>
      </c>
      <c r="BU129" s="187">
        <v>100</v>
      </c>
      <c r="BV129" s="187">
        <v>100</v>
      </c>
      <c r="BW129" s="189">
        <v>100</v>
      </c>
      <c r="BX129" s="187">
        <v>100</v>
      </c>
      <c r="BY129" s="187">
        <v>100</v>
      </c>
      <c r="BZ129" s="187">
        <v>100</v>
      </c>
      <c r="CA129" s="187">
        <v>100</v>
      </c>
      <c r="CB129" s="187">
        <v>100</v>
      </c>
      <c r="CC129" s="187">
        <v>100</v>
      </c>
      <c r="CD129" s="188">
        <v>100</v>
      </c>
      <c r="CE129" s="255" t="s">
        <v>109</v>
      </c>
      <c r="CF129" s="37" t="s">
        <v>233</v>
      </c>
    </row>
    <row r="130" spans="1:84" ht="12">
      <c r="A130" s="256" t="s">
        <v>110</v>
      </c>
      <c r="B130" s="19" t="s">
        <v>338</v>
      </c>
      <c r="C130" s="186">
        <v>95.25262984349757</v>
      </c>
      <c r="D130" s="184">
        <v>97.26277644931723</v>
      </c>
      <c r="E130" s="184">
        <v>97.26277644931723</v>
      </c>
      <c r="F130" s="184">
        <v>97.26277644931723</v>
      </c>
      <c r="G130" s="184">
        <v>97.26277644931723</v>
      </c>
      <c r="H130" s="184">
        <v>97.26277644931723</v>
      </c>
      <c r="I130" s="184">
        <v>97.26277644931723</v>
      </c>
      <c r="J130" s="184">
        <v>97.26277644931723</v>
      </c>
      <c r="K130" s="184">
        <v>100.88326310149563</v>
      </c>
      <c r="L130" s="184">
        <v>102.55534912675006</v>
      </c>
      <c r="M130" s="184">
        <v>100.59101018613556</v>
      </c>
      <c r="N130" s="185">
        <v>102.06725124655162</v>
      </c>
      <c r="O130" s="186">
        <v>107.66668520885044</v>
      </c>
      <c r="P130" s="184">
        <v>105.44151922312307</v>
      </c>
      <c r="Q130" s="184">
        <v>105.44151922312304</v>
      </c>
      <c r="R130" s="184">
        <v>105.44375110894417</v>
      </c>
      <c r="S130" s="184">
        <v>105.44375110894417</v>
      </c>
      <c r="T130" s="184">
        <v>105.44375110894417</v>
      </c>
      <c r="U130" s="184">
        <v>105.44375110894416</v>
      </c>
      <c r="V130" s="184">
        <v>105.4437511089441</v>
      </c>
      <c r="W130" s="184">
        <v>101.65959820083015</v>
      </c>
      <c r="X130" s="184">
        <v>100.0021167049161</v>
      </c>
      <c r="Y130" s="184">
        <v>100.00211670491615</v>
      </c>
      <c r="Z130" s="185">
        <v>100.0021167049161</v>
      </c>
      <c r="AA130" s="186">
        <v>100.00211670491615</v>
      </c>
      <c r="AB130" s="184">
        <v>100.00211670491619</v>
      </c>
      <c r="AC130" s="184">
        <v>100.00211670491619</v>
      </c>
      <c r="AD130" s="184">
        <v>99.99999999999999</v>
      </c>
      <c r="AE130" s="184">
        <v>99.99999999999997</v>
      </c>
      <c r="AF130" s="184">
        <v>99.99999999999999</v>
      </c>
      <c r="AG130" s="184">
        <v>99.99999999999996</v>
      </c>
      <c r="AH130" s="184">
        <v>99.99999999999999</v>
      </c>
      <c r="AI130" s="184">
        <v>99.99999999999996</v>
      </c>
      <c r="AJ130" s="184">
        <v>99.99999999999999</v>
      </c>
      <c r="AK130" s="184">
        <v>99.9999999999999</v>
      </c>
      <c r="AL130" s="185">
        <v>99.99999999999994</v>
      </c>
      <c r="AM130" s="186">
        <v>99.99999999999989</v>
      </c>
      <c r="AN130" s="184">
        <v>99.9999999999999</v>
      </c>
      <c r="AO130" s="184">
        <v>99.9999999999999</v>
      </c>
      <c r="AP130" s="184">
        <v>100.89420554804856</v>
      </c>
      <c r="AQ130" s="184">
        <v>100.89420554804856</v>
      </c>
      <c r="AR130" s="184">
        <v>100.89420554804857</v>
      </c>
      <c r="AS130" s="184">
        <v>100.8942055480486</v>
      </c>
      <c r="AT130" s="184">
        <v>100.8942055480486</v>
      </c>
      <c r="AU130" s="184">
        <v>100.89420554804862</v>
      </c>
      <c r="AV130" s="184">
        <v>100.8942055480486</v>
      </c>
      <c r="AW130" s="184">
        <v>100.89420554804866</v>
      </c>
      <c r="AX130" s="185">
        <v>100.89420554804866</v>
      </c>
      <c r="AY130" s="186">
        <v>100.89420554804869</v>
      </c>
      <c r="AZ130" s="184">
        <v>100.89420554804866</v>
      </c>
      <c r="BA130" s="184">
        <v>100.89420554804865</v>
      </c>
      <c r="BB130" s="184">
        <v>100</v>
      </c>
      <c r="BC130" s="184">
        <v>100</v>
      </c>
      <c r="BD130" s="184">
        <v>100</v>
      </c>
      <c r="BE130" s="184">
        <v>99.7906599315763</v>
      </c>
      <c r="BF130" s="184">
        <v>99.7906599315763</v>
      </c>
      <c r="BG130" s="184">
        <v>99.79065993157626</v>
      </c>
      <c r="BH130" s="184">
        <v>99.7906599315763</v>
      </c>
      <c r="BI130" s="184">
        <v>99.79065993157626</v>
      </c>
      <c r="BJ130" s="185">
        <v>99.67949128312684</v>
      </c>
      <c r="BK130" s="186">
        <v>99.66460965152548</v>
      </c>
      <c r="BL130" s="184">
        <v>99.66460965152548</v>
      </c>
      <c r="BM130" s="184">
        <v>99.66460965152551</v>
      </c>
      <c r="BN130" s="184">
        <v>99.66460965152551</v>
      </c>
      <c r="BO130" s="184">
        <v>99.57072086962913</v>
      </c>
      <c r="BP130" s="184">
        <v>99.5707208696291</v>
      </c>
      <c r="BQ130" s="184">
        <v>99.77959955160335</v>
      </c>
      <c r="BR130" s="184">
        <v>99.77959955160335</v>
      </c>
      <c r="BS130" s="184">
        <v>99.77959955160335</v>
      </c>
      <c r="BT130" s="184">
        <v>99.77959955160335</v>
      </c>
      <c r="BU130" s="184">
        <v>99.77959955160335</v>
      </c>
      <c r="BV130" s="184">
        <v>99.89087984689971</v>
      </c>
      <c r="BW130" s="186">
        <v>99.90579526451299</v>
      </c>
      <c r="BX130" s="184">
        <v>99.90579526451299</v>
      </c>
      <c r="BY130" s="184">
        <v>100.18286801594536</v>
      </c>
      <c r="BZ130" s="184">
        <v>100.18286801594536</v>
      </c>
      <c r="CA130" s="184">
        <v>100.27733401320593</v>
      </c>
      <c r="CB130" s="184">
        <v>100.27733401320593</v>
      </c>
      <c r="CC130" s="184">
        <v>100.27733401320593</v>
      </c>
      <c r="CD130" s="185">
        <v>100.27733401320593</v>
      </c>
      <c r="CE130" s="266" t="s">
        <v>110</v>
      </c>
      <c r="CF130" s="36" t="s">
        <v>234</v>
      </c>
    </row>
    <row r="131" spans="1:84" ht="12">
      <c r="A131" s="254" t="s">
        <v>509</v>
      </c>
      <c r="B131" s="20" t="s">
        <v>723</v>
      </c>
      <c r="C131" s="189">
        <v>100</v>
      </c>
      <c r="D131" s="187">
        <v>100</v>
      </c>
      <c r="E131" s="187">
        <v>100</v>
      </c>
      <c r="F131" s="187">
        <v>100</v>
      </c>
      <c r="G131" s="187">
        <v>100</v>
      </c>
      <c r="H131" s="187">
        <v>100</v>
      </c>
      <c r="I131" s="187">
        <v>100</v>
      </c>
      <c r="J131" s="187">
        <v>100</v>
      </c>
      <c r="K131" s="187">
        <v>100</v>
      </c>
      <c r="L131" s="187">
        <v>100</v>
      </c>
      <c r="M131" s="187">
        <v>100</v>
      </c>
      <c r="N131" s="188">
        <v>100</v>
      </c>
      <c r="O131" s="189">
        <v>100</v>
      </c>
      <c r="P131" s="187">
        <v>100</v>
      </c>
      <c r="Q131" s="187">
        <v>100</v>
      </c>
      <c r="R131" s="187">
        <v>100</v>
      </c>
      <c r="S131" s="187">
        <v>100</v>
      </c>
      <c r="T131" s="187">
        <v>100</v>
      </c>
      <c r="U131" s="187">
        <v>100</v>
      </c>
      <c r="V131" s="187">
        <v>100</v>
      </c>
      <c r="W131" s="187">
        <v>100</v>
      </c>
      <c r="X131" s="187">
        <v>100</v>
      </c>
      <c r="Y131" s="187">
        <v>100</v>
      </c>
      <c r="Z131" s="188">
        <v>100</v>
      </c>
      <c r="AA131" s="189">
        <v>100.00000000000007</v>
      </c>
      <c r="AB131" s="187">
        <v>100.00000000000003</v>
      </c>
      <c r="AC131" s="187">
        <v>100.00000000000003</v>
      </c>
      <c r="AD131" s="187">
        <v>100.00000000000003</v>
      </c>
      <c r="AE131" s="187">
        <v>100.00000000000007</v>
      </c>
      <c r="AF131" s="187">
        <v>100.00000000000003</v>
      </c>
      <c r="AG131" s="187">
        <v>100.00000000000003</v>
      </c>
      <c r="AH131" s="187">
        <v>100.00000000000003</v>
      </c>
      <c r="AI131" s="187">
        <v>100.00000000000003</v>
      </c>
      <c r="AJ131" s="187">
        <v>100.00000000000003</v>
      </c>
      <c r="AK131" s="187">
        <v>100.00000000000003</v>
      </c>
      <c r="AL131" s="188">
        <v>100.00000000000003</v>
      </c>
      <c r="AM131" s="189">
        <v>99.99999999999996</v>
      </c>
      <c r="AN131" s="187">
        <v>100</v>
      </c>
      <c r="AO131" s="187">
        <v>100</v>
      </c>
      <c r="AP131" s="187">
        <v>102.68261664414595</v>
      </c>
      <c r="AQ131" s="187">
        <v>102.68261664414591</v>
      </c>
      <c r="AR131" s="187">
        <v>102.68261664414595</v>
      </c>
      <c r="AS131" s="187">
        <v>102.68261664414595</v>
      </c>
      <c r="AT131" s="187">
        <v>102.68261664414595</v>
      </c>
      <c r="AU131" s="187">
        <v>102.68261664414595</v>
      </c>
      <c r="AV131" s="187">
        <v>102.68261664414595</v>
      </c>
      <c r="AW131" s="187">
        <v>102.68261664414595</v>
      </c>
      <c r="AX131" s="188">
        <v>102.68261664414595</v>
      </c>
      <c r="AY131" s="189">
        <v>102.68261664414595</v>
      </c>
      <c r="AZ131" s="187">
        <v>102.68261664414595</v>
      </c>
      <c r="BA131" s="187">
        <v>102.68261664414595</v>
      </c>
      <c r="BB131" s="187">
        <v>100</v>
      </c>
      <c r="BC131" s="187">
        <v>100</v>
      </c>
      <c r="BD131" s="187">
        <v>100</v>
      </c>
      <c r="BE131" s="187">
        <v>100</v>
      </c>
      <c r="BF131" s="187">
        <v>100</v>
      </c>
      <c r="BG131" s="187">
        <v>100</v>
      </c>
      <c r="BH131" s="187">
        <v>100</v>
      </c>
      <c r="BI131" s="187">
        <v>100</v>
      </c>
      <c r="BJ131" s="188">
        <v>100</v>
      </c>
      <c r="BK131" s="189">
        <v>100.00000000000007</v>
      </c>
      <c r="BL131" s="187">
        <v>100.00000000000007</v>
      </c>
      <c r="BM131" s="187">
        <v>100.00000000000007</v>
      </c>
      <c r="BN131" s="187">
        <v>100.00000000000007</v>
      </c>
      <c r="BO131" s="187">
        <v>99.67101443666064</v>
      </c>
      <c r="BP131" s="187">
        <v>99.67101443666064</v>
      </c>
      <c r="BQ131" s="187">
        <v>99.67101443666064</v>
      </c>
      <c r="BR131" s="187">
        <v>99.67101443666064</v>
      </c>
      <c r="BS131" s="187">
        <v>99.67101443666064</v>
      </c>
      <c r="BT131" s="187">
        <v>99.67101443666064</v>
      </c>
      <c r="BU131" s="187">
        <v>99.67101443666064</v>
      </c>
      <c r="BV131" s="187">
        <v>99.67101443666064</v>
      </c>
      <c r="BW131" s="189">
        <v>99.67101443666058</v>
      </c>
      <c r="BX131" s="187">
        <v>99.67101443666058</v>
      </c>
      <c r="BY131" s="187">
        <v>100.63861903471765</v>
      </c>
      <c r="BZ131" s="187">
        <v>100.63861903471765</v>
      </c>
      <c r="CA131" s="187">
        <v>100.9707983845915</v>
      </c>
      <c r="CB131" s="187">
        <v>100.9707983845915</v>
      </c>
      <c r="CC131" s="187">
        <v>100.9707983845915</v>
      </c>
      <c r="CD131" s="188">
        <v>100.9707983845915</v>
      </c>
      <c r="CE131" s="255" t="s">
        <v>509</v>
      </c>
      <c r="CF131" s="37" t="s">
        <v>726</v>
      </c>
    </row>
    <row r="132" spans="1:84" ht="12">
      <c r="A132" s="254" t="s">
        <v>111</v>
      </c>
      <c r="B132" s="20" t="s">
        <v>339</v>
      </c>
      <c r="C132" s="189">
        <v>95.25262984349759</v>
      </c>
      <c r="D132" s="187">
        <v>97.26277644931723</v>
      </c>
      <c r="E132" s="187">
        <v>97.26277644931723</v>
      </c>
      <c r="F132" s="187">
        <v>97.26277644931723</v>
      </c>
      <c r="G132" s="187">
        <v>97.26277644931723</v>
      </c>
      <c r="H132" s="187">
        <v>97.26277644931723</v>
      </c>
      <c r="I132" s="187">
        <v>97.26277644931723</v>
      </c>
      <c r="J132" s="187">
        <v>97.26277644931723</v>
      </c>
      <c r="K132" s="187">
        <v>100.88326310149564</v>
      </c>
      <c r="L132" s="187">
        <v>102.55534912675006</v>
      </c>
      <c r="M132" s="187">
        <v>100.59101018613555</v>
      </c>
      <c r="N132" s="188">
        <v>102.06725124655165</v>
      </c>
      <c r="O132" s="189">
        <v>107.66668520885044</v>
      </c>
      <c r="P132" s="187">
        <v>105.44151922312308</v>
      </c>
      <c r="Q132" s="187">
        <v>105.44151922312308</v>
      </c>
      <c r="R132" s="187">
        <v>105.44486705185476</v>
      </c>
      <c r="S132" s="187">
        <v>105.4448670518548</v>
      </c>
      <c r="T132" s="187">
        <v>105.4448670518548</v>
      </c>
      <c r="U132" s="187">
        <v>105.4448670518548</v>
      </c>
      <c r="V132" s="187">
        <v>105.44486705185476</v>
      </c>
      <c r="W132" s="187">
        <v>101.66067409491319</v>
      </c>
      <c r="X132" s="187">
        <v>100.0031750573743</v>
      </c>
      <c r="Y132" s="187">
        <v>100.00317505737435</v>
      </c>
      <c r="Z132" s="188">
        <v>100.0031750573743</v>
      </c>
      <c r="AA132" s="189">
        <v>100.00317505737435</v>
      </c>
      <c r="AB132" s="187">
        <v>100.00317505737435</v>
      </c>
      <c r="AC132" s="187">
        <v>100.00317505737435</v>
      </c>
      <c r="AD132" s="187">
        <v>100.00000000000009</v>
      </c>
      <c r="AE132" s="187">
        <v>100.00000000000003</v>
      </c>
      <c r="AF132" s="187">
        <v>100.00000000000004</v>
      </c>
      <c r="AG132" s="187">
        <v>100.00000000000003</v>
      </c>
      <c r="AH132" s="187">
        <v>100.00000000000007</v>
      </c>
      <c r="AI132" s="187">
        <v>100.00000000000007</v>
      </c>
      <c r="AJ132" s="187">
        <v>100.00000000000009</v>
      </c>
      <c r="AK132" s="187">
        <v>100.00000000000004</v>
      </c>
      <c r="AL132" s="188">
        <v>100.00000000000013</v>
      </c>
      <c r="AM132" s="189">
        <v>100.00000000000007</v>
      </c>
      <c r="AN132" s="187">
        <v>100.00000000000009</v>
      </c>
      <c r="AO132" s="187">
        <v>100.00000000000009</v>
      </c>
      <c r="AP132" s="187">
        <v>100.00000000000003</v>
      </c>
      <c r="AQ132" s="187">
        <v>100.00000000000004</v>
      </c>
      <c r="AR132" s="187">
        <v>100.00000000000004</v>
      </c>
      <c r="AS132" s="187">
        <v>100.00000000000004</v>
      </c>
      <c r="AT132" s="187">
        <v>100.00000000000004</v>
      </c>
      <c r="AU132" s="187">
        <v>100.00000000000003</v>
      </c>
      <c r="AV132" s="187">
        <v>100.00000000000003</v>
      </c>
      <c r="AW132" s="187">
        <v>100.00000000000004</v>
      </c>
      <c r="AX132" s="188">
        <v>100</v>
      </c>
      <c r="AY132" s="189">
        <v>100.00000000000004</v>
      </c>
      <c r="AZ132" s="187">
        <v>100.00000000000003</v>
      </c>
      <c r="BA132" s="187">
        <v>100</v>
      </c>
      <c r="BB132" s="187">
        <v>100.00000000000003</v>
      </c>
      <c r="BC132" s="187">
        <v>100.00000000000003</v>
      </c>
      <c r="BD132" s="187">
        <v>100.00000000000003</v>
      </c>
      <c r="BE132" s="187">
        <v>99.68598989736446</v>
      </c>
      <c r="BF132" s="187">
        <v>99.68598989736446</v>
      </c>
      <c r="BG132" s="187">
        <v>99.68598989736442</v>
      </c>
      <c r="BH132" s="187">
        <v>99.68598989736446</v>
      </c>
      <c r="BI132" s="187">
        <v>99.68598989736442</v>
      </c>
      <c r="BJ132" s="188">
        <v>99.51923692469026</v>
      </c>
      <c r="BK132" s="189">
        <v>99.51923692469022</v>
      </c>
      <c r="BL132" s="187">
        <v>99.51923692469023</v>
      </c>
      <c r="BM132" s="187">
        <v>99.51923692469023</v>
      </c>
      <c r="BN132" s="187">
        <v>99.51923692469023</v>
      </c>
      <c r="BO132" s="187">
        <v>99.51923692469023</v>
      </c>
      <c r="BP132" s="187">
        <v>99.51923692469022</v>
      </c>
      <c r="BQ132" s="187">
        <v>99.83272175674247</v>
      </c>
      <c r="BR132" s="187">
        <v>99.83272175674247</v>
      </c>
      <c r="BS132" s="187">
        <v>99.83272175674247</v>
      </c>
      <c r="BT132" s="187">
        <v>99.83272175674247</v>
      </c>
      <c r="BU132" s="187">
        <v>99.83272175674247</v>
      </c>
      <c r="BV132" s="187">
        <v>99.99999999999997</v>
      </c>
      <c r="BW132" s="189">
        <v>100</v>
      </c>
      <c r="BX132" s="187">
        <v>99.99999999999999</v>
      </c>
      <c r="BY132" s="187">
        <v>100</v>
      </c>
      <c r="BZ132" s="187">
        <v>100</v>
      </c>
      <c r="CA132" s="187">
        <v>100</v>
      </c>
      <c r="CB132" s="187">
        <v>100</v>
      </c>
      <c r="CC132" s="187">
        <v>100</v>
      </c>
      <c r="CD132" s="188">
        <v>100</v>
      </c>
      <c r="CE132" s="255" t="s">
        <v>111</v>
      </c>
      <c r="CF132" s="37" t="s">
        <v>235</v>
      </c>
    </row>
    <row r="133" spans="1:84" ht="12">
      <c r="A133" s="256" t="s">
        <v>112</v>
      </c>
      <c r="B133" s="19" t="s">
        <v>340</v>
      </c>
      <c r="C133" s="186">
        <v>100</v>
      </c>
      <c r="D133" s="184">
        <v>100</v>
      </c>
      <c r="E133" s="184">
        <v>100</v>
      </c>
      <c r="F133" s="184">
        <v>100</v>
      </c>
      <c r="G133" s="184">
        <v>100</v>
      </c>
      <c r="H133" s="184">
        <v>100</v>
      </c>
      <c r="I133" s="184">
        <v>100</v>
      </c>
      <c r="J133" s="184">
        <v>100</v>
      </c>
      <c r="K133" s="184">
        <v>100</v>
      </c>
      <c r="L133" s="184">
        <v>100</v>
      </c>
      <c r="M133" s="184">
        <v>100</v>
      </c>
      <c r="N133" s="185">
        <v>100</v>
      </c>
      <c r="O133" s="186">
        <v>100</v>
      </c>
      <c r="P133" s="184">
        <v>100</v>
      </c>
      <c r="Q133" s="184">
        <v>100</v>
      </c>
      <c r="R133" s="184">
        <v>99.27999999999999</v>
      </c>
      <c r="S133" s="184">
        <v>99.27999999999999</v>
      </c>
      <c r="T133" s="184">
        <v>99.27999999999999</v>
      </c>
      <c r="U133" s="184">
        <v>99.27999999999999</v>
      </c>
      <c r="V133" s="184">
        <v>99.27999999999999</v>
      </c>
      <c r="W133" s="184">
        <v>99.27999999999999</v>
      </c>
      <c r="X133" s="184">
        <v>99.27999999999999</v>
      </c>
      <c r="Y133" s="184">
        <v>99.27999999999999</v>
      </c>
      <c r="Z133" s="185">
        <v>99.27999999999999</v>
      </c>
      <c r="AA133" s="186">
        <v>99.72387481371088</v>
      </c>
      <c r="AB133" s="184">
        <v>99.72387481371089</v>
      </c>
      <c r="AC133" s="184">
        <v>99.7238748137109</v>
      </c>
      <c r="AD133" s="184">
        <v>100.44709388971691</v>
      </c>
      <c r="AE133" s="184">
        <v>100.44709388971694</v>
      </c>
      <c r="AF133" s="184">
        <v>100.44709388971694</v>
      </c>
      <c r="AG133" s="184">
        <v>100.44709388971695</v>
      </c>
      <c r="AH133" s="184">
        <v>100.44709388971695</v>
      </c>
      <c r="AI133" s="184">
        <v>100.44709388971695</v>
      </c>
      <c r="AJ133" s="184">
        <v>100.44709388971695</v>
      </c>
      <c r="AK133" s="184">
        <v>100.44709388971695</v>
      </c>
      <c r="AL133" s="185">
        <v>100.44709388971695</v>
      </c>
      <c r="AM133" s="186">
        <v>100.00000000000009</v>
      </c>
      <c r="AN133" s="184">
        <v>100.00000000000009</v>
      </c>
      <c r="AO133" s="184">
        <v>100.00000000000007</v>
      </c>
      <c r="AP133" s="184">
        <v>100.00000000000004</v>
      </c>
      <c r="AQ133" s="184">
        <v>100.00000000000003</v>
      </c>
      <c r="AR133" s="184">
        <v>100.00000000000003</v>
      </c>
      <c r="AS133" s="184">
        <v>100</v>
      </c>
      <c r="AT133" s="184">
        <v>100</v>
      </c>
      <c r="AU133" s="184">
        <v>100</v>
      </c>
      <c r="AV133" s="184">
        <v>100</v>
      </c>
      <c r="AW133" s="184">
        <v>100</v>
      </c>
      <c r="AX133" s="185">
        <v>100</v>
      </c>
      <c r="AY133" s="186">
        <v>100</v>
      </c>
      <c r="AZ133" s="184">
        <v>100</v>
      </c>
      <c r="BA133" s="184">
        <v>100</v>
      </c>
      <c r="BB133" s="184">
        <v>100</v>
      </c>
      <c r="BC133" s="184">
        <v>100</v>
      </c>
      <c r="BD133" s="184">
        <v>100</v>
      </c>
      <c r="BE133" s="184">
        <v>100</v>
      </c>
      <c r="BF133" s="184">
        <v>100</v>
      </c>
      <c r="BG133" s="184">
        <v>100</v>
      </c>
      <c r="BH133" s="184">
        <v>100</v>
      </c>
      <c r="BI133" s="184">
        <v>100</v>
      </c>
      <c r="BJ133" s="185">
        <v>100</v>
      </c>
      <c r="BK133" s="186">
        <v>99.99999999999999</v>
      </c>
      <c r="BL133" s="184">
        <v>99.99999999999999</v>
      </c>
      <c r="BM133" s="184">
        <v>99.99999999999999</v>
      </c>
      <c r="BN133" s="184">
        <v>99.99999999999999</v>
      </c>
      <c r="BO133" s="184">
        <v>99.99999999999999</v>
      </c>
      <c r="BP133" s="184">
        <v>99.99999999999999</v>
      </c>
      <c r="BQ133" s="184">
        <v>99.99999999999999</v>
      </c>
      <c r="BR133" s="184">
        <v>99.99999999999999</v>
      </c>
      <c r="BS133" s="184">
        <v>99.99999999999999</v>
      </c>
      <c r="BT133" s="184">
        <v>99.99999999999999</v>
      </c>
      <c r="BU133" s="184">
        <v>99.99999999999999</v>
      </c>
      <c r="BV133" s="184">
        <v>99.99999999999999</v>
      </c>
      <c r="BW133" s="186">
        <v>100</v>
      </c>
      <c r="BX133" s="184">
        <v>100</v>
      </c>
      <c r="BY133" s="184">
        <v>100</v>
      </c>
      <c r="BZ133" s="184">
        <v>100</v>
      </c>
      <c r="CA133" s="184">
        <v>100</v>
      </c>
      <c r="CB133" s="184">
        <v>100</v>
      </c>
      <c r="CC133" s="184">
        <v>100</v>
      </c>
      <c r="CD133" s="185">
        <v>100</v>
      </c>
      <c r="CE133" s="266" t="s">
        <v>112</v>
      </c>
      <c r="CF133" s="36" t="s">
        <v>236</v>
      </c>
    </row>
    <row r="134" spans="1:84" ht="12">
      <c r="A134" s="254" t="s">
        <v>113</v>
      </c>
      <c r="B134" s="20" t="s">
        <v>341</v>
      </c>
      <c r="C134" s="189">
        <v>100</v>
      </c>
      <c r="D134" s="187">
        <v>100</v>
      </c>
      <c r="E134" s="187">
        <v>100</v>
      </c>
      <c r="F134" s="187">
        <v>100</v>
      </c>
      <c r="G134" s="187">
        <v>100</v>
      </c>
      <c r="H134" s="187">
        <v>100</v>
      </c>
      <c r="I134" s="187">
        <v>100</v>
      </c>
      <c r="J134" s="187">
        <v>100</v>
      </c>
      <c r="K134" s="187">
        <v>100</v>
      </c>
      <c r="L134" s="187">
        <v>100</v>
      </c>
      <c r="M134" s="187">
        <v>100</v>
      </c>
      <c r="N134" s="188">
        <v>100</v>
      </c>
      <c r="O134" s="189">
        <v>100</v>
      </c>
      <c r="P134" s="187">
        <v>100</v>
      </c>
      <c r="Q134" s="187">
        <v>100</v>
      </c>
      <c r="R134" s="187">
        <v>99.27999999999999</v>
      </c>
      <c r="S134" s="187">
        <v>99.27999999999999</v>
      </c>
      <c r="T134" s="187">
        <v>99.27999999999999</v>
      </c>
      <c r="U134" s="187">
        <v>99.27999999999999</v>
      </c>
      <c r="V134" s="187">
        <v>99.27999999999999</v>
      </c>
      <c r="W134" s="187">
        <v>99.27999999999999</v>
      </c>
      <c r="X134" s="187">
        <v>99.27999999999999</v>
      </c>
      <c r="Y134" s="187">
        <v>99.27999999999999</v>
      </c>
      <c r="Z134" s="188">
        <v>99.27999999999999</v>
      </c>
      <c r="AA134" s="189">
        <v>99.72387481371088</v>
      </c>
      <c r="AB134" s="187">
        <v>99.72387481371089</v>
      </c>
      <c r="AC134" s="187">
        <v>99.7238748137109</v>
      </c>
      <c r="AD134" s="187">
        <v>100.44709388971691</v>
      </c>
      <c r="AE134" s="187">
        <v>100.44709388971694</v>
      </c>
      <c r="AF134" s="187">
        <v>100.44709388971694</v>
      </c>
      <c r="AG134" s="187">
        <v>100.44709388971695</v>
      </c>
      <c r="AH134" s="187">
        <v>100.44709388971695</v>
      </c>
      <c r="AI134" s="187">
        <v>100.44709388971695</v>
      </c>
      <c r="AJ134" s="187">
        <v>100.44709388971695</v>
      </c>
      <c r="AK134" s="187">
        <v>100.44709388971695</v>
      </c>
      <c r="AL134" s="188">
        <v>100.44709388971695</v>
      </c>
      <c r="AM134" s="189">
        <v>100.00000000000009</v>
      </c>
      <c r="AN134" s="187">
        <v>100.00000000000009</v>
      </c>
      <c r="AO134" s="187">
        <v>100.00000000000007</v>
      </c>
      <c r="AP134" s="187">
        <v>100.00000000000004</v>
      </c>
      <c r="AQ134" s="187">
        <v>100.00000000000003</v>
      </c>
      <c r="AR134" s="187">
        <v>100.00000000000003</v>
      </c>
      <c r="AS134" s="187">
        <v>100</v>
      </c>
      <c r="AT134" s="187">
        <v>100</v>
      </c>
      <c r="AU134" s="187">
        <v>100</v>
      </c>
      <c r="AV134" s="187">
        <v>100</v>
      </c>
      <c r="AW134" s="187">
        <v>100</v>
      </c>
      <c r="AX134" s="188">
        <v>100</v>
      </c>
      <c r="AY134" s="189">
        <v>100</v>
      </c>
      <c r="AZ134" s="187">
        <v>100</v>
      </c>
      <c r="BA134" s="187">
        <v>100</v>
      </c>
      <c r="BB134" s="187">
        <v>100</v>
      </c>
      <c r="BC134" s="187">
        <v>100</v>
      </c>
      <c r="BD134" s="187">
        <v>100</v>
      </c>
      <c r="BE134" s="187">
        <v>100</v>
      </c>
      <c r="BF134" s="187">
        <v>100</v>
      </c>
      <c r="BG134" s="187">
        <v>100</v>
      </c>
      <c r="BH134" s="187">
        <v>100</v>
      </c>
      <c r="BI134" s="187">
        <v>100</v>
      </c>
      <c r="BJ134" s="188">
        <v>100</v>
      </c>
      <c r="BK134" s="189">
        <v>99.99999999999999</v>
      </c>
      <c r="BL134" s="187">
        <v>99.99999999999999</v>
      </c>
      <c r="BM134" s="187">
        <v>99.99999999999999</v>
      </c>
      <c r="BN134" s="187">
        <v>99.99999999999999</v>
      </c>
      <c r="BO134" s="187">
        <v>99.99999999999999</v>
      </c>
      <c r="BP134" s="187">
        <v>99.99999999999999</v>
      </c>
      <c r="BQ134" s="187">
        <v>99.99999999999999</v>
      </c>
      <c r="BR134" s="187">
        <v>99.99999999999999</v>
      </c>
      <c r="BS134" s="187">
        <v>99.99999999999999</v>
      </c>
      <c r="BT134" s="187">
        <v>99.99999999999999</v>
      </c>
      <c r="BU134" s="187">
        <v>99.99999999999999</v>
      </c>
      <c r="BV134" s="187">
        <v>99.99999999999999</v>
      </c>
      <c r="BW134" s="189">
        <v>100</v>
      </c>
      <c r="BX134" s="187">
        <v>100</v>
      </c>
      <c r="BY134" s="187">
        <v>100</v>
      </c>
      <c r="BZ134" s="187">
        <v>100</v>
      </c>
      <c r="CA134" s="187">
        <v>100</v>
      </c>
      <c r="CB134" s="187">
        <v>100</v>
      </c>
      <c r="CC134" s="187">
        <v>100</v>
      </c>
      <c r="CD134" s="188">
        <v>100</v>
      </c>
      <c r="CE134" s="255" t="s">
        <v>113</v>
      </c>
      <c r="CF134" s="37" t="s">
        <v>237</v>
      </c>
    </row>
    <row r="135" spans="1:84" ht="12">
      <c r="A135" s="256" t="s">
        <v>114</v>
      </c>
      <c r="B135" s="19" t="s">
        <v>342</v>
      </c>
      <c r="C135" s="186">
        <v>102.63871748552936</v>
      </c>
      <c r="D135" s="184">
        <v>100.12113939480322</v>
      </c>
      <c r="E135" s="184">
        <v>100.12113939480322</v>
      </c>
      <c r="F135" s="184">
        <v>100.12113939480322</v>
      </c>
      <c r="G135" s="184">
        <v>100.12113939480322</v>
      </c>
      <c r="H135" s="184">
        <v>97.88257771491313</v>
      </c>
      <c r="I135" s="184">
        <v>97.88257771491313</v>
      </c>
      <c r="J135" s="184">
        <v>95.3661348396264</v>
      </c>
      <c r="K135" s="184">
        <v>95.3661348396264</v>
      </c>
      <c r="L135" s="184">
        <v>95.3661348396264</v>
      </c>
      <c r="M135" s="184">
        <v>95.3661348396264</v>
      </c>
      <c r="N135" s="185">
        <v>95.3661348396264</v>
      </c>
      <c r="O135" s="186">
        <v>95.3661348396264</v>
      </c>
      <c r="P135" s="184">
        <v>97.76414681912189</v>
      </c>
      <c r="Q135" s="184">
        <v>97.76414681912189</v>
      </c>
      <c r="R135" s="184">
        <v>97.76414681912189</v>
      </c>
      <c r="S135" s="184">
        <v>97.76414681912189</v>
      </c>
      <c r="T135" s="184">
        <v>100</v>
      </c>
      <c r="U135" s="184">
        <v>100</v>
      </c>
      <c r="V135" s="184">
        <v>100</v>
      </c>
      <c r="W135" s="184">
        <v>100.00000000000003</v>
      </c>
      <c r="X135" s="184">
        <v>100.00000000000003</v>
      </c>
      <c r="Y135" s="184">
        <v>100.00000000000003</v>
      </c>
      <c r="Z135" s="185">
        <v>100.00000000000003</v>
      </c>
      <c r="AA135" s="186">
        <v>100.00000000000003</v>
      </c>
      <c r="AB135" s="184">
        <v>100.00000000000003</v>
      </c>
      <c r="AC135" s="184">
        <v>96.08695652173917</v>
      </c>
      <c r="AD135" s="184">
        <v>96.08695652173917</v>
      </c>
      <c r="AE135" s="184">
        <v>93.36751435602956</v>
      </c>
      <c r="AF135" s="184">
        <v>93.36751435602956</v>
      </c>
      <c r="AG135" s="184">
        <v>93.36751435602956</v>
      </c>
      <c r="AH135" s="184">
        <v>93.36751435602956</v>
      </c>
      <c r="AI135" s="184">
        <v>93.36751435602953</v>
      </c>
      <c r="AJ135" s="184">
        <v>93.36751435602953</v>
      </c>
      <c r="AK135" s="184">
        <v>93.36751435602953</v>
      </c>
      <c r="AL135" s="185">
        <v>93.36751435602953</v>
      </c>
      <c r="AM135" s="186">
        <v>93.36751435602953</v>
      </c>
      <c r="AN135" s="184">
        <v>93.36751435602953</v>
      </c>
      <c r="AO135" s="184">
        <v>97.1698113207547</v>
      </c>
      <c r="AP135" s="184">
        <v>97.1698113207547</v>
      </c>
      <c r="AQ135" s="184">
        <v>100</v>
      </c>
      <c r="AR135" s="184">
        <v>100</v>
      </c>
      <c r="AS135" s="184">
        <v>100</v>
      </c>
      <c r="AT135" s="184">
        <v>100</v>
      </c>
      <c r="AU135" s="184">
        <v>100</v>
      </c>
      <c r="AV135" s="184">
        <v>100</v>
      </c>
      <c r="AW135" s="184">
        <v>100</v>
      </c>
      <c r="AX135" s="185">
        <v>100</v>
      </c>
      <c r="AY135" s="186">
        <v>100</v>
      </c>
      <c r="AZ135" s="184">
        <v>100</v>
      </c>
      <c r="BA135" s="184">
        <v>100</v>
      </c>
      <c r="BB135" s="184">
        <v>102.63157894736842</v>
      </c>
      <c r="BC135" s="184">
        <v>102.63157894736842</v>
      </c>
      <c r="BD135" s="184">
        <v>102.63157894736842</v>
      </c>
      <c r="BE135" s="184">
        <v>102.63157894736842</v>
      </c>
      <c r="BF135" s="184">
        <v>102.63157894736842</v>
      </c>
      <c r="BG135" s="184">
        <v>102.63157894736842</v>
      </c>
      <c r="BH135" s="184">
        <v>102.63157894736842</v>
      </c>
      <c r="BI135" s="184">
        <v>102.63157894736842</v>
      </c>
      <c r="BJ135" s="185">
        <v>102.63157894736842</v>
      </c>
      <c r="BK135" s="186">
        <v>102.63157895723687</v>
      </c>
      <c r="BL135" s="184">
        <v>102.63157895723684</v>
      </c>
      <c r="BM135" s="184">
        <v>102.63157895723687</v>
      </c>
      <c r="BN135" s="184">
        <v>100.00000000961542</v>
      </c>
      <c r="BO135" s="184">
        <v>100.00000000961542</v>
      </c>
      <c r="BP135" s="184">
        <v>100.00000000961542</v>
      </c>
      <c r="BQ135" s="184">
        <v>100.00000000961542</v>
      </c>
      <c r="BR135" s="184">
        <v>100.00000000961542</v>
      </c>
      <c r="BS135" s="184">
        <v>100.00000000961542</v>
      </c>
      <c r="BT135" s="184">
        <v>100.00000000961542</v>
      </c>
      <c r="BU135" s="184">
        <v>100.00000000961542</v>
      </c>
      <c r="BV135" s="184">
        <v>100.00000000961542</v>
      </c>
      <c r="BW135" s="186">
        <v>100</v>
      </c>
      <c r="BX135" s="184">
        <v>100.00000000000003</v>
      </c>
      <c r="BY135" s="184">
        <v>100</v>
      </c>
      <c r="BZ135" s="184">
        <v>100</v>
      </c>
      <c r="CA135" s="184">
        <v>100</v>
      </c>
      <c r="CB135" s="184">
        <v>100</v>
      </c>
      <c r="CC135" s="184">
        <v>100</v>
      </c>
      <c r="CD135" s="185">
        <v>100</v>
      </c>
      <c r="CE135" s="266" t="s">
        <v>114</v>
      </c>
      <c r="CF135" s="36" t="s">
        <v>238</v>
      </c>
    </row>
    <row r="136" spans="1:84" ht="12">
      <c r="A136" s="264" t="s">
        <v>115</v>
      </c>
      <c r="B136" s="194" t="s">
        <v>343</v>
      </c>
      <c r="C136" s="192">
        <v>102.63871748552936</v>
      </c>
      <c r="D136" s="190">
        <v>100.12113939480322</v>
      </c>
      <c r="E136" s="190">
        <v>100.12113939480322</v>
      </c>
      <c r="F136" s="190">
        <v>100.12113939480322</v>
      </c>
      <c r="G136" s="190">
        <v>100.12113939480322</v>
      </c>
      <c r="H136" s="190">
        <v>97.88257771491313</v>
      </c>
      <c r="I136" s="190">
        <v>97.88257771491313</v>
      </c>
      <c r="J136" s="190">
        <v>95.3661348396264</v>
      </c>
      <c r="K136" s="190">
        <v>95.3661348396264</v>
      </c>
      <c r="L136" s="190">
        <v>95.3661348396264</v>
      </c>
      <c r="M136" s="190">
        <v>95.3661348396264</v>
      </c>
      <c r="N136" s="191">
        <v>95.3661348396264</v>
      </c>
      <c r="O136" s="192">
        <v>95.3661348396264</v>
      </c>
      <c r="P136" s="190">
        <v>97.76414681912189</v>
      </c>
      <c r="Q136" s="190">
        <v>97.76414681912189</v>
      </c>
      <c r="R136" s="190">
        <v>97.76414681912189</v>
      </c>
      <c r="S136" s="190">
        <v>97.76414681912189</v>
      </c>
      <c r="T136" s="190">
        <v>100</v>
      </c>
      <c r="U136" s="190">
        <v>100</v>
      </c>
      <c r="V136" s="190">
        <v>100</v>
      </c>
      <c r="W136" s="190">
        <v>100.00000000000003</v>
      </c>
      <c r="X136" s="190">
        <v>100.00000000000003</v>
      </c>
      <c r="Y136" s="190">
        <v>100.00000000000003</v>
      </c>
      <c r="Z136" s="191">
        <v>100.00000000000003</v>
      </c>
      <c r="AA136" s="192">
        <v>100.00000000000003</v>
      </c>
      <c r="AB136" s="190">
        <v>100.00000000000003</v>
      </c>
      <c r="AC136" s="190">
        <v>96.08695652173917</v>
      </c>
      <c r="AD136" s="190">
        <v>96.08695652173917</v>
      </c>
      <c r="AE136" s="190">
        <v>93.36751435602956</v>
      </c>
      <c r="AF136" s="190">
        <v>93.36751435602956</v>
      </c>
      <c r="AG136" s="190">
        <v>93.36751435602956</v>
      </c>
      <c r="AH136" s="190">
        <v>93.36751435602956</v>
      </c>
      <c r="AI136" s="190">
        <v>93.36751435602953</v>
      </c>
      <c r="AJ136" s="190">
        <v>93.36751435602953</v>
      </c>
      <c r="AK136" s="190">
        <v>93.36751435602953</v>
      </c>
      <c r="AL136" s="191">
        <v>93.36751435602953</v>
      </c>
      <c r="AM136" s="192">
        <v>93.36751435602953</v>
      </c>
      <c r="AN136" s="190">
        <v>93.36751435602953</v>
      </c>
      <c r="AO136" s="190">
        <v>97.1698113207547</v>
      </c>
      <c r="AP136" s="190">
        <v>97.1698113207547</v>
      </c>
      <c r="AQ136" s="190">
        <v>100</v>
      </c>
      <c r="AR136" s="190">
        <v>100</v>
      </c>
      <c r="AS136" s="190">
        <v>100</v>
      </c>
      <c r="AT136" s="190">
        <v>100</v>
      </c>
      <c r="AU136" s="190">
        <v>100</v>
      </c>
      <c r="AV136" s="190">
        <v>100</v>
      </c>
      <c r="AW136" s="190">
        <v>100</v>
      </c>
      <c r="AX136" s="191">
        <v>100</v>
      </c>
      <c r="AY136" s="192">
        <v>100</v>
      </c>
      <c r="AZ136" s="190">
        <v>100</v>
      </c>
      <c r="BA136" s="190">
        <v>100</v>
      </c>
      <c r="BB136" s="190">
        <v>102.63157894736842</v>
      </c>
      <c r="BC136" s="190">
        <v>102.63157894736842</v>
      </c>
      <c r="BD136" s="190">
        <v>102.63157894736842</v>
      </c>
      <c r="BE136" s="190">
        <v>102.63157894736842</v>
      </c>
      <c r="BF136" s="190">
        <v>102.63157894736842</v>
      </c>
      <c r="BG136" s="190">
        <v>102.63157894736842</v>
      </c>
      <c r="BH136" s="190">
        <v>102.63157894736842</v>
      </c>
      <c r="BI136" s="190">
        <v>102.63157894736842</v>
      </c>
      <c r="BJ136" s="191">
        <v>102.63157894736842</v>
      </c>
      <c r="BK136" s="192">
        <v>102.63157895723687</v>
      </c>
      <c r="BL136" s="190">
        <v>102.63157895723684</v>
      </c>
      <c r="BM136" s="190">
        <v>102.63157895723687</v>
      </c>
      <c r="BN136" s="190">
        <v>100.00000000961542</v>
      </c>
      <c r="BO136" s="190">
        <v>100.00000000961542</v>
      </c>
      <c r="BP136" s="190">
        <v>100.00000000961542</v>
      </c>
      <c r="BQ136" s="190">
        <v>100.00000000961542</v>
      </c>
      <c r="BR136" s="190">
        <v>100.00000000961542</v>
      </c>
      <c r="BS136" s="190">
        <v>100.00000000961542</v>
      </c>
      <c r="BT136" s="190">
        <v>100.00000000961542</v>
      </c>
      <c r="BU136" s="190">
        <v>100.00000000961542</v>
      </c>
      <c r="BV136" s="190">
        <v>100.00000000961542</v>
      </c>
      <c r="BW136" s="192">
        <v>100</v>
      </c>
      <c r="BX136" s="190">
        <v>100.00000000000003</v>
      </c>
      <c r="BY136" s="190">
        <v>100</v>
      </c>
      <c r="BZ136" s="190">
        <v>100</v>
      </c>
      <c r="CA136" s="190">
        <v>100</v>
      </c>
      <c r="CB136" s="190">
        <v>100</v>
      </c>
      <c r="CC136" s="190">
        <v>100</v>
      </c>
      <c r="CD136" s="191">
        <v>100</v>
      </c>
      <c r="CE136" s="269" t="s">
        <v>115</v>
      </c>
      <c r="CF136" s="193" t="s">
        <v>239</v>
      </c>
    </row>
    <row r="137" spans="1:83" ht="12">
      <c r="A137" s="15" t="s">
        <v>760</v>
      </c>
      <c r="U137" s="84"/>
      <c r="V137" s="84"/>
      <c r="W137" s="84"/>
      <c r="X137" s="84"/>
      <c r="Y137" s="84"/>
      <c r="Z137" s="84"/>
      <c r="AA137" s="84"/>
      <c r="AB137" s="84"/>
      <c r="AC137" s="84"/>
      <c r="AD137" s="84"/>
      <c r="AE137" s="84"/>
      <c r="AF137" s="84"/>
      <c r="AG137" s="84"/>
      <c r="AH137" s="84"/>
      <c r="AI137" s="84"/>
      <c r="AJ137" s="84"/>
      <c r="AK137" s="84"/>
      <c r="AL137" s="21"/>
      <c r="AM137" s="21"/>
      <c r="AN137" s="21"/>
      <c r="AO137" s="21"/>
      <c r="AP137" s="21"/>
      <c r="AQ137" s="21"/>
      <c r="AR137" s="21"/>
      <c r="AS137" s="21"/>
      <c r="AT137" s="21"/>
      <c r="AU137" s="21"/>
      <c r="AV137" s="21"/>
      <c r="AW137" s="21"/>
      <c r="AX137" s="21"/>
      <c r="AY137" s="21"/>
      <c r="AZ137" s="21"/>
      <c r="BA137" s="21"/>
      <c r="BB137" s="21"/>
      <c r="BC137" s="21"/>
      <c r="BD137" s="21"/>
      <c r="BE137" s="21"/>
      <c r="BF137" s="21"/>
      <c r="BG137" s="21"/>
      <c r="BH137" s="21"/>
      <c r="BI137" s="21"/>
      <c r="BJ137" s="21"/>
      <c r="BK137" s="21"/>
      <c r="BL137" s="21"/>
      <c r="BM137" s="21"/>
      <c r="BN137" s="21"/>
      <c r="BO137" s="21"/>
      <c r="BP137" s="21"/>
      <c r="BQ137" s="21"/>
      <c r="BR137" s="21"/>
      <c r="BS137" s="21"/>
      <c r="BT137" s="21"/>
      <c r="BU137" s="21"/>
      <c r="BV137" s="21"/>
      <c r="BW137" s="21"/>
      <c r="BX137" s="21"/>
      <c r="BY137" s="21"/>
      <c r="BZ137" s="21"/>
      <c r="CA137" s="21"/>
      <c r="CB137" s="21"/>
      <c r="CC137" s="21"/>
      <c r="CD137" s="21"/>
      <c r="CE137" s="85" t="s">
        <v>761</v>
      </c>
    </row>
    <row r="138" spans="21:82" ht="12">
      <c r="U138" s="84"/>
      <c r="V138" s="84"/>
      <c r="W138" s="84"/>
      <c r="X138" s="84"/>
      <c r="Y138" s="84"/>
      <c r="Z138" s="84"/>
      <c r="AA138" s="84"/>
      <c r="AB138" s="84"/>
      <c r="AC138" s="84"/>
      <c r="AD138" s="84"/>
      <c r="AE138" s="84"/>
      <c r="AF138" s="84"/>
      <c r="AG138" s="84"/>
      <c r="AH138" s="84"/>
      <c r="AI138" s="84"/>
      <c r="AJ138" s="84"/>
      <c r="AK138" s="84"/>
      <c r="AL138" s="21"/>
      <c r="AM138" s="21"/>
      <c r="AN138" s="21"/>
      <c r="AO138" s="21"/>
      <c r="AP138" s="21"/>
      <c r="AQ138" s="21"/>
      <c r="AR138" s="21"/>
      <c r="AS138" s="21"/>
      <c r="AT138" s="21"/>
      <c r="AU138" s="21"/>
      <c r="AV138" s="21"/>
      <c r="AW138" s="21"/>
      <c r="AX138" s="21"/>
      <c r="AY138" s="21"/>
      <c r="AZ138" s="21"/>
      <c r="BA138" s="21"/>
      <c r="BB138" s="21"/>
      <c r="BC138" s="21"/>
      <c r="BD138" s="21"/>
      <c r="BE138" s="21"/>
      <c r="BF138" s="21"/>
      <c r="BG138" s="21"/>
      <c r="BH138" s="21"/>
      <c r="BI138" s="21"/>
      <c r="BJ138" s="21"/>
      <c r="BK138" s="21"/>
      <c r="BL138" s="21"/>
      <c r="BM138" s="21"/>
      <c r="BN138" s="21"/>
      <c r="BO138" s="21"/>
      <c r="BP138" s="21"/>
      <c r="BQ138" s="21"/>
      <c r="BR138" s="21"/>
      <c r="BS138" s="21"/>
      <c r="BT138" s="21"/>
      <c r="BU138" s="21"/>
      <c r="BV138" s="21"/>
      <c r="BW138" s="21"/>
      <c r="BX138" s="21"/>
      <c r="BY138" s="21"/>
      <c r="BZ138" s="21"/>
      <c r="CA138" s="21"/>
      <c r="CB138" s="21"/>
      <c r="CC138" s="21"/>
      <c r="CD138" s="21"/>
    </row>
    <row r="139" spans="1:93" ht="48.75" customHeight="1">
      <c r="A139" s="364" t="s">
        <v>955</v>
      </c>
      <c r="B139" s="364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AF139" s="84"/>
      <c r="AG139" s="84"/>
      <c r="AH139" s="84"/>
      <c r="AI139" s="84"/>
      <c r="AJ139" s="84"/>
      <c r="AK139" s="84"/>
      <c r="AL139" s="84"/>
      <c r="AM139" s="84"/>
      <c r="AN139" s="84"/>
      <c r="AO139" s="84"/>
      <c r="AP139" s="84"/>
      <c r="AQ139" s="84"/>
      <c r="AR139" s="84"/>
      <c r="AS139" s="84"/>
      <c r="AT139" s="84"/>
      <c r="AU139" s="84"/>
      <c r="AV139" s="84"/>
      <c r="AW139" s="21"/>
      <c r="AX139" s="21"/>
      <c r="AY139" s="21"/>
      <c r="AZ139" s="21"/>
      <c r="BA139" s="21"/>
      <c r="BB139" s="21"/>
      <c r="BC139" s="21"/>
      <c r="BD139" s="21"/>
      <c r="BE139" s="21"/>
      <c r="BF139" s="21"/>
      <c r="BG139" s="21"/>
      <c r="BH139" s="21"/>
      <c r="BI139" s="21"/>
      <c r="BJ139" s="21"/>
      <c r="BK139" s="21"/>
      <c r="BL139" s="21"/>
      <c r="BM139" s="21"/>
      <c r="BN139" s="21"/>
      <c r="BO139" s="21"/>
      <c r="BP139" s="21"/>
      <c r="BQ139" s="21"/>
      <c r="BR139" s="21"/>
      <c r="BS139" s="21"/>
      <c r="BT139" s="21"/>
      <c r="BU139" s="21"/>
      <c r="BV139" s="21"/>
      <c r="BW139" s="21"/>
      <c r="BX139" s="21"/>
      <c r="BY139" s="21"/>
      <c r="BZ139" s="21"/>
      <c r="CA139" s="21"/>
      <c r="CB139" s="21"/>
      <c r="CC139" s="21"/>
      <c r="CD139" s="21"/>
      <c r="CE139" s="363" t="s">
        <v>957</v>
      </c>
      <c r="CF139" s="363"/>
      <c r="CG139" s="21"/>
      <c r="CH139" s="21"/>
      <c r="CI139" s="21"/>
      <c r="CJ139" s="21"/>
      <c r="CK139" s="21"/>
      <c r="CL139" s="21"/>
      <c r="CM139" s="21"/>
      <c r="CN139" s="21"/>
      <c r="CO139" s="21"/>
    </row>
    <row r="140" spans="21:82" ht="12">
      <c r="U140" s="83"/>
      <c r="V140" s="83"/>
      <c r="W140" s="83"/>
      <c r="X140" s="83"/>
      <c r="Y140" s="83"/>
      <c r="Z140" s="83"/>
      <c r="AA140" s="83"/>
      <c r="AB140" s="83"/>
      <c r="AC140" s="83"/>
      <c r="AD140" s="83"/>
      <c r="AE140" s="83"/>
      <c r="AF140" s="83"/>
      <c r="AG140" s="83"/>
      <c r="AH140" s="83"/>
      <c r="AI140" s="83"/>
      <c r="AJ140" s="83"/>
      <c r="AK140" s="83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  <c r="BQ140" s="22"/>
      <c r="BR140" s="22"/>
      <c r="BS140" s="22"/>
      <c r="BT140" s="22"/>
      <c r="BU140" s="22"/>
      <c r="BV140" s="22"/>
      <c r="BW140" s="22"/>
      <c r="BX140" s="22"/>
      <c r="BY140" s="22"/>
      <c r="BZ140" s="22"/>
      <c r="CA140" s="22"/>
      <c r="CB140" s="22"/>
      <c r="CC140" s="22"/>
      <c r="CD140" s="22"/>
    </row>
    <row r="141" spans="21:82" ht="12">
      <c r="U141" s="84"/>
      <c r="V141" s="84"/>
      <c r="W141" s="84"/>
      <c r="X141" s="84"/>
      <c r="Y141" s="84"/>
      <c r="Z141" s="84"/>
      <c r="AA141" s="84"/>
      <c r="AB141" s="84"/>
      <c r="AC141" s="84"/>
      <c r="AD141" s="84"/>
      <c r="AE141" s="84"/>
      <c r="AF141" s="84"/>
      <c r="AG141" s="84"/>
      <c r="AH141" s="84"/>
      <c r="AI141" s="84"/>
      <c r="AJ141" s="84"/>
      <c r="AK141" s="84"/>
      <c r="AL141" s="21"/>
      <c r="AM141" s="21"/>
      <c r="AN141" s="21"/>
      <c r="AO141" s="21"/>
      <c r="AP141" s="21"/>
      <c r="AQ141" s="21"/>
      <c r="AR141" s="21"/>
      <c r="AS141" s="21"/>
      <c r="AT141" s="21"/>
      <c r="AU141" s="21"/>
      <c r="AV141" s="21"/>
      <c r="AW141" s="21"/>
      <c r="AX141" s="21"/>
      <c r="AY141" s="21"/>
      <c r="AZ141" s="21"/>
      <c r="BA141" s="21"/>
      <c r="BB141" s="21"/>
      <c r="BC141" s="21"/>
      <c r="BD141" s="21"/>
      <c r="BE141" s="21"/>
      <c r="BF141" s="21"/>
      <c r="BG141" s="21"/>
      <c r="BH141" s="21"/>
      <c r="BI141" s="21"/>
      <c r="BJ141" s="21"/>
      <c r="BK141" s="21"/>
      <c r="BL141" s="21"/>
      <c r="BM141" s="21"/>
      <c r="BN141" s="21"/>
      <c r="BO141" s="21"/>
      <c r="BP141" s="21"/>
      <c r="BQ141" s="21"/>
      <c r="BR141" s="21"/>
      <c r="BS141" s="21"/>
      <c r="BT141" s="21"/>
      <c r="BU141" s="21"/>
      <c r="BV141" s="21"/>
      <c r="BW141" s="21"/>
      <c r="BX141" s="21"/>
      <c r="BY141" s="21"/>
      <c r="BZ141" s="21"/>
      <c r="CA141" s="21"/>
      <c r="CB141" s="21"/>
      <c r="CC141" s="21"/>
      <c r="CD141" s="21"/>
    </row>
    <row r="142" spans="21:82" ht="12">
      <c r="U142" s="84"/>
      <c r="V142" s="84"/>
      <c r="W142" s="84"/>
      <c r="X142" s="84"/>
      <c r="Y142" s="84"/>
      <c r="Z142" s="84"/>
      <c r="AA142" s="84"/>
      <c r="AB142" s="84"/>
      <c r="AC142" s="84"/>
      <c r="AD142" s="84"/>
      <c r="AE142" s="84"/>
      <c r="AF142" s="84"/>
      <c r="AG142" s="84"/>
      <c r="AH142" s="84"/>
      <c r="AI142" s="84"/>
      <c r="AJ142" s="84"/>
      <c r="AK142" s="84"/>
      <c r="AL142" s="21"/>
      <c r="AM142" s="21"/>
      <c r="AN142" s="21"/>
      <c r="AO142" s="21"/>
      <c r="AP142" s="21"/>
      <c r="AQ142" s="21"/>
      <c r="AR142" s="21"/>
      <c r="AS142" s="21"/>
      <c r="AT142" s="21"/>
      <c r="AU142" s="21"/>
      <c r="AV142" s="21"/>
      <c r="AW142" s="21"/>
      <c r="AX142" s="21"/>
      <c r="AY142" s="21"/>
      <c r="AZ142" s="21"/>
      <c r="BA142" s="21"/>
      <c r="BB142" s="21"/>
      <c r="BC142" s="21"/>
      <c r="BD142" s="21"/>
      <c r="BE142" s="21"/>
      <c r="BF142" s="21"/>
      <c r="BG142" s="21"/>
      <c r="BH142" s="21"/>
      <c r="BI142" s="21"/>
      <c r="BJ142" s="21"/>
      <c r="BK142" s="21"/>
      <c r="BL142" s="21"/>
      <c r="BM142" s="21"/>
      <c r="BN142" s="21"/>
      <c r="BO142" s="21"/>
      <c r="BP142" s="21"/>
      <c r="BQ142" s="21"/>
      <c r="BR142" s="21"/>
      <c r="BS142" s="21"/>
      <c r="BT142" s="21"/>
      <c r="BU142" s="21"/>
      <c r="BV142" s="21"/>
      <c r="BW142" s="21"/>
      <c r="BX142" s="21"/>
      <c r="BY142" s="21"/>
      <c r="BZ142" s="21"/>
      <c r="CA142" s="21"/>
      <c r="CB142" s="21"/>
      <c r="CC142" s="21"/>
      <c r="CD142" s="21"/>
    </row>
    <row r="143" spans="21:82" ht="12">
      <c r="U143" s="84"/>
      <c r="V143" s="84"/>
      <c r="W143" s="84"/>
      <c r="X143" s="84"/>
      <c r="Y143" s="84"/>
      <c r="Z143" s="84"/>
      <c r="AA143" s="84"/>
      <c r="AB143" s="84"/>
      <c r="AC143" s="84"/>
      <c r="AD143" s="84"/>
      <c r="AE143" s="84"/>
      <c r="AF143" s="84"/>
      <c r="AG143" s="84"/>
      <c r="AH143" s="84"/>
      <c r="AI143" s="84"/>
      <c r="AJ143" s="84"/>
      <c r="AK143" s="84"/>
      <c r="AL143" s="21"/>
      <c r="AM143" s="21"/>
      <c r="AN143" s="21"/>
      <c r="AO143" s="21"/>
      <c r="AP143" s="21"/>
      <c r="AQ143" s="21"/>
      <c r="AR143" s="21"/>
      <c r="AS143" s="21"/>
      <c r="AT143" s="21"/>
      <c r="AU143" s="21"/>
      <c r="AV143" s="21"/>
      <c r="AW143" s="21"/>
      <c r="AX143" s="21"/>
      <c r="AY143" s="21"/>
      <c r="AZ143" s="21"/>
      <c r="BA143" s="21"/>
      <c r="BB143" s="21"/>
      <c r="BC143" s="21"/>
      <c r="BD143" s="21"/>
      <c r="BE143" s="21"/>
      <c r="BF143" s="21"/>
      <c r="BG143" s="21"/>
      <c r="BH143" s="21"/>
      <c r="BI143" s="21"/>
      <c r="BJ143" s="21"/>
      <c r="BK143" s="21"/>
      <c r="BL143" s="21"/>
      <c r="BM143" s="21"/>
      <c r="BN143" s="21"/>
      <c r="BO143" s="21"/>
      <c r="BP143" s="21"/>
      <c r="BQ143" s="21"/>
      <c r="BR143" s="21"/>
      <c r="BS143" s="21"/>
      <c r="BT143" s="21"/>
      <c r="BU143" s="21"/>
      <c r="BV143" s="21"/>
      <c r="BW143" s="21"/>
      <c r="BX143" s="21"/>
      <c r="BY143" s="21"/>
      <c r="BZ143" s="21"/>
      <c r="CA143" s="21"/>
      <c r="CB143" s="21"/>
      <c r="CC143" s="21"/>
      <c r="CD143" s="21"/>
    </row>
    <row r="144" spans="21:82" ht="12">
      <c r="U144" s="83"/>
      <c r="V144" s="83"/>
      <c r="W144" s="83"/>
      <c r="X144" s="83"/>
      <c r="Y144" s="83"/>
      <c r="Z144" s="83"/>
      <c r="AA144" s="83"/>
      <c r="AB144" s="83"/>
      <c r="AC144" s="83"/>
      <c r="AD144" s="83"/>
      <c r="AE144" s="83"/>
      <c r="AF144" s="83"/>
      <c r="AG144" s="83"/>
      <c r="AH144" s="83"/>
      <c r="AI144" s="83"/>
      <c r="AJ144" s="83"/>
      <c r="AK144" s="83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  <c r="BF144" s="22"/>
      <c r="BG144" s="22"/>
      <c r="BH144" s="22"/>
      <c r="BI144" s="22"/>
      <c r="BJ144" s="22"/>
      <c r="BK144" s="22"/>
      <c r="BL144" s="22"/>
      <c r="BM144" s="22"/>
      <c r="BN144" s="22"/>
      <c r="BO144" s="22"/>
      <c r="BP144" s="22"/>
      <c r="BQ144" s="22"/>
      <c r="BR144" s="22"/>
      <c r="BS144" s="22"/>
      <c r="BT144" s="22"/>
      <c r="BU144" s="22"/>
      <c r="BV144" s="22"/>
      <c r="BW144" s="22"/>
      <c r="BX144" s="22"/>
      <c r="BY144" s="22"/>
      <c r="BZ144" s="22"/>
      <c r="CA144" s="22"/>
      <c r="CB144" s="22"/>
      <c r="CC144" s="22"/>
      <c r="CD144" s="22"/>
    </row>
    <row r="145" spans="21:82" ht="12">
      <c r="U145" s="84"/>
      <c r="V145" s="84"/>
      <c r="W145" s="84"/>
      <c r="X145" s="84"/>
      <c r="Y145" s="84"/>
      <c r="Z145" s="84"/>
      <c r="AA145" s="84"/>
      <c r="AB145" s="84"/>
      <c r="AC145" s="84"/>
      <c r="AD145" s="84"/>
      <c r="AE145" s="84"/>
      <c r="AF145" s="84"/>
      <c r="AG145" s="84"/>
      <c r="AH145" s="84"/>
      <c r="AI145" s="84"/>
      <c r="AJ145" s="84"/>
      <c r="AK145" s="84"/>
      <c r="AL145" s="21"/>
      <c r="AM145" s="21"/>
      <c r="AN145" s="21"/>
      <c r="AO145" s="21"/>
      <c r="AP145" s="21"/>
      <c r="AQ145" s="21"/>
      <c r="AR145" s="21"/>
      <c r="AS145" s="21"/>
      <c r="AT145" s="21"/>
      <c r="AU145" s="21"/>
      <c r="AV145" s="21"/>
      <c r="AW145" s="21"/>
      <c r="AX145" s="21"/>
      <c r="AY145" s="21"/>
      <c r="AZ145" s="21"/>
      <c r="BA145" s="21"/>
      <c r="BB145" s="21"/>
      <c r="BC145" s="21"/>
      <c r="BD145" s="21"/>
      <c r="BE145" s="21"/>
      <c r="BF145" s="21"/>
      <c r="BG145" s="21"/>
      <c r="BH145" s="21"/>
      <c r="BI145" s="21"/>
      <c r="BJ145" s="21"/>
      <c r="BK145" s="21"/>
      <c r="BL145" s="21"/>
      <c r="BM145" s="21"/>
      <c r="BN145" s="21"/>
      <c r="BO145" s="21"/>
      <c r="BP145" s="21"/>
      <c r="BQ145" s="21"/>
      <c r="BR145" s="21"/>
      <c r="BS145" s="21"/>
      <c r="BT145" s="21"/>
      <c r="BU145" s="21"/>
      <c r="BV145" s="21"/>
      <c r="BW145" s="21"/>
      <c r="BX145" s="21"/>
      <c r="BY145" s="21"/>
      <c r="BZ145" s="21"/>
      <c r="CA145" s="21"/>
      <c r="CB145" s="21"/>
      <c r="CC145" s="21"/>
      <c r="CD145" s="21"/>
    </row>
    <row r="146" spans="21:82" ht="12">
      <c r="U146" s="84"/>
      <c r="V146" s="84"/>
      <c r="W146" s="84"/>
      <c r="X146" s="84"/>
      <c r="Y146" s="84"/>
      <c r="Z146" s="84"/>
      <c r="AA146" s="84"/>
      <c r="AB146" s="84"/>
      <c r="AC146" s="84"/>
      <c r="AD146" s="84"/>
      <c r="AE146" s="84"/>
      <c r="AF146" s="84"/>
      <c r="AG146" s="84"/>
      <c r="AH146" s="84"/>
      <c r="AI146" s="84"/>
      <c r="AJ146" s="84"/>
      <c r="AK146" s="84"/>
      <c r="AL146" s="21"/>
      <c r="AM146" s="21"/>
      <c r="AN146" s="21"/>
      <c r="AO146" s="21"/>
      <c r="AP146" s="21"/>
      <c r="AQ146" s="21"/>
      <c r="AR146" s="21"/>
      <c r="AS146" s="21"/>
      <c r="AT146" s="21"/>
      <c r="AU146" s="21"/>
      <c r="AV146" s="21"/>
      <c r="AW146" s="21"/>
      <c r="AX146" s="21"/>
      <c r="AY146" s="21"/>
      <c r="AZ146" s="21"/>
      <c r="BA146" s="21"/>
      <c r="BB146" s="21"/>
      <c r="BC146" s="21"/>
      <c r="BD146" s="21"/>
      <c r="BE146" s="21"/>
      <c r="BF146" s="21"/>
      <c r="BG146" s="21"/>
      <c r="BH146" s="21"/>
      <c r="BI146" s="21"/>
      <c r="BJ146" s="21"/>
      <c r="BK146" s="21"/>
      <c r="BL146" s="21"/>
      <c r="BM146" s="21"/>
      <c r="BN146" s="21"/>
      <c r="BO146" s="21"/>
      <c r="BP146" s="21"/>
      <c r="BQ146" s="21"/>
      <c r="BR146" s="21"/>
      <c r="BS146" s="21"/>
      <c r="BT146" s="21"/>
      <c r="BU146" s="21"/>
      <c r="BV146" s="21"/>
      <c r="BW146" s="21"/>
      <c r="BX146" s="21"/>
      <c r="BY146" s="21"/>
      <c r="BZ146" s="21"/>
      <c r="CA146" s="21"/>
      <c r="CB146" s="21"/>
      <c r="CC146" s="21"/>
      <c r="CD146" s="21"/>
    </row>
    <row r="147" spans="21:82" ht="12">
      <c r="U147" s="84"/>
      <c r="V147" s="84"/>
      <c r="W147" s="84"/>
      <c r="X147" s="84"/>
      <c r="Y147" s="84"/>
      <c r="Z147" s="84"/>
      <c r="AA147" s="84"/>
      <c r="AB147" s="84"/>
      <c r="AC147" s="84"/>
      <c r="AD147" s="84"/>
      <c r="AE147" s="84"/>
      <c r="AF147" s="84"/>
      <c r="AG147" s="84"/>
      <c r="AH147" s="84"/>
      <c r="AI147" s="84"/>
      <c r="AJ147" s="84"/>
      <c r="AK147" s="84"/>
      <c r="AL147" s="21"/>
      <c r="AM147" s="21"/>
      <c r="AN147" s="21"/>
      <c r="AO147" s="21"/>
      <c r="AP147" s="21"/>
      <c r="AQ147" s="21"/>
      <c r="AR147" s="21"/>
      <c r="AS147" s="21"/>
      <c r="AT147" s="21"/>
      <c r="AU147" s="21"/>
      <c r="AV147" s="21"/>
      <c r="AW147" s="21"/>
      <c r="AX147" s="21"/>
      <c r="AY147" s="21"/>
      <c r="AZ147" s="21"/>
      <c r="BA147" s="21"/>
      <c r="BB147" s="21"/>
      <c r="BC147" s="21"/>
      <c r="BD147" s="21"/>
      <c r="BE147" s="21"/>
      <c r="BF147" s="21"/>
      <c r="BG147" s="21"/>
      <c r="BH147" s="21"/>
      <c r="BI147" s="21"/>
      <c r="BJ147" s="21"/>
      <c r="BK147" s="21"/>
      <c r="BL147" s="21"/>
      <c r="BM147" s="21"/>
      <c r="BN147" s="21"/>
      <c r="BO147" s="21"/>
      <c r="BP147" s="21"/>
      <c r="BQ147" s="21"/>
      <c r="BR147" s="21"/>
      <c r="BS147" s="21"/>
      <c r="BT147" s="21"/>
      <c r="BU147" s="21"/>
      <c r="BV147" s="21"/>
      <c r="BW147" s="21"/>
      <c r="BX147" s="21"/>
      <c r="BY147" s="21"/>
      <c r="BZ147" s="21"/>
      <c r="CA147" s="21"/>
      <c r="CB147" s="21"/>
      <c r="CC147" s="21"/>
      <c r="CD147" s="21"/>
    </row>
    <row r="148" spans="21:82" ht="12">
      <c r="U148" s="84"/>
      <c r="V148" s="84"/>
      <c r="W148" s="84"/>
      <c r="X148" s="84"/>
      <c r="Y148" s="84"/>
      <c r="Z148" s="84"/>
      <c r="AA148" s="84"/>
      <c r="AB148" s="84"/>
      <c r="AC148" s="84"/>
      <c r="AD148" s="84"/>
      <c r="AE148" s="84"/>
      <c r="AF148" s="84"/>
      <c r="AG148" s="84"/>
      <c r="AH148" s="84"/>
      <c r="AI148" s="84"/>
      <c r="AJ148" s="84"/>
      <c r="AK148" s="84"/>
      <c r="AL148" s="21"/>
      <c r="AM148" s="21"/>
      <c r="AN148" s="21"/>
      <c r="AO148" s="21"/>
      <c r="AP148" s="21"/>
      <c r="AQ148" s="21"/>
      <c r="AR148" s="21"/>
      <c r="AS148" s="21"/>
      <c r="AT148" s="21"/>
      <c r="AU148" s="21"/>
      <c r="AV148" s="21"/>
      <c r="AW148" s="21"/>
      <c r="AX148" s="21"/>
      <c r="AY148" s="21"/>
      <c r="AZ148" s="21"/>
      <c r="BA148" s="21"/>
      <c r="BB148" s="21"/>
      <c r="BC148" s="21"/>
      <c r="BD148" s="21"/>
      <c r="BE148" s="21"/>
      <c r="BF148" s="21"/>
      <c r="BG148" s="21"/>
      <c r="BH148" s="21"/>
      <c r="BI148" s="21"/>
      <c r="BJ148" s="21"/>
      <c r="BK148" s="21"/>
      <c r="BL148" s="21"/>
      <c r="BM148" s="21"/>
      <c r="BN148" s="21"/>
      <c r="BO148" s="21"/>
      <c r="BP148" s="21"/>
      <c r="BQ148" s="21"/>
      <c r="BR148" s="21"/>
      <c r="BS148" s="21"/>
      <c r="BT148" s="21"/>
      <c r="BU148" s="21"/>
      <c r="BV148" s="21"/>
      <c r="BW148" s="21"/>
      <c r="BX148" s="21"/>
      <c r="BY148" s="21"/>
      <c r="BZ148" s="21"/>
      <c r="CA148" s="21"/>
      <c r="CB148" s="21"/>
      <c r="CC148" s="21"/>
      <c r="CD148" s="21"/>
    </row>
    <row r="149" spans="21:82" ht="12">
      <c r="U149" s="84"/>
      <c r="V149" s="84"/>
      <c r="W149" s="84"/>
      <c r="X149" s="84"/>
      <c r="Y149" s="84"/>
      <c r="Z149" s="84"/>
      <c r="AA149" s="84"/>
      <c r="AB149" s="84"/>
      <c r="AC149" s="84"/>
      <c r="AD149" s="84"/>
      <c r="AE149" s="84"/>
      <c r="AF149" s="84"/>
      <c r="AG149" s="84"/>
      <c r="AH149" s="84"/>
      <c r="AI149" s="84"/>
      <c r="AJ149" s="84"/>
      <c r="AK149" s="84"/>
      <c r="AL149" s="21"/>
      <c r="AM149" s="21"/>
      <c r="AN149" s="21"/>
      <c r="AO149" s="21"/>
      <c r="AP149" s="21"/>
      <c r="AQ149" s="21"/>
      <c r="AR149" s="21"/>
      <c r="AS149" s="21"/>
      <c r="AT149" s="21"/>
      <c r="AU149" s="21"/>
      <c r="AV149" s="21"/>
      <c r="AW149" s="21"/>
      <c r="AX149" s="21"/>
      <c r="AY149" s="21"/>
      <c r="AZ149" s="21"/>
      <c r="BA149" s="21"/>
      <c r="BB149" s="21"/>
      <c r="BC149" s="21"/>
      <c r="BD149" s="21"/>
      <c r="BE149" s="21"/>
      <c r="BF149" s="21"/>
      <c r="BG149" s="21"/>
      <c r="BH149" s="21"/>
      <c r="BI149" s="21"/>
      <c r="BJ149" s="21"/>
      <c r="BK149" s="21"/>
      <c r="BL149" s="21"/>
      <c r="BM149" s="21"/>
      <c r="BN149" s="21"/>
      <c r="BO149" s="21"/>
      <c r="BP149" s="21"/>
      <c r="BQ149" s="21"/>
      <c r="BR149" s="21"/>
      <c r="BS149" s="21"/>
      <c r="BT149" s="21"/>
      <c r="BU149" s="21"/>
      <c r="BV149" s="21"/>
      <c r="BW149" s="21"/>
      <c r="BX149" s="21"/>
      <c r="BY149" s="21"/>
      <c r="BZ149" s="21"/>
      <c r="CA149" s="21"/>
      <c r="CB149" s="21"/>
      <c r="CC149" s="21"/>
      <c r="CD149" s="21"/>
    </row>
    <row r="150" spans="21:82" ht="12">
      <c r="U150" s="83"/>
      <c r="V150" s="83"/>
      <c r="W150" s="83"/>
      <c r="X150" s="83"/>
      <c r="Y150" s="83"/>
      <c r="Z150" s="83"/>
      <c r="AA150" s="83"/>
      <c r="AB150" s="83"/>
      <c r="AC150" s="83"/>
      <c r="AD150" s="83"/>
      <c r="AE150" s="83"/>
      <c r="AF150" s="83"/>
      <c r="AG150" s="83"/>
      <c r="AH150" s="83"/>
      <c r="AI150" s="83"/>
      <c r="AJ150" s="83"/>
      <c r="AK150" s="83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  <c r="AY150" s="22"/>
      <c r="AZ150" s="22"/>
      <c r="BA150" s="22"/>
      <c r="BB150" s="22"/>
      <c r="BC150" s="22"/>
      <c r="BD150" s="22"/>
      <c r="BE150" s="22"/>
      <c r="BF150" s="22"/>
      <c r="BG150" s="22"/>
      <c r="BH150" s="22"/>
      <c r="BI150" s="22"/>
      <c r="BJ150" s="22"/>
      <c r="BK150" s="22"/>
      <c r="BL150" s="22"/>
      <c r="BM150" s="22"/>
      <c r="BN150" s="22"/>
      <c r="BO150" s="22"/>
      <c r="BP150" s="22"/>
      <c r="BQ150" s="22"/>
      <c r="BR150" s="22"/>
      <c r="BS150" s="22"/>
      <c r="BT150" s="22"/>
      <c r="BU150" s="22"/>
      <c r="BV150" s="22"/>
      <c r="BW150" s="22"/>
      <c r="BX150" s="22"/>
      <c r="BY150" s="22"/>
      <c r="BZ150" s="22"/>
      <c r="CA150" s="22"/>
      <c r="CB150" s="22"/>
      <c r="CC150" s="22"/>
      <c r="CD150" s="22"/>
    </row>
    <row r="151" spans="21:82" ht="12">
      <c r="U151" s="83"/>
      <c r="V151" s="83"/>
      <c r="W151" s="83"/>
      <c r="X151" s="83"/>
      <c r="Y151" s="83"/>
      <c r="Z151" s="83"/>
      <c r="AA151" s="83"/>
      <c r="AB151" s="83"/>
      <c r="AC151" s="83"/>
      <c r="AD151" s="83"/>
      <c r="AE151" s="83"/>
      <c r="AF151" s="83"/>
      <c r="AG151" s="83"/>
      <c r="AH151" s="83"/>
      <c r="AI151" s="83"/>
      <c r="AJ151" s="83"/>
      <c r="AK151" s="83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  <c r="AZ151" s="22"/>
      <c r="BA151" s="22"/>
      <c r="BB151" s="22"/>
      <c r="BC151" s="22"/>
      <c r="BD151" s="22"/>
      <c r="BE151" s="22"/>
      <c r="BF151" s="22"/>
      <c r="BG151" s="22"/>
      <c r="BH151" s="22"/>
      <c r="BI151" s="22"/>
      <c r="BJ151" s="22"/>
      <c r="BK151" s="22"/>
      <c r="BL151" s="22"/>
      <c r="BM151" s="22"/>
      <c r="BN151" s="22"/>
      <c r="BO151" s="22"/>
      <c r="BP151" s="22"/>
      <c r="BQ151" s="22"/>
      <c r="BR151" s="22"/>
      <c r="BS151" s="22"/>
      <c r="BT151" s="22"/>
      <c r="BU151" s="22"/>
      <c r="BV151" s="22"/>
      <c r="BW151" s="22"/>
      <c r="BX151" s="22"/>
      <c r="BY151" s="22"/>
      <c r="BZ151" s="22"/>
      <c r="CA151" s="22"/>
      <c r="CB151" s="22"/>
      <c r="CC151" s="22"/>
      <c r="CD151" s="22"/>
    </row>
    <row r="152" spans="21:82" ht="12">
      <c r="U152" s="83"/>
      <c r="V152" s="83"/>
      <c r="W152" s="83"/>
      <c r="X152" s="83"/>
      <c r="Y152" s="83"/>
      <c r="Z152" s="83"/>
      <c r="AA152" s="83"/>
      <c r="AB152" s="83"/>
      <c r="AC152" s="83"/>
      <c r="AD152" s="83"/>
      <c r="AE152" s="83"/>
      <c r="AF152" s="83"/>
      <c r="AG152" s="83"/>
      <c r="AH152" s="83"/>
      <c r="AI152" s="83"/>
      <c r="AJ152" s="83"/>
      <c r="AK152" s="83"/>
      <c r="AL152" s="22"/>
      <c r="AM152" s="22"/>
      <c r="AN152" s="22"/>
      <c r="AO152" s="22"/>
      <c r="AP152" s="22"/>
      <c r="AQ152" s="22"/>
      <c r="AR152" s="22"/>
      <c r="AS152" s="22"/>
      <c r="AT152" s="22"/>
      <c r="AU152" s="22"/>
      <c r="AV152" s="22"/>
      <c r="AW152" s="22"/>
      <c r="AX152" s="22"/>
      <c r="AY152" s="22"/>
      <c r="AZ152" s="22"/>
      <c r="BA152" s="22"/>
      <c r="BB152" s="22"/>
      <c r="BC152" s="22"/>
      <c r="BD152" s="22"/>
      <c r="BE152" s="22"/>
      <c r="BF152" s="22"/>
      <c r="BG152" s="22"/>
      <c r="BH152" s="22"/>
      <c r="BI152" s="22"/>
      <c r="BJ152" s="22"/>
      <c r="BK152" s="22"/>
      <c r="BL152" s="22"/>
      <c r="BM152" s="22"/>
      <c r="BN152" s="22"/>
      <c r="BO152" s="22"/>
      <c r="BP152" s="22"/>
      <c r="BQ152" s="22"/>
      <c r="BR152" s="22"/>
      <c r="BS152" s="22"/>
      <c r="BT152" s="22"/>
      <c r="BU152" s="22"/>
      <c r="BV152" s="22"/>
      <c r="BW152" s="22"/>
      <c r="BX152" s="22"/>
      <c r="BY152" s="22"/>
      <c r="BZ152" s="22"/>
      <c r="CA152" s="22"/>
      <c r="CB152" s="22"/>
      <c r="CC152" s="22"/>
      <c r="CD152" s="22"/>
    </row>
    <row r="153" spans="21:82" ht="12">
      <c r="U153" s="83"/>
      <c r="V153" s="83"/>
      <c r="W153" s="83"/>
      <c r="X153" s="83"/>
      <c r="Y153" s="83"/>
      <c r="Z153" s="83"/>
      <c r="AA153" s="83"/>
      <c r="AB153" s="83"/>
      <c r="AC153" s="83"/>
      <c r="AD153" s="83"/>
      <c r="AE153" s="83"/>
      <c r="AF153" s="83"/>
      <c r="AG153" s="83"/>
      <c r="AH153" s="83"/>
      <c r="AI153" s="83"/>
      <c r="AJ153" s="83"/>
      <c r="AK153" s="83"/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22"/>
      <c r="AW153" s="22"/>
      <c r="AX153" s="22"/>
      <c r="AY153" s="22"/>
      <c r="AZ153" s="22"/>
      <c r="BA153" s="22"/>
      <c r="BB153" s="22"/>
      <c r="BC153" s="22"/>
      <c r="BD153" s="22"/>
      <c r="BE153" s="22"/>
      <c r="BF153" s="22"/>
      <c r="BG153" s="22"/>
      <c r="BH153" s="22"/>
      <c r="BI153" s="22"/>
      <c r="BJ153" s="22"/>
      <c r="BK153" s="22"/>
      <c r="BL153" s="22"/>
      <c r="BM153" s="22"/>
      <c r="BN153" s="22"/>
      <c r="BO153" s="22"/>
      <c r="BP153" s="22"/>
      <c r="BQ153" s="22"/>
      <c r="BR153" s="22"/>
      <c r="BS153" s="22"/>
      <c r="BT153" s="22"/>
      <c r="BU153" s="22"/>
      <c r="BV153" s="22"/>
      <c r="BW153" s="22"/>
      <c r="BX153" s="22"/>
      <c r="BY153" s="22"/>
      <c r="BZ153" s="22"/>
      <c r="CA153" s="22"/>
      <c r="CB153" s="22"/>
      <c r="CC153" s="22"/>
      <c r="CD153" s="22"/>
    </row>
    <row r="154" spans="21:82" ht="12">
      <c r="U154" s="83"/>
      <c r="V154" s="83"/>
      <c r="W154" s="83"/>
      <c r="X154" s="83"/>
      <c r="Y154" s="83"/>
      <c r="Z154" s="83"/>
      <c r="AA154" s="83"/>
      <c r="AB154" s="83"/>
      <c r="AC154" s="83"/>
      <c r="AD154" s="83"/>
      <c r="AE154" s="83"/>
      <c r="AF154" s="83"/>
      <c r="AG154" s="83"/>
      <c r="AH154" s="83"/>
      <c r="AI154" s="83"/>
      <c r="AJ154" s="83"/>
      <c r="AK154" s="83"/>
      <c r="AL154" s="22"/>
      <c r="AM154" s="22"/>
      <c r="AN154" s="22"/>
      <c r="AO154" s="22"/>
      <c r="AP154" s="22"/>
      <c r="AQ154" s="22"/>
      <c r="AR154" s="22"/>
      <c r="AS154" s="22"/>
      <c r="AT154" s="22"/>
      <c r="AU154" s="22"/>
      <c r="AV154" s="22"/>
      <c r="AW154" s="22"/>
      <c r="AX154" s="22"/>
      <c r="AY154" s="22"/>
      <c r="AZ154" s="22"/>
      <c r="BA154" s="22"/>
      <c r="BB154" s="22"/>
      <c r="BC154" s="22"/>
      <c r="BD154" s="22"/>
      <c r="BE154" s="22"/>
      <c r="BF154" s="22"/>
      <c r="BG154" s="22"/>
      <c r="BH154" s="22"/>
      <c r="BI154" s="22"/>
      <c r="BJ154" s="22"/>
      <c r="BK154" s="22"/>
      <c r="BL154" s="22"/>
      <c r="BM154" s="22"/>
      <c r="BN154" s="22"/>
      <c r="BO154" s="22"/>
      <c r="BP154" s="22"/>
      <c r="BQ154" s="22"/>
      <c r="BR154" s="22"/>
      <c r="BS154" s="22"/>
      <c r="BT154" s="22"/>
      <c r="BU154" s="22"/>
      <c r="BV154" s="22"/>
      <c r="BW154" s="22"/>
      <c r="BX154" s="22"/>
      <c r="BY154" s="22"/>
      <c r="BZ154" s="22"/>
      <c r="CA154" s="22"/>
      <c r="CB154" s="22"/>
      <c r="CC154" s="22"/>
      <c r="CD154" s="22"/>
    </row>
    <row r="155" spans="21:82" ht="12">
      <c r="U155" s="84"/>
      <c r="V155" s="84"/>
      <c r="W155" s="84"/>
      <c r="X155" s="84"/>
      <c r="Y155" s="84"/>
      <c r="Z155" s="84"/>
      <c r="AA155" s="84"/>
      <c r="AB155" s="84"/>
      <c r="AC155" s="84"/>
      <c r="AD155" s="84"/>
      <c r="AE155" s="84"/>
      <c r="AF155" s="84"/>
      <c r="AG155" s="84"/>
      <c r="AH155" s="84"/>
      <c r="AI155" s="84"/>
      <c r="AJ155" s="84"/>
      <c r="AK155" s="84"/>
      <c r="AL155" s="21"/>
      <c r="AM155" s="21"/>
      <c r="AN155" s="21"/>
      <c r="AO155" s="21"/>
      <c r="AP155" s="21"/>
      <c r="AQ155" s="21"/>
      <c r="AR155" s="21"/>
      <c r="AS155" s="21"/>
      <c r="AT155" s="21"/>
      <c r="AU155" s="21"/>
      <c r="AV155" s="21"/>
      <c r="AW155" s="21"/>
      <c r="AX155" s="21"/>
      <c r="AY155" s="21"/>
      <c r="AZ155" s="21"/>
      <c r="BA155" s="21"/>
      <c r="BB155" s="21"/>
      <c r="BC155" s="21"/>
      <c r="BD155" s="21"/>
      <c r="BE155" s="21"/>
      <c r="BF155" s="21"/>
      <c r="BG155" s="21"/>
      <c r="BH155" s="21"/>
      <c r="BI155" s="21"/>
      <c r="BJ155" s="21"/>
      <c r="BK155" s="21"/>
      <c r="BL155" s="21"/>
      <c r="BM155" s="21"/>
      <c r="BN155" s="21"/>
      <c r="BO155" s="21"/>
      <c r="BP155" s="21"/>
      <c r="BQ155" s="21"/>
      <c r="BR155" s="21"/>
      <c r="BS155" s="21"/>
      <c r="BT155" s="21"/>
      <c r="BU155" s="21"/>
      <c r="BV155" s="21"/>
      <c r="BW155" s="21"/>
      <c r="BX155" s="21"/>
      <c r="BY155" s="21"/>
      <c r="BZ155" s="21"/>
      <c r="CA155" s="21"/>
      <c r="CB155" s="21"/>
      <c r="CC155" s="21"/>
      <c r="CD155" s="21"/>
    </row>
    <row r="156" spans="21:82" ht="12">
      <c r="U156" s="84"/>
      <c r="V156" s="84"/>
      <c r="W156" s="84"/>
      <c r="X156" s="84"/>
      <c r="Y156" s="84"/>
      <c r="Z156" s="84"/>
      <c r="AA156" s="84"/>
      <c r="AB156" s="84"/>
      <c r="AC156" s="84"/>
      <c r="AD156" s="84"/>
      <c r="AE156" s="84"/>
      <c r="AF156" s="84"/>
      <c r="AG156" s="84"/>
      <c r="AH156" s="84"/>
      <c r="AI156" s="84"/>
      <c r="AJ156" s="84"/>
      <c r="AK156" s="84"/>
      <c r="AL156" s="21"/>
      <c r="AM156" s="21"/>
      <c r="AN156" s="21"/>
      <c r="AO156" s="21"/>
      <c r="AP156" s="21"/>
      <c r="AQ156" s="21"/>
      <c r="AR156" s="21"/>
      <c r="AS156" s="21"/>
      <c r="AT156" s="21"/>
      <c r="AU156" s="21"/>
      <c r="AV156" s="21"/>
      <c r="AW156" s="21"/>
      <c r="AX156" s="21"/>
      <c r="AY156" s="21"/>
      <c r="AZ156" s="21"/>
      <c r="BA156" s="21"/>
      <c r="BB156" s="21"/>
      <c r="BC156" s="21"/>
      <c r="BD156" s="21"/>
      <c r="BE156" s="21"/>
      <c r="BF156" s="21"/>
      <c r="BG156" s="21"/>
      <c r="BH156" s="21"/>
      <c r="BI156" s="21"/>
      <c r="BJ156" s="21"/>
      <c r="BK156" s="21"/>
      <c r="BL156" s="21"/>
      <c r="BM156" s="21"/>
      <c r="BN156" s="21"/>
      <c r="BO156" s="21"/>
      <c r="BP156" s="21"/>
      <c r="BQ156" s="21"/>
      <c r="BR156" s="21"/>
      <c r="BS156" s="21"/>
      <c r="BT156" s="21"/>
      <c r="BU156" s="21"/>
      <c r="BV156" s="21"/>
      <c r="BW156" s="21"/>
      <c r="BX156" s="21"/>
      <c r="BY156" s="21"/>
      <c r="BZ156" s="21"/>
      <c r="CA156" s="21"/>
      <c r="CB156" s="21"/>
      <c r="CC156" s="21"/>
      <c r="CD156" s="21"/>
    </row>
    <row r="157" spans="21:82" ht="12">
      <c r="U157" s="84"/>
      <c r="V157" s="84"/>
      <c r="W157" s="84"/>
      <c r="X157" s="84"/>
      <c r="Y157" s="84"/>
      <c r="Z157" s="84"/>
      <c r="AA157" s="84"/>
      <c r="AB157" s="84"/>
      <c r="AC157" s="84"/>
      <c r="AD157" s="84"/>
      <c r="AE157" s="84"/>
      <c r="AF157" s="84"/>
      <c r="AG157" s="84"/>
      <c r="AH157" s="84"/>
      <c r="AI157" s="84"/>
      <c r="AJ157" s="84"/>
      <c r="AK157" s="84"/>
      <c r="AL157" s="21"/>
      <c r="AM157" s="21"/>
      <c r="AN157" s="21"/>
      <c r="AO157" s="21"/>
      <c r="AP157" s="21"/>
      <c r="AQ157" s="21"/>
      <c r="AR157" s="21"/>
      <c r="AS157" s="21"/>
      <c r="AT157" s="21"/>
      <c r="AU157" s="21"/>
      <c r="AV157" s="21"/>
      <c r="AW157" s="21"/>
      <c r="AX157" s="21"/>
      <c r="AY157" s="21"/>
      <c r="AZ157" s="21"/>
      <c r="BA157" s="21"/>
      <c r="BB157" s="21"/>
      <c r="BC157" s="21"/>
      <c r="BD157" s="21"/>
      <c r="BE157" s="21"/>
      <c r="BF157" s="21"/>
      <c r="BG157" s="21"/>
      <c r="BH157" s="21"/>
      <c r="BI157" s="21"/>
      <c r="BJ157" s="21"/>
      <c r="BK157" s="21"/>
      <c r="BL157" s="21"/>
      <c r="BM157" s="21"/>
      <c r="BN157" s="21"/>
      <c r="BO157" s="21"/>
      <c r="BP157" s="21"/>
      <c r="BQ157" s="21"/>
      <c r="BR157" s="21"/>
      <c r="BS157" s="21"/>
      <c r="BT157" s="21"/>
      <c r="BU157" s="21"/>
      <c r="BV157" s="21"/>
      <c r="BW157" s="21"/>
      <c r="BX157" s="21"/>
      <c r="BY157" s="21"/>
      <c r="BZ157" s="21"/>
      <c r="CA157" s="21"/>
      <c r="CB157" s="21"/>
      <c r="CC157" s="21"/>
      <c r="CD157" s="21"/>
    </row>
    <row r="158" spans="21:82" ht="12">
      <c r="U158" s="83"/>
      <c r="V158" s="83"/>
      <c r="W158" s="83"/>
      <c r="X158" s="83"/>
      <c r="Y158" s="83"/>
      <c r="Z158" s="83"/>
      <c r="AA158" s="83"/>
      <c r="AB158" s="83"/>
      <c r="AC158" s="83"/>
      <c r="AD158" s="83"/>
      <c r="AE158" s="83"/>
      <c r="AF158" s="83"/>
      <c r="AG158" s="83"/>
      <c r="AH158" s="83"/>
      <c r="AI158" s="83"/>
      <c r="AJ158" s="83"/>
      <c r="AK158" s="83"/>
      <c r="AL158" s="22"/>
      <c r="AM158" s="22"/>
      <c r="AN158" s="22"/>
      <c r="AO158" s="22"/>
      <c r="AP158" s="22"/>
      <c r="AQ158" s="22"/>
      <c r="AR158" s="22"/>
      <c r="AS158" s="22"/>
      <c r="AT158" s="22"/>
      <c r="AU158" s="22"/>
      <c r="AV158" s="22"/>
      <c r="AW158" s="22"/>
      <c r="AX158" s="22"/>
      <c r="AY158" s="22"/>
      <c r="AZ158" s="22"/>
      <c r="BA158" s="22"/>
      <c r="BB158" s="22"/>
      <c r="BC158" s="22"/>
      <c r="BD158" s="22"/>
      <c r="BE158" s="22"/>
      <c r="BF158" s="22"/>
      <c r="BG158" s="22"/>
      <c r="BH158" s="22"/>
      <c r="BI158" s="22"/>
      <c r="BJ158" s="22"/>
      <c r="BK158" s="22"/>
      <c r="BL158" s="22"/>
      <c r="BM158" s="22"/>
      <c r="BN158" s="22"/>
      <c r="BO158" s="22"/>
      <c r="BP158" s="22"/>
      <c r="BQ158" s="22"/>
      <c r="BR158" s="22"/>
      <c r="BS158" s="22"/>
      <c r="BT158" s="22"/>
      <c r="BU158" s="22"/>
      <c r="BV158" s="22"/>
      <c r="BW158" s="22"/>
      <c r="BX158" s="22"/>
      <c r="BY158" s="22"/>
      <c r="BZ158" s="22"/>
      <c r="CA158" s="22"/>
      <c r="CB158" s="22"/>
      <c r="CC158" s="22"/>
      <c r="CD158" s="22"/>
    </row>
    <row r="159" spans="21:82" ht="12">
      <c r="U159" s="84"/>
      <c r="V159" s="84"/>
      <c r="W159" s="84"/>
      <c r="X159" s="84"/>
      <c r="Y159" s="84"/>
      <c r="Z159" s="84"/>
      <c r="AA159" s="84"/>
      <c r="AB159" s="84"/>
      <c r="AC159" s="84"/>
      <c r="AD159" s="84"/>
      <c r="AE159" s="84"/>
      <c r="AF159" s="84"/>
      <c r="AG159" s="84"/>
      <c r="AH159" s="84"/>
      <c r="AI159" s="84"/>
      <c r="AJ159" s="84"/>
      <c r="AK159" s="84"/>
      <c r="AL159" s="21"/>
      <c r="AM159" s="21"/>
      <c r="AN159" s="21"/>
      <c r="AO159" s="21"/>
      <c r="AP159" s="21"/>
      <c r="AQ159" s="21"/>
      <c r="AR159" s="21"/>
      <c r="AS159" s="21"/>
      <c r="AT159" s="21"/>
      <c r="AU159" s="21"/>
      <c r="AV159" s="21"/>
      <c r="AW159" s="21"/>
      <c r="AX159" s="21"/>
      <c r="AY159" s="21"/>
      <c r="AZ159" s="21"/>
      <c r="BA159" s="21"/>
      <c r="BB159" s="21"/>
      <c r="BC159" s="21"/>
      <c r="BD159" s="21"/>
      <c r="BE159" s="21"/>
      <c r="BF159" s="21"/>
      <c r="BG159" s="21"/>
      <c r="BH159" s="21"/>
      <c r="BI159" s="21"/>
      <c r="BJ159" s="21"/>
      <c r="BK159" s="21"/>
      <c r="BL159" s="21"/>
      <c r="BM159" s="21"/>
      <c r="BN159" s="21"/>
      <c r="BO159" s="21"/>
      <c r="BP159" s="21"/>
      <c r="BQ159" s="21"/>
      <c r="BR159" s="21"/>
      <c r="BS159" s="21"/>
      <c r="BT159" s="21"/>
      <c r="BU159" s="21"/>
      <c r="BV159" s="21"/>
      <c r="BW159" s="21"/>
      <c r="BX159" s="21"/>
      <c r="BY159" s="21"/>
      <c r="BZ159" s="21"/>
      <c r="CA159" s="21"/>
      <c r="CB159" s="21"/>
      <c r="CC159" s="21"/>
      <c r="CD159" s="21"/>
    </row>
    <row r="160" spans="21:82" ht="12">
      <c r="U160" s="84"/>
      <c r="V160" s="84"/>
      <c r="W160" s="84"/>
      <c r="X160" s="84"/>
      <c r="Y160" s="84"/>
      <c r="Z160" s="84"/>
      <c r="AA160" s="84"/>
      <c r="AB160" s="84"/>
      <c r="AC160" s="84"/>
      <c r="AD160" s="84"/>
      <c r="AE160" s="84"/>
      <c r="AF160" s="84"/>
      <c r="AG160" s="84"/>
      <c r="AH160" s="84"/>
      <c r="AI160" s="84"/>
      <c r="AJ160" s="84"/>
      <c r="AK160" s="84"/>
      <c r="AL160" s="21"/>
      <c r="AM160" s="21"/>
      <c r="AN160" s="21"/>
      <c r="AO160" s="21"/>
      <c r="AP160" s="21"/>
      <c r="AQ160" s="21"/>
      <c r="AR160" s="21"/>
      <c r="AS160" s="21"/>
      <c r="AT160" s="21"/>
      <c r="AU160" s="21"/>
      <c r="AV160" s="21"/>
      <c r="AW160" s="21"/>
      <c r="AX160" s="21"/>
      <c r="AY160" s="21"/>
      <c r="AZ160" s="21"/>
      <c r="BA160" s="21"/>
      <c r="BB160" s="21"/>
      <c r="BC160" s="21"/>
      <c r="BD160" s="21"/>
      <c r="BE160" s="21"/>
      <c r="BF160" s="21"/>
      <c r="BG160" s="21"/>
      <c r="BH160" s="21"/>
      <c r="BI160" s="21"/>
      <c r="BJ160" s="21"/>
      <c r="BK160" s="21"/>
      <c r="BL160" s="21"/>
      <c r="BM160" s="21"/>
      <c r="BN160" s="21"/>
      <c r="BO160" s="21"/>
      <c r="BP160" s="21"/>
      <c r="BQ160" s="21"/>
      <c r="BR160" s="21"/>
      <c r="BS160" s="21"/>
      <c r="BT160" s="21"/>
      <c r="BU160" s="21"/>
      <c r="BV160" s="21"/>
      <c r="BW160" s="21"/>
      <c r="BX160" s="21"/>
      <c r="BY160" s="21"/>
      <c r="BZ160" s="21"/>
      <c r="CA160" s="21"/>
      <c r="CB160" s="21"/>
      <c r="CC160" s="21"/>
      <c r="CD160" s="21"/>
    </row>
    <row r="161" spans="21:82" ht="12">
      <c r="U161" s="84"/>
      <c r="V161" s="84"/>
      <c r="W161" s="84"/>
      <c r="X161" s="84"/>
      <c r="Y161" s="84"/>
      <c r="Z161" s="84"/>
      <c r="AA161" s="84"/>
      <c r="AB161" s="84"/>
      <c r="AC161" s="84"/>
      <c r="AD161" s="84"/>
      <c r="AE161" s="84"/>
      <c r="AF161" s="84"/>
      <c r="AG161" s="84"/>
      <c r="AH161" s="84"/>
      <c r="AI161" s="84"/>
      <c r="AJ161" s="84"/>
      <c r="AK161" s="84"/>
      <c r="AL161" s="21"/>
      <c r="AM161" s="21"/>
      <c r="AN161" s="21"/>
      <c r="AO161" s="21"/>
      <c r="AP161" s="21"/>
      <c r="AQ161" s="21"/>
      <c r="AR161" s="21"/>
      <c r="AS161" s="21"/>
      <c r="AT161" s="21"/>
      <c r="AU161" s="21"/>
      <c r="AV161" s="21"/>
      <c r="AW161" s="21"/>
      <c r="AX161" s="21"/>
      <c r="AY161" s="21"/>
      <c r="AZ161" s="21"/>
      <c r="BA161" s="21"/>
      <c r="BB161" s="21"/>
      <c r="BC161" s="21"/>
      <c r="BD161" s="21"/>
      <c r="BE161" s="21"/>
      <c r="BF161" s="21"/>
      <c r="BG161" s="21"/>
      <c r="BH161" s="21"/>
      <c r="BI161" s="21"/>
      <c r="BJ161" s="21"/>
      <c r="BK161" s="21"/>
      <c r="BL161" s="21"/>
      <c r="BM161" s="21"/>
      <c r="BN161" s="21"/>
      <c r="BO161" s="21"/>
      <c r="BP161" s="21"/>
      <c r="BQ161" s="21"/>
      <c r="BR161" s="21"/>
      <c r="BS161" s="21"/>
      <c r="BT161" s="21"/>
      <c r="BU161" s="21"/>
      <c r="BV161" s="21"/>
      <c r="BW161" s="21"/>
      <c r="BX161" s="21"/>
      <c r="BY161" s="21"/>
      <c r="BZ161" s="21"/>
      <c r="CA161" s="21"/>
      <c r="CB161" s="21"/>
      <c r="CC161" s="21"/>
      <c r="CD161" s="21"/>
    </row>
    <row r="162" spans="21:82" ht="12">
      <c r="U162" s="83"/>
      <c r="V162" s="83"/>
      <c r="W162" s="83"/>
      <c r="X162" s="83"/>
      <c r="Y162" s="83"/>
      <c r="Z162" s="83"/>
      <c r="AA162" s="83"/>
      <c r="AB162" s="83"/>
      <c r="AC162" s="83"/>
      <c r="AD162" s="83"/>
      <c r="AE162" s="83"/>
      <c r="AF162" s="83"/>
      <c r="AG162" s="83"/>
      <c r="AH162" s="83"/>
      <c r="AI162" s="83"/>
      <c r="AJ162" s="83"/>
      <c r="AK162" s="83"/>
      <c r="AL162" s="22"/>
      <c r="AM162" s="22"/>
      <c r="AN162" s="22"/>
      <c r="AO162" s="22"/>
      <c r="AP162" s="22"/>
      <c r="AQ162" s="22"/>
      <c r="AR162" s="22"/>
      <c r="AS162" s="22"/>
      <c r="AT162" s="22"/>
      <c r="AU162" s="22"/>
      <c r="AV162" s="22"/>
      <c r="AW162" s="22"/>
      <c r="AX162" s="22"/>
      <c r="AY162" s="22"/>
      <c r="AZ162" s="22"/>
      <c r="BA162" s="22"/>
      <c r="BB162" s="22"/>
      <c r="BC162" s="22"/>
      <c r="BD162" s="22"/>
      <c r="BE162" s="22"/>
      <c r="BF162" s="22"/>
      <c r="BG162" s="22"/>
      <c r="BH162" s="22"/>
      <c r="BI162" s="22"/>
      <c r="BJ162" s="22"/>
      <c r="BK162" s="22"/>
      <c r="BL162" s="22"/>
      <c r="BM162" s="22"/>
      <c r="BN162" s="22"/>
      <c r="BO162" s="22"/>
      <c r="BP162" s="22"/>
      <c r="BQ162" s="22"/>
      <c r="BR162" s="22"/>
      <c r="BS162" s="22"/>
      <c r="BT162" s="22"/>
      <c r="BU162" s="22"/>
      <c r="BV162" s="22"/>
      <c r="BW162" s="22"/>
      <c r="BX162" s="22"/>
      <c r="BY162" s="22"/>
      <c r="BZ162" s="22"/>
      <c r="CA162" s="22"/>
      <c r="CB162" s="22"/>
      <c r="CC162" s="22"/>
      <c r="CD162" s="22"/>
    </row>
    <row r="163" spans="21:82" ht="12">
      <c r="U163" s="83"/>
      <c r="V163" s="83"/>
      <c r="W163" s="83"/>
      <c r="X163" s="83"/>
      <c r="Y163" s="83"/>
      <c r="Z163" s="83"/>
      <c r="AA163" s="83"/>
      <c r="AB163" s="83"/>
      <c r="AC163" s="83"/>
      <c r="AD163" s="83"/>
      <c r="AE163" s="83"/>
      <c r="AF163" s="83"/>
      <c r="AG163" s="83"/>
      <c r="AH163" s="83"/>
      <c r="AI163" s="83"/>
      <c r="AJ163" s="83"/>
      <c r="AK163" s="83"/>
      <c r="AL163" s="22"/>
      <c r="AM163" s="22"/>
      <c r="AN163" s="22"/>
      <c r="AO163" s="22"/>
      <c r="AP163" s="22"/>
      <c r="AQ163" s="22"/>
      <c r="AR163" s="22"/>
      <c r="AS163" s="22"/>
      <c r="AT163" s="22"/>
      <c r="AU163" s="22"/>
      <c r="AV163" s="22"/>
      <c r="AW163" s="22"/>
      <c r="AX163" s="22"/>
      <c r="AY163" s="22"/>
      <c r="AZ163" s="22"/>
      <c r="BA163" s="22"/>
      <c r="BB163" s="22"/>
      <c r="BC163" s="22"/>
      <c r="BD163" s="22"/>
      <c r="BE163" s="22"/>
      <c r="BF163" s="22"/>
      <c r="BG163" s="22"/>
      <c r="BH163" s="22"/>
      <c r="BI163" s="22"/>
      <c r="BJ163" s="22"/>
      <c r="BK163" s="22"/>
      <c r="BL163" s="22"/>
      <c r="BM163" s="22"/>
      <c r="BN163" s="22"/>
      <c r="BO163" s="22"/>
      <c r="BP163" s="22"/>
      <c r="BQ163" s="22"/>
      <c r="BR163" s="22"/>
      <c r="BS163" s="22"/>
      <c r="BT163" s="22"/>
      <c r="BU163" s="22"/>
      <c r="BV163" s="22"/>
      <c r="BW163" s="22"/>
      <c r="BX163" s="22"/>
      <c r="BY163" s="22"/>
      <c r="BZ163" s="22"/>
      <c r="CA163" s="22"/>
      <c r="CB163" s="22"/>
      <c r="CC163" s="22"/>
      <c r="CD163" s="22"/>
    </row>
    <row r="164" spans="21:82" ht="12">
      <c r="U164" s="83"/>
      <c r="V164" s="83"/>
      <c r="W164" s="83"/>
      <c r="X164" s="83"/>
      <c r="Y164" s="83"/>
      <c r="Z164" s="83"/>
      <c r="AA164" s="83"/>
      <c r="AB164" s="83"/>
      <c r="AC164" s="83"/>
      <c r="AD164" s="83"/>
      <c r="AE164" s="83"/>
      <c r="AF164" s="83"/>
      <c r="AG164" s="83"/>
      <c r="AH164" s="83"/>
      <c r="AI164" s="83"/>
      <c r="AJ164" s="83"/>
      <c r="AK164" s="83"/>
      <c r="AL164" s="22"/>
      <c r="AM164" s="22"/>
      <c r="AN164" s="22"/>
      <c r="AO164" s="22"/>
      <c r="AP164" s="22"/>
      <c r="AQ164" s="22"/>
      <c r="AR164" s="22"/>
      <c r="AS164" s="22"/>
      <c r="AT164" s="22"/>
      <c r="AU164" s="22"/>
      <c r="AV164" s="22"/>
      <c r="AW164" s="22"/>
      <c r="AX164" s="22"/>
      <c r="AY164" s="22"/>
      <c r="AZ164" s="22"/>
      <c r="BA164" s="22"/>
      <c r="BB164" s="22"/>
      <c r="BC164" s="22"/>
      <c r="BD164" s="22"/>
      <c r="BE164" s="22"/>
      <c r="BF164" s="22"/>
      <c r="BG164" s="22"/>
      <c r="BH164" s="22"/>
      <c r="BI164" s="22"/>
      <c r="BJ164" s="22"/>
      <c r="BK164" s="22"/>
      <c r="BL164" s="22"/>
      <c r="BM164" s="22"/>
      <c r="BN164" s="22"/>
      <c r="BO164" s="22"/>
      <c r="BP164" s="22"/>
      <c r="BQ164" s="22"/>
      <c r="BR164" s="22"/>
      <c r="BS164" s="22"/>
      <c r="BT164" s="22"/>
      <c r="BU164" s="22"/>
      <c r="BV164" s="22"/>
      <c r="BW164" s="22"/>
      <c r="BX164" s="22"/>
      <c r="BY164" s="22"/>
      <c r="BZ164" s="22"/>
      <c r="CA164" s="22"/>
      <c r="CB164" s="22"/>
      <c r="CC164" s="22"/>
      <c r="CD164" s="22"/>
    </row>
    <row r="165" spans="21:82" ht="12">
      <c r="U165" s="83"/>
      <c r="V165" s="83"/>
      <c r="W165" s="83"/>
      <c r="X165" s="83"/>
      <c r="Y165" s="83"/>
      <c r="Z165" s="83"/>
      <c r="AA165" s="83"/>
      <c r="AB165" s="83"/>
      <c r="AC165" s="83"/>
      <c r="AD165" s="83"/>
      <c r="AE165" s="83"/>
      <c r="AF165" s="83"/>
      <c r="AG165" s="83"/>
      <c r="AH165" s="83"/>
      <c r="AI165" s="83"/>
      <c r="AJ165" s="83"/>
      <c r="AK165" s="83"/>
      <c r="AL165" s="22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22"/>
      <c r="BD165" s="22"/>
      <c r="BE165" s="22"/>
      <c r="BF165" s="22"/>
      <c r="BG165" s="22"/>
      <c r="BH165" s="22"/>
      <c r="BI165" s="22"/>
      <c r="BJ165" s="22"/>
      <c r="BK165" s="22"/>
      <c r="BL165" s="22"/>
      <c r="BM165" s="22"/>
      <c r="BN165" s="22"/>
      <c r="BO165" s="22"/>
      <c r="BP165" s="22"/>
      <c r="BQ165" s="22"/>
      <c r="BR165" s="22"/>
      <c r="BS165" s="22"/>
      <c r="BT165" s="22"/>
      <c r="BU165" s="22"/>
      <c r="BV165" s="22"/>
      <c r="BW165" s="22"/>
      <c r="BX165" s="22"/>
      <c r="BY165" s="22"/>
      <c r="BZ165" s="22"/>
      <c r="CA165" s="22"/>
      <c r="CB165" s="22"/>
      <c r="CC165" s="22"/>
      <c r="CD165" s="22"/>
    </row>
    <row r="166" spans="21:82" ht="12">
      <c r="U166" s="84"/>
      <c r="V166" s="84"/>
      <c r="W166" s="84"/>
      <c r="X166" s="84"/>
      <c r="Y166" s="84"/>
      <c r="Z166" s="84"/>
      <c r="AA166" s="84"/>
      <c r="AB166" s="84"/>
      <c r="AC166" s="84"/>
      <c r="AD166" s="84"/>
      <c r="AE166" s="84"/>
      <c r="AF166" s="84"/>
      <c r="AG166" s="84"/>
      <c r="AH166" s="84"/>
      <c r="AI166" s="84"/>
      <c r="AJ166" s="84"/>
      <c r="AK166" s="84"/>
      <c r="AL166" s="21"/>
      <c r="AM166" s="21"/>
      <c r="AN166" s="21"/>
      <c r="AO166" s="21"/>
      <c r="AP166" s="21"/>
      <c r="AQ166" s="21"/>
      <c r="AR166" s="21"/>
      <c r="AS166" s="21"/>
      <c r="AT166" s="21"/>
      <c r="AU166" s="21"/>
      <c r="AV166" s="21"/>
      <c r="AW166" s="21"/>
      <c r="AX166" s="21"/>
      <c r="AY166" s="21"/>
      <c r="AZ166" s="21"/>
      <c r="BA166" s="21"/>
      <c r="BB166" s="21"/>
      <c r="BC166" s="21"/>
      <c r="BD166" s="21"/>
      <c r="BE166" s="21"/>
      <c r="BF166" s="21"/>
      <c r="BG166" s="21"/>
      <c r="BH166" s="21"/>
      <c r="BI166" s="21"/>
      <c r="BJ166" s="21"/>
      <c r="BK166" s="21"/>
      <c r="BL166" s="21"/>
      <c r="BM166" s="21"/>
      <c r="BN166" s="21"/>
      <c r="BO166" s="21"/>
      <c r="BP166" s="21"/>
      <c r="BQ166" s="21"/>
      <c r="BR166" s="21"/>
      <c r="BS166" s="21"/>
      <c r="BT166" s="21"/>
      <c r="BU166" s="21"/>
      <c r="BV166" s="21"/>
      <c r="BW166" s="21"/>
      <c r="BX166" s="21"/>
      <c r="BY166" s="21"/>
      <c r="BZ166" s="21"/>
      <c r="CA166" s="21"/>
      <c r="CB166" s="21"/>
      <c r="CC166" s="21"/>
      <c r="CD166" s="21"/>
    </row>
    <row r="167" spans="21:82" ht="12">
      <c r="U167" s="84"/>
      <c r="V167" s="84"/>
      <c r="W167" s="84"/>
      <c r="X167" s="84"/>
      <c r="Y167" s="84"/>
      <c r="Z167" s="84"/>
      <c r="AA167" s="84"/>
      <c r="AB167" s="84"/>
      <c r="AC167" s="84"/>
      <c r="AD167" s="84"/>
      <c r="AE167" s="84"/>
      <c r="AF167" s="84"/>
      <c r="AG167" s="84"/>
      <c r="AH167" s="84"/>
      <c r="AI167" s="84"/>
      <c r="AJ167" s="84"/>
      <c r="AK167" s="84"/>
      <c r="AL167" s="21"/>
      <c r="AM167" s="21"/>
      <c r="AN167" s="21"/>
      <c r="AO167" s="21"/>
      <c r="AP167" s="21"/>
      <c r="AQ167" s="21"/>
      <c r="AR167" s="21"/>
      <c r="AS167" s="21"/>
      <c r="AT167" s="21"/>
      <c r="AU167" s="21"/>
      <c r="AV167" s="21"/>
      <c r="AW167" s="21"/>
      <c r="AX167" s="21"/>
      <c r="AY167" s="21"/>
      <c r="AZ167" s="21"/>
      <c r="BA167" s="21"/>
      <c r="BB167" s="21"/>
      <c r="BC167" s="21"/>
      <c r="BD167" s="21"/>
      <c r="BE167" s="21"/>
      <c r="BF167" s="21"/>
      <c r="BG167" s="21"/>
      <c r="BH167" s="21"/>
      <c r="BI167" s="21"/>
      <c r="BJ167" s="21"/>
      <c r="BK167" s="21"/>
      <c r="BL167" s="21"/>
      <c r="BM167" s="21"/>
      <c r="BN167" s="21"/>
      <c r="BO167" s="21"/>
      <c r="BP167" s="21"/>
      <c r="BQ167" s="21"/>
      <c r="BR167" s="21"/>
      <c r="BS167" s="21"/>
      <c r="BT167" s="21"/>
      <c r="BU167" s="21"/>
      <c r="BV167" s="21"/>
      <c r="BW167" s="21"/>
      <c r="BX167" s="21"/>
      <c r="BY167" s="21"/>
      <c r="BZ167" s="21"/>
      <c r="CA167" s="21"/>
      <c r="CB167" s="21"/>
      <c r="CC167" s="21"/>
      <c r="CD167" s="21"/>
    </row>
    <row r="168" spans="21:82" ht="12">
      <c r="U168" s="84"/>
      <c r="V168" s="84"/>
      <c r="W168" s="84"/>
      <c r="X168" s="84"/>
      <c r="Y168" s="84"/>
      <c r="Z168" s="84"/>
      <c r="AA168" s="84"/>
      <c r="AB168" s="84"/>
      <c r="AC168" s="84"/>
      <c r="AD168" s="84"/>
      <c r="AE168" s="84"/>
      <c r="AF168" s="84"/>
      <c r="AG168" s="84"/>
      <c r="AH168" s="84"/>
      <c r="AI168" s="84"/>
      <c r="AJ168" s="84"/>
      <c r="AK168" s="84"/>
      <c r="AL168" s="21"/>
      <c r="AM168" s="21"/>
      <c r="AN168" s="21"/>
      <c r="AO168" s="21"/>
      <c r="AP168" s="21"/>
      <c r="AQ168" s="21"/>
      <c r="AR168" s="21"/>
      <c r="AS168" s="21"/>
      <c r="AT168" s="21"/>
      <c r="AU168" s="21"/>
      <c r="AV168" s="21"/>
      <c r="AW168" s="21"/>
      <c r="AX168" s="21"/>
      <c r="AY168" s="21"/>
      <c r="AZ168" s="21"/>
      <c r="BA168" s="21"/>
      <c r="BB168" s="21"/>
      <c r="BC168" s="21"/>
      <c r="BD168" s="21"/>
      <c r="BE168" s="21"/>
      <c r="BF168" s="21"/>
      <c r="BG168" s="21"/>
      <c r="BH168" s="21"/>
      <c r="BI168" s="21"/>
      <c r="BJ168" s="21"/>
      <c r="BK168" s="21"/>
      <c r="BL168" s="21"/>
      <c r="BM168" s="21"/>
      <c r="BN168" s="21"/>
      <c r="BO168" s="21"/>
      <c r="BP168" s="21"/>
      <c r="BQ168" s="21"/>
      <c r="BR168" s="21"/>
      <c r="BS168" s="21"/>
      <c r="BT168" s="21"/>
      <c r="BU168" s="21"/>
      <c r="BV168" s="21"/>
      <c r="BW168" s="21"/>
      <c r="BX168" s="21"/>
      <c r="BY168" s="21"/>
      <c r="BZ168" s="21"/>
      <c r="CA168" s="21"/>
      <c r="CB168" s="21"/>
      <c r="CC168" s="21"/>
      <c r="CD168" s="21"/>
    </row>
    <row r="169" spans="21:82" ht="12">
      <c r="U169" s="83"/>
      <c r="V169" s="83"/>
      <c r="W169" s="83"/>
      <c r="X169" s="83"/>
      <c r="Y169" s="83"/>
      <c r="Z169" s="83"/>
      <c r="AA169" s="83"/>
      <c r="AB169" s="83"/>
      <c r="AC169" s="83"/>
      <c r="AD169" s="83"/>
      <c r="AE169" s="83"/>
      <c r="AF169" s="83"/>
      <c r="AG169" s="83"/>
      <c r="AH169" s="83"/>
      <c r="AI169" s="83"/>
      <c r="AJ169" s="83"/>
      <c r="AK169" s="83"/>
      <c r="AL169" s="22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22"/>
      <c r="BD169" s="22"/>
      <c r="BE169" s="22"/>
      <c r="BF169" s="22"/>
      <c r="BG169" s="22"/>
      <c r="BH169" s="22"/>
      <c r="BI169" s="22"/>
      <c r="BJ169" s="22"/>
      <c r="BK169" s="22"/>
      <c r="BL169" s="22"/>
      <c r="BM169" s="22"/>
      <c r="BN169" s="22"/>
      <c r="BO169" s="22"/>
      <c r="BP169" s="22"/>
      <c r="BQ169" s="22"/>
      <c r="BR169" s="22"/>
      <c r="BS169" s="22"/>
      <c r="BT169" s="22"/>
      <c r="BU169" s="22"/>
      <c r="BV169" s="22"/>
      <c r="BW169" s="22"/>
      <c r="BX169" s="22"/>
      <c r="BY169" s="22"/>
      <c r="BZ169" s="22"/>
      <c r="CA169" s="22"/>
      <c r="CB169" s="22"/>
      <c r="CC169" s="22"/>
      <c r="CD169" s="22"/>
    </row>
    <row r="170" spans="21:82" ht="12">
      <c r="U170" s="83"/>
      <c r="V170" s="83"/>
      <c r="W170" s="83"/>
      <c r="X170" s="83"/>
      <c r="Y170" s="83"/>
      <c r="Z170" s="83"/>
      <c r="AA170" s="83"/>
      <c r="AB170" s="83"/>
      <c r="AC170" s="83"/>
      <c r="AD170" s="83"/>
      <c r="AE170" s="83"/>
      <c r="AF170" s="83"/>
      <c r="AG170" s="83"/>
      <c r="AH170" s="83"/>
      <c r="AI170" s="83"/>
      <c r="AJ170" s="83"/>
      <c r="AK170" s="83"/>
      <c r="AL170" s="22"/>
      <c r="AM170" s="22"/>
      <c r="AN170" s="22"/>
      <c r="AO170" s="22"/>
      <c r="AP170" s="22"/>
      <c r="AQ170" s="22"/>
      <c r="AR170" s="22"/>
      <c r="AS170" s="22"/>
      <c r="AT170" s="22"/>
      <c r="AU170" s="22"/>
      <c r="AV170" s="22"/>
      <c r="AW170" s="22"/>
      <c r="AX170" s="22"/>
      <c r="AY170" s="22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  <c r="BO170" s="22"/>
      <c r="BP170" s="22"/>
      <c r="BQ170" s="22"/>
      <c r="BR170" s="22"/>
      <c r="BS170" s="22"/>
      <c r="BT170" s="22"/>
      <c r="BU170" s="22"/>
      <c r="BV170" s="22"/>
      <c r="BW170" s="22"/>
      <c r="BX170" s="22"/>
      <c r="BY170" s="22"/>
      <c r="BZ170" s="22"/>
      <c r="CA170" s="22"/>
      <c r="CB170" s="22"/>
      <c r="CC170" s="22"/>
      <c r="CD170" s="22"/>
    </row>
    <row r="171" spans="21:82" ht="12">
      <c r="U171" s="84"/>
      <c r="V171" s="84"/>
      <c r="W171" s="84"/>
      <c r="X171" s="84"/>
      <c r="Y171" s="84"/>
      <c r="Z171" s="84"/>
      <c r="AA171" s="84"/>
      <c r="AB171" s="84"/>
      <c r="AC171" s="84"/>
      <c r="AD171" s="84"/>
      <c r="AE171" s="84"/>
      <c r="AF171" s="84"/>
      <c r="AG171" s="84"/>
      <c r="AH171" s="84"/>
      <c r="AI171" s="84"/>
      <c r="AJ171" s="84"/>
      <c r="AK171" s="84"/>
      <c r="AL171" s="21"/>
      <c r="AM171" s="21"/>
      <c r="AN171" s="21"/>
      <c r="AO171" s="21"/>
      <c r="AP171" s="21"/>
      <c r="AQ171" s="21"/>
      <c r="AR171" s="21"/>
      <c r="AS171" s="21"/>
      <c r="AT171" s="21"/>
      <c r="AU171" s="21"/>
      <c r="AV171" s="21"/>
      <c r="AW171" s="21"/>
      <c r="AX171" s="21"/>
      <c r="AY171" s="21"/>
      <c r="AZ171" s="21"/>
      <c r="BA171" s="21"/>
      <c r="BB171" s="21"/>
      <c r="BC171" s="21"/>
      <c r="BD171" s="21"/>
      <c r="BE171" s="21"/>
      <c r="BF171" s="21"/>
      <c r="BG171" s="21"/>
      <c r="BH171" s="21"/>
      <c r="BI171" s="21"/>
      <c r="BJ171" s="21"/>
      <c r="BK171" s="21"/>
      <c r="BL171" s="21"/>
      <c r="BM171" s="21"/>
      <c r="BN171" s="21"/>
      <c r="BO171" s="21"/>
      <c r="BP171" s="21"/>
      <c r="BQ171" s="21"/>
      <c r="BR171" s="21"/>
      <c r="BS171" s="21"/>
      <c r="BT171" s="21"/>
      <c r="BU171" s="21"/>
      <c r="BV171" s="21"/>
      <c r="BW171" s="21"/>
      <c r="BX171" s="21"/>
      <c r="BY171" s="21"/>
      <c r="BZ171" s="21"/>
      <c r="CA171" s="21"/>
      <c r="CB171" s="21"/>
      <c r="CC171" s="21"/>
      <c r="CD171" s="21"/>
    </row>
    <row r="172" spans="21:82" ht="12">
      <c r="U172" s="84"/>
      <c r="V172" s="84"/>
      <c r="W172" s="84"/>
      <c r="X172" s="84"/>
      <c r="Y172" s="84"/>
      <c r="Z172" s="84"/>
      <c r="AA172" s="84"/>
      <c r="AB172" s="84"/>
      <c r="AC172" s="84"/>
      <c r="AD172" s="84"/>
      <c r="AE172" s="84"/>
      <c r="AF172" s="84"/>
      <c r="AG172" s="84"/>
      <c r="AH172" s="84"/>
      <c r="AI172" s="84"/>
      <c r="AJ172" s="84"/>
      <c r="AK172" s="84"/>
      <c r="AL172" s="21"/>
      <c r="AM172" s="21"/>
      <c r="AN172" s="21"/>
      <c r="AO172" s="21"/>
      <c r="AP172" s="21"/>
      <c r="AQ172" s="21"/>
      <c r="AR172" s="21"/>
      <c r="AS172" s="21"/>
      <c r="AT172" s="21"/>
      <c r="AU172" s="21"/>
      <c r="AV172" s="21"/>
      <c r="AW172" s="21"/>
      <c r="AX172" s="21"/>
      <c r="AY172" s="21"/>
      <c r="AZ172" s="21"/>
      <c r="BA172" s="21"/>
      <c r="BB172" s="21"/>
      <c r="BC172" s="21"/>
      <c r="BD172" s="21"/>
      <c r="BE172" s="21"/>
      <c r="BF172" s="21"/>
      <c r="BG172" s="21"/>
      <c r="BH172" s="21"/>
      <c r="BI172" s="21"/>
      <c r="BJ172" s="21"/>
      <c r="BK172" s="21"/>
      <c r="BL172" s="21"/>
      <c r="BM172" s="21"/>
      <c r="BN172" s="21"/>
      <c r="BO172" s="21"/>
      <c r="BP172" s="21"/>
      <c r="BQ172" s="21"/>
      <c r="BR172" s="21"/>
      <c r="BS172" s="21"/>
      <c r="BT172" s="21"/>
      <c r="BU172" s="21"/>
      <c r="BV172" s="21"/>
      <c r="BW172" s="21"/>
      <c r="BX172" s="21"/>
      <c r="BY172" s="21"/>
      <c r="BZ172" s="21"/>
      <c r="CA172" s="21"/>
      <c r="CB172" s="21"/>
      <c r="CC172" s="21"/>
      <c r="CD172" s="21"/>
    </row>
    <row r="173" spans="21:82" ht="12">
      <c r="U173" s="84"/>
      <c r="V173" s="84"/>
      <c r="W173" s="84"/>
      <c r="X173" s="84"/>
      <c r="Y173" s="84"/>
      <c r="Z173" s="84"/>
      <c r="AA173" s="84"/>
      <c r="AB173" s="84"/>
      <c r="AC173" s="84"/>
      <c r="AD173" s="84"/>
      <c r="AE173" s="84"/>
      <c r="AF173" s="84"/>
      <c r="AG173" s="84"/>
      <c r="AH173" s="84"/>
      <c r="AI173" s="84"/>
      <c r="AJ173" s="84"/>
      <c r="AK173" s="84"/>
      <c r="AL173" s="21"/>
      <c r="AM173" s="21"/>
      <c r="AN173" s="21"/>
      <c r="AO173" s="21"/>
      <c r="AP173" s="21"/>
      <c r="AQ173" s="21"/>
      <c r="AR173" s="21"/>
      <c r="AS173" s="21"/>
      <c r="AT173" s="21"/>
      <c r="AU173" s="21"/>
      <c r="AV173" s="21"/>
      <c r="AW173" s="21"/>
      <c r="AX173" s="21"/>
      <c r="AY173" s="21"/>
      <c r="AZ173" s="21"/>
      <c r="BA173" s="21"/>
      <c r="BB173" s="21"/>
      <c r="BC173" s="21"/>
      <c r="BD173" s="21"/>
      <c r="BE173" s="21"/>
      <c r="BF173" s="21"/>
      <c r="BG173" s="21"/>
      <c r="BH173" s="21"/>
      <c r="BI173" s="21"/>
      <c r="BJ173" s="21"/>
      <c r="BK173" s="21"/>
      <c r="BL173" s="21"/>
      <c r="BM173" s="21"/>
      <c r="BN173" s="21"/>
      <c r="BO173" s="21"/>
      <c r="BP173" s="21"/>
      <c r="BQ173" s="21"/>
      <c r="BR173" s="21"/>
      <c r="BS173" s="21"/>
      <c r="BT173" s="21"/>
      <c r="BU173" s="21"/>
      <c r="BV173" s="21"/>
      <c r="BW173" s="21"/>
      <c r="BX173" s="21"/>
      <c r="BY173" s="21"/>
      <c r="BZ173" s="21"/>
      <c r="CA173" s="21"/>
      <c r="CB173" s="21"/>
      <c r="CC173" s="21"/>
      <c r="CD173" s="21"/>
    </row>
    <row r="174" spans="21:82" ht="12">
      <c r="U174" s="83"/>
      <c r="V174" s="83"/>
      <c r="W174" s="83"/>
      <c r="X174" s="83"/>
      <c r="Y174" s="83"/>
      <c r="Z174" s="83"/>
      <c r="AA174" s="83"/>
      <c r="AB174" s="83"/>
      <c r="AC174" s="83"/>
      <c r="AD174" s="83"/>
      <c r="AE174" s="83"/>
      <c r="AF174" s="83"/>
      <c r="AG174" s="83"/>
      <c r="AH174" s="83"/>
      <c r="AI174" s="83"/>
      <c r="AJ174" s="83"/>
      <c r="AK174" s="83"/>
      <c r="AL174" s="22"/>
      <c r="AM174" s="22"/>
      <c r="AN174" s="22"/>
      <c r="AO174" s="22"/>
      <c r="AP174" s="22"/>
      <c r="AQ174" s="22"/>
      <c r="AR174" s="22"/>
      <c r="AS174" s="22"/>
      <c r="AT174" s="22"/>
      <c r="AU174" s="22"/>
      <c r="AV174" s="22"/>
      <c r="AW174" s="22"/>
      <c r="AX174" s="22"/>
      <c r="AY174" s="22"/>
      <c r="AZ174" s="22"/>
      <c r="BA174" s="22"/>
      <c r="BB174" s="22"/>
      <c r="BC174" s="22"/>
      <c r="BD174" s="22"/>
      <c r="BE174" s="22"/>
      <c r="BF174" s="22"/>
      <c r="BG174" s="22"/>
      <c r="BH174" s="22"/>
      <c r="BI174" s="22"/>
      <c r="BJ174" s="22"/>
      <c r="BK174" s="22"/>
      <c r="BL174" s="22"/>
      <c r="BM174" s="22"/>
      <c r="BN174" s="22"/>
      <c r="BO174" s="22"/>
      <c r="BP174" s="22"/>
      <c r="BQ174" s="22"/>
      <c r="BR174" s="22"/>
      <c r="BS174" s="22"/>
      <c r="BT174" s="22"/>
      <c r="BU174" s="22"/>
      <c r="BV174" s="22"/>
      <c r="BW174" s="22"/>
      <c r="BX174" s="22"/>
      <c r="BY174" s="22"/>
      <c r="BZ174" s="22"/>
      <c r="CA174" s="22"/>
      <c r="CB174" s="22"/>
      <c r="CC174" s="22"/>
      <c r="CD174" s="22"/>
    </row>
    <row r="175" spans="21:82" ht="12">
      <c r="U175" s="83"/>
      <c r="V175" s="83"/>
      <c r="W175" s="83"/>
      <c r="X175" s="83"/>
      <c r="Y175" s="83"/>
      <c r="Z175" s="83"/>
      <c r="AA175" s="83"/>
      <c r="AB175" s="83"/>
      <c r="AC175" s="83"/>
      <c r="AD175" s="83"/>
      <c r="AE175" s="83"/>
      <c r="AF175" s="83"/>
      <c r="AG175" s="83"/>
      <c r="AH175" s="83"/>
      <c r="AI175" s="83"/>
      <c r="AJ175" s="83"/>
      <c r="AK175" s="83"/>
      <c r="AL175" s="22"/>
      <c r="AM175" s="22"/>
      <c r="AN175" s="22"/>
      <c r="AO175" s="22"/>
      <c r="AP175" s="22"/>
      <c r="AQ175" s="22"/>
      <c r="AR175" s="22"/>
      <c r="AS175" s="22"/>
      <c r="AT175" s="22"/>
      <c r="AU175" s="22"/>
      <c r="AV175" s="22"/>
      <c r="AW175" s="22"/>
      <c r="AX175" s="22"/>
      <c r="AY175" s="22"/>
      <c r="AZ175" s="22"/>
      <c r="BA175" s="22"/>
      <c r="BB175" s="22"/>
      <c r="BC175" s="22"/>
      <c r="BD175" s="22"/>
      <c r="BE175" s="22"/>
      <c r="BF175" s="22"/>
      <c r="BG175" s="22"/>
      <c r="BH175" s="22"/>
      <c r="BI175" s="22"/>
      <c r="BJ175" s="22"/>
      <c r="BK175" s="22"/>
      <c r="BL175" s="22"/>
      <c r="BM175" s="22"/>
      <c r="BN175" s="22"/>
      <c r="BO175" s="22"/>
      <c r="BP175" s="22"/>
      <c r="BQ175" s="22"/>
      <c r="BR175" s="22"/>
      <c r="BS175" s="22"/>
      <c r="BT175" s="22"/>
      <c r="BU175" s="22"/>
      <c r="BV175" s="22"/>
      <c r="BW175" s="22"/>
      <c r="BX175" s="22"/>
      <c r="BY175" s="22"/>
      <c r="BZ175" s="22"/>
      <c r="CA175" s="22"/>
      <c r="CB175" s="22"/>
      <c r="CC175" s="22"/>
      <c r="CD175" s="22"/>
    </row>
    <row r="176" spans="21:82" ht="12">
      <c r="U176" s="83"/>
      <c r="V176" s="83"/>
      <c r="W176" s="83"/>
      <c r="X176" s="83"/>
      <c r="Y176" s="83"/>
      <c r="Z176" s="83"/>
      <c r="AA176" s="83"/>
      <c r="AB176" s="83"/>
      <c r="AC176" s="83"/>
      <c r="AD176" s="83"/>
      <c r="AE176" s="83"/>
      <c r="AF176" s="83"/>
      <c r="AG176" s="83"/>
      <c r="AH176" s="83"/>
      <c r="AI176" s="83"/>
      <c r="AJ176" s="83"/>
      <c r="AK176" s="83"/>
      <c r="AL176" s="22"/>
      <c r="AM176" s="22"/>
      <c r="AN176" s="22"/>
      <c r="AO176" s="22"/>
      <c r="AP176" s="22"/>
      <c r="AQ176" s="22"/>
      <c r="AR176" s="22"/>
      <c r="AS176" s="22"/>
      <c r="AT176" s="22"/>
      <c r="AU176" s="22"/>
      <c r="AV176" s="22"/>
      <c r="AW176" s="22"/>
      <c r="AX176" s="22"/>
      <c r="AY176" s="22"/>
      <c r="AZ176" s="22"/>
      <c r="BA176" s="22"/>
      <c r="BB176" s="22"/>
      <c r="BC176" s="22"/>
      <c r="BD176" s="22"/>
      <c r="BE176" s="22"/>
      <c r="BF176" s="22"/>
      <c r="BG176" s="22"/>
      <c r="BH176" s="22"/>
      <c r="BI176" s="22"/>
      <c r="BJ176" s="22"/>
      <c r="BK176" s="22"/>
      <c r="BL176" s="22"/>
      <c r="BM176" s="22"/>
      <c r="BN176" s="22"/>
      <c r="BO176" s="22"/>
      <c r="BP176" s="22"/>
      <c r="BQ176" s="22"/>
      <c r="BR176" s="22"/>
      <c r="BS176" s="22"/>
      <c r="BT176" s="22"/>
      <c r="BU176" s="22"/>
      <c r="BV176" s="22"/>
      <c r="BW176" s="22"/>
      <c r="BX176" s="22"/>
      <c r="BY176" s="22"/>
      <c r="BZ176" s="22"/>
      <c r="CA176" s="22"/>
      <c r="CB176" s="22"/>
      <c r="CC176" s="22"/>
      <c r="CD176" s="22"/>
    </row>
    <row r="177" spans="21:82" ht="12">
      <c r="U177" s="84"/>
      <c r="V177" s="84"/>
      <c r="W177" s="84"/>
      <c r="X177" s="84"/>
      <c r="Y177" s="84"/>
      <c r="Z177" s="84"/>
      <c r="AA177" s="84"/>
      <c r="AB177" s="84"/>
      <c r="AC177" s="84"/>
      <c r="AD177" s="84"/>
      <c r="AE177" s="84"/>
      <c r="AF177" s="84"/>
      <c r="AG177" s="84"/>
      <c r="AH177" s="84"/>
      <c r="AI177" s="84"/>
      <c r="AJ177" s="84"/>
      <c r="AK177" s="84"/>
      <c r="AL177" s="21"/>
      <c r="AM177" s="21"/>
      <c r="AN177" s="21"/>
      <c r="AO177" s="21"/>
      <c r="AP177" s="21"/>
      <c r="AQ177" s="21"/>
      <c r="AR177" s="21"/>
      <c r="AS177" s="21"/>
      <c r="AT177" s="21"/>
      <c r="AU177" s="21"/>
      <c r="AV177" s="21"/>
      <c r="AW177" s="21"/>
      <c r="AX177" s="21"/>
      <c r="AY177" s="21"/>
      <c r="AZ177" s="21"/>
      <c r="BA177" s="21"/>
      <c r="BB177" s="21"/>
      <c r="BC177" s="21"/>
      <c r="BD177" s="21"/>
      <c r="BE177" s="21"/>
      <c r="BF177" s="21"/>
      <c r="BG177" s="21"/>
      <c r="BH177" s="21"/>
      <c r="BI177" s="21"/>
      <c r="BJ177" s="21"/>
      <c r="BK177" s="21"/>
      <c r="BL177" s="21"/>
      <c r="BM177" s="21"/>
      <c r="BN177" s="21"/>
      <c r="BO177" s="21"/>
      <c r="BP177" s="21"/>
      <c r="BQ177" s="21"/>
      <c r="BR177" s="21"/>
      <c r="BS177" s="21"/>
      <c r="BT177" s="21"/>
      <c r="BU177" s="21"/>
      <c r="BV177" s="21"/>
      <c r="BW177" s="21"/>
      <c r="BX177" s="21"/>
      <c r="BY177" s="21"/>
      <c r="BZ177" s="21"/>
      <c r="CA177" s="21"/>
      <c r="CB177" s="21"/>
      <c r="CC177" s="21"/>
      <c r="CD177" s="21"/>
    </row>
    <row r="178" spans="21:82" ht="12">
      <c r="U178" s="84"/>
      <c r="V178" s="84"/>
      <c r="W178" s="84"/>
      <c r="X178" s="84"/>
      <c r="Y178" s="84"/>
      <c r="Z178" s="84"/>
      <c r="AA178" s="84"/>
      <c r="AB178" s="84"/>
      <c r="AC178" s="84"/>
      <c r="AD178" s="84"/>
      <c r="AE178" s="84"/>
      <c r="AF178" s="84"/>
      <c r="AG178" s="84"/>
      <c r="AH178" s="84"/>
      <c r="AI178" s="84"/>
      <c r="AJ178" s="84"/>
      <c r="AK178" s="84"/>
      <c r="AL178" s="21"/>
      <c r="AM178" s="21"/>
      <c r="AN178" s="21"/>
      <c r="AO178" s="21"/>
      <c r="AP178" s="21"/>
      <c r="AQ178" s="21"/>
      <c r="AR178" s="21"/>
      <c r="AS178" s="21"/>
      <c r="AT178" s="21"/>
      <c r="AU178" s="21"/>
      <c r="AV178" s="21"/>
      <c r="AW178" s="21"/>
      <c r="AX178" s="21"/>
      <c r="AY178" s="21"/>
      <c r="AZ178" s="21"/>
      <c r="BA178" s="21"/>
      <c r="BB178" s="21"/>
      <c r="BC178" s="21"/>
      <c r="BD178" s="21"/>
      <c r="BE178" s="21"/>
      <c r="BF178" s="21"/>
      <c r="BG178" s="21"/>
      <c r="BH178" s="21"/>
      <c r="BI178" s="21"/>
      <c r="BJ178" s="21"/>
      <c r="BK178" s="21"/>
      <c r="BL178" s="21"/>
      <c r="BM178" s="21"/>
      <c r="BN178" s="21"/>
      <c r="BO178" s="21"/>
      <c r="BP178" s="21"/>
      <c r="BQ178" s="21"/>
      <c r="BR178" s="21"/>
      <c r="BS178" s="21"/>
      <c r="BT178" s="21"/>
      <c r="BU178" s="21"/>
      <c r="BV178" s="21"/>
      <c r="BW178" s="21"/>
      <c r="BX178" s="21"/>
      <c r="BY178" s="21"/>
      <c r="BZ178" s="21"/>
      <c r="CA178" s="21"/>
      <c r="CB178" s="21"/>
      <c r="CC178" s="21"/>
      <c r="CD178" s="21"/>
    </row>
    <row r="179" spans="21:82" ht="12">
      <c r="U179" s="84"/>
      <c r="V179" s="84"/>
      <c r="W179" s="84"/>
      <c r="X179" s="84"/>
      <c r="Y179" s="84"/>
      <c r="Z179" s="84"/>
      <c r="AA179" s="84"/>
      <c r="AB179" s="84"/>
      <c r="AC179" s="84"/>
      <c r="AD179" s="84"/>
      <c r="AE179" s="84"/>
      <c r="AF179" s="84"/>
      <c r="AG179" s="84"/>
      <c r="AH179" s="84"/>
      <c r="AI179" s="84"/>
      <c r="AJ179" s="84"/>
      <c r="AK179" s="84"/>
      <c r="AL179" s="21"/>
      <c r="AM179" s="21"/>
      <c r="AN179" s="21"/>
      <c r="AO179" s="21"/>
      <c r="AP179" s="21"/>
      <c r="AQ179" s="21"/>
      <c r="AR179" s="21"/>
      <c r="AS179" s="21"/>
      <c r="AT179" s="21"/>
      <c r="AU179" s="21"/>
      <c r="AV179" s="21"/>
      <c r="AW179" s="21"/>
      <c r="AX179" s="21"/>
      <c r="AY179" s="21"/>
      <c r="AZ179" s="21"/>
      <c r="BA179" s="21"/>
      <c r="BB179" s="21"/>
      <c r="BC179" s="21"/>
      <c r="BD179" s="21"/>
      <c r="BE179" s="21"/>
      <c r="BF179" s="21"/>
      <c r="BG179" s="21"/>
      <c r="BH179" s="21"/>
      <c r="BI179" s="21"/>
      <c r="BJ179" s="21"/>
      <c r="BK179" s="21"/>
      <c r="BL179" s="21"/>
      <c r="BM179" s="21"/>
      <c r="BN179" s="21"/>
      <c r="BO179" s="21"/>
      <c r="BP179" s="21"/>
      <c r="BQ179" s="21"/>
      <c r="BR179" s="21"/>
      <c r="BS179" s="21"/>
      <c r="BT179" s="21"/>
      <c r="BU179" s="21"/>
      <c r="BV179" s="21"/>
      <c r="BW179" s="21"/>
      <c r="BX179" s="21"/>
      <c r="BY179" s="21"/>
      <c r="BZ179" s="21"/>
      <c r="CA179" s="21"/>
      <c r="CB179" s="21"/>
      <c r="CC179" s="21"/>
      <c r="CD179" s="21"/>
    </row>
    <row r="180" spans="21:82" ht="12">
      <c r="U180" s="84"/>
      <c r="V180" s="84"/>
      <c r="W180" s="84"/>
      <c r="X180" s="84"/>
      <c r="Y180" s="84"/>
      <c r="Z180" s="84"/>
      <c r="AA180" s="84"/>
      <c r="AB180" s="84"/>
      <c r="AC180" s="84"/>
      <c r="AD180" s="84"/>
      <c r="AE180" s="84"/>
      <c r="AF180" s="84"/>
      <c r="AG180" s="84"/>
      <c r="AH180" s="84"/>
      <c r="AI180" s="84"/>
      <c r="AJ180" s="84"/>
      <c r="AK180" s="84"/>
      <c r="AL180" s="21"/>
      <c r="AM180" s="21"/>
      <c r="AN180" s="21"/>
      <c r="AO180" s="21"/>
      <c r="AP180" s="21"/>
      <c r="AQ180" s="21"/>
      <c r="AR180" s="21"/>
      <c r="AS180" s="21"/>
      <c r="AT180" s="21"/>
      <c r="AU180" s="21"/>
      <c r="AV180" s="21"/>
      <c r="AW180" s="21"/>
      <c r="AX180" s="21"/>
      <c r="AY180" s="21"/>
      <c r="AZ180" s="21"/>
      <c r="BA180" s="21"/>
      <c r="BB180" s="21"/>
      <c r="BC180" s="21"/>
      <c r="BD180" s="21"/>
      <c r="BE180" s="21"/>
      <c r="BF180" s="21"/>
      <c r="BG180" s="21"/>
      <c r="BH180" s="21"/>
      <c r="BI180" s="21"/>
      <c r="BJ180" s="21"/>
      <c r="BK180" s="21"/>
      <c r="BL180" s="21"/>
      <c r="BM180" s="21"/>
      <c r="BN180" s="21"/>
      <c r="BO180" s="21"/>
      <c r="BP180" s="21"/>
      <c r="BQ180" s="21"/>
      <c r="BR180" s="21"/>
      <c r="BS180" s="21"/>
      <c r="BT180" s="21"/>
      <c r="BU180" s="21"/>
      <c r="BV180" s="21"/>
      <c r="BW180" s="21"/>
      <c r="BX180" s="21"/>
      <c r="BY180" s="21"/>
      <c r="BZ180" s="21"/>
      <c r="CA180" s="21"/>
      <c r="CB180" s="21"/>
      <c r="CC180" s="21"/>
      <c r="CD180" s="21"/>
    </row>
    <row r="181" spans="21:82" ht="12">
      <c r="U181" s="84"/>
      <c r="V181" s="84"/>
      <c r="W181" s="84"/>
      <c r="X181" s="84"/>
      <c r="Y181" s="84"/>
      <c r="Z181" s="84"/>
      <c r="AA181" s="84"/>
      <c r="AB181" s="84"/>
      <c r="AC181" s="84"/>
      <c r="AD181" s="84"/>
      <c r="AE181" s="84"/>
      <c r="AF181" s="84"/>
      <c r="AG181" s="84"/>
      <c r="AH181" s="84"/>
      <c r="AI181" s="84"/>
      <c r="AJ181" s="84"/>
      <c r="AK181" s="84"/>
      <c r="AL181" s="21"/>
      <c r="AM181" s="21"/>
      <c r="AN181" s="21"/>
      <c r="AO181" s="21"/>
      <c r="AP181" s="21"/>
      <c r="AQ181" s="21"/>
      <c r="AR181" s="21"/>
      <c r="AS181" s="21"/>
      <c r="AT181" s="21"/>
      <c r="AU181" s="21"/>
      <c r="AV181" s="21"/>
      <c r="AW181" s="21"/>
      <c r="AX181" s="21"/>
      <c r="AY181" s="21"/>
      <c r="AZ181" s="21"/>
      <c r="BA181" s="21"/>
      <c r="BB181" s="21"/>
      <c r="BC181" s="21"/>
      <c r="BD181" s="21"/>
      <c r="BE181" s="21"/>
      <c r="BF181" s="21"/>
      <c r="BG181" s="21"/>
      <c r="BH181" s="21"/>
      <c r="BI181" s="21"/>
      <c r="BJ181" s="21"/>
      <c r="BK181" s="21"/>
      <c r="BL181" s="21"/>
      <c r="BM181" s="21"/>
      <c r="BN181" s="21"/>
      <c r="BO181" s="21"/>
      <c r="BP181" s="21"/>
      <c r="BQ181" s="21"/>
      <c r="BR181" s="21"/>
      <c r="BS181" s="21"/>
      <c r="BT181" s="21"/>
      <c r="BU181" s="21"/>
      <c r="BV181" s="21"/>
      <c r="BW181" s="21"/>
      <c r="BX181" s="21"/>
      <c r="BY181" s="21"/>
      <c r="BZ181" s="21"/>
      <c r="CA181" s="21"/>
      <c r="CB181" s="21"/>
      <c r="CC181" s="21"/>
      <c r="CD181" s="21"/>
    </row>
    <row r="182" spans="21:82" ht="12">
      <c r="U182" s="83"/>
      <c r="V182" s="83"/>
      <c r="W182" s="83"/>
      <c r="X182" s="83"/>
      <c r="Y182" s="83"/>
      <c r="Z182" s="83"/>
      <c r="AA182" s="83"/>
      <c r="AB182" s="83"/>
      <c r="AC182" s="83"/>
      <c r="AD182" s="83"/>
      <c r="AE182" s="83"/>
      <c r="AF182" s="83"/>
      <c r="AG182" s="83"/>
      <c r="AH182" s="83"/>
      <c r="AI182" s="83"/>
      <c r="AJ182" s="83"/>
      <c r="AK182" s="83"/>
      <c r="AL182" s="22"/>
      <c r="AM182" s="22"/>
      <c r="AN182" s="22"/>
      <c r="AO182" s="22"/>
      <c r="AP182" s="22"/>
      <c r="AQ182" s="22"/>
      <c r="AR182" s="22"/>
      <c r="AS182" s="22"/>
      <c r="AT182" s="22"/>
      <c r="AU182" s="22"/>
      <c r="AV182" s="22"/>
      <c r="AW182" s="22"/>
      <c r="AX182" s="22"/>
      <c r="AY182" s="22"/>
      <c r="AZ182" s="22"/>
      <c r="BA182" s="22"/>
      <c r="BB182" s="22"/>
      <c r="BC182" s="22"/>
      <c r="BD182" s="22"/>
      <c r="BE182" s="22"/>
      <c r="BF182" s="22"/>
      <c r="BG182" s="22"/>
      <c r="BH182" s="22"/>
      <c r="BI182" s="22"/>
      <c r="BJ182" s="22"/>
      <c r="BK182" s="22"/>
      <c r="BL182" s="22"/>
      <c r="BM182" s="22"/>
      <c r="BN182" s="22"/>
      <c r="BO182" s="22"/>
      <c r="BP182" s="22"/>
      <c r="BQ182" s="22"/>
      <c r="BR182" s="22"/>
      <c r="BS182" s="22"/>
      <c r="BT182" s="22"/>
      <c r="BU182" s="22"/>
      <c r="BV182" s="22"/>
      <c r="BW182" s="22"/>
      <c r="BX182" s="22"/>
      <c r="BY182" s="22"/>
      <c r="BZ182" s="22"/>
      <c r="CA182" s="22"/>
      <c r="CB182" s="22"/>
      <c r="CC182" s="22"/>
      <c r="CD182" s="22"/>
    </row>
    <row r="183" spans="21:82" ht="12">
      <c r="U183" s="84"/>
      <c r="V183" s="84"/>
      <c r="W183" s="84"/>
      <c r="X183" s="84"/>
      <c r="Y183" s="84"/>
      <c r="Z183" s="84"/>
      <c r="AA183" s="84"/>
      <c r="AB183" s="84"/>
      <c r="AC183" s="84"/>
      <c r="AD183" s="84"/>
      <c r="AE183" s="84"/>
      <c r="AF183" s="84"/>
      <c r="AG183" s="84"/>
      <c r="AH183" s="84"/>
      <c r="AI183" s="84"/>
      <c r="AJ183" s="84"/>
      <c r="AK183" s="84"/>
      <c r="AL183" s="21"/>
      <c r="AM183" s="21"/>
      <c r="AN183" s="21"/>
      <c r="AO183" s="21"/>
      <c r="AP183" s="21"/>
      <c r="AQ183" s="21"/>
      <c r="AR183" s="21"/>
      <c r="AS183" s="21"/>
      <c r="AT183" s="21"/>
      <c r="AU183" s="21"/>
      <c r="AV183" s="21"/>
      <c r="AW183" s="21"/>
      <c r="AX183" s="21"/>
      <c r="AY183" s="21"/>
      <c r="AZ183" s="21"/>
      <c r="BA183" s="21"/>
      <c r="BB183" s="21"/>
      <c r="BC183" s="21"/>
      <c r="BD183" s="21"/>
      <c r="BE183" s="21"/>
      <c r="BF183" s="21"/>
      <c r="BG183" s="21"/>
      <c r="BH183" s="21"/>
      <c r="BI183" s="21"/>
      <c r="BJ183" s="21"/>
      <c r="BK183" s="21"/>
      <c r="BL183" s="21"/>
      <c r="BM183" s="21"/>
      <c r="BN183" s="21"/>
      <c r="BO183" s="21"/>
      <c r="BP183" s="21"/>
      <c r="BQ183" s="21"/>
      <c r="BR183" s="21"/>
      <c r="BS183" s="21"/>
      <c r="BT183" s="21"/>
      <c r="BU183" s="21"/>
      <c r="BV183" s="21"/>
      <c r="BW183" s="21"/>
      <c r="BX183" s="21"/>
      <c r="BY183" s="21"/>
      <c r="BZ183" s="21"/>
      <c r="CA183" s="21"/>
      <c r="CB183" s="21"/>
      <c r="CC183" s="21"/>
      <c r="CD183" s="21"/>
    </row>
    <row r="184" spans="21:82" ht="12">
      <c r="U184" s="84"/>
      <c r="V184" s="84"/>
      <c r="W184" s="84"/>
      <c r="X184" s="84"/>
      <c r="Y184" s="84"/>
      <c r="Z184" s="84"/>
      <c r="AA184" s="84"/>
      <c r="AB184" s="84"/>
      <c r="AC184" s="84"/>
      <c r="AD184" s="84"/>
      <c r="AE184" s="84"/>
      <c r="AF184" s="84"/>
      <c r="AG184" s="84"/>
      <c r="AH184" s="84"/>
      <c r="AI184" s="84"/>
      <c r="AJ184" s="84"/>
      <c r="AK184" s="84"/>
      <c r="AL184" s="21"/>
      <c r="AM184" s="21"/>
      <c r="AN184" s="21"/>
      <c r="AO184" s="21"/>
      <c r="AP184" s="21"/>
      <c r="AQ184" s="21"/>
      <c r="AR184" s="21"/>
      <c r="AS184" s="21"/>
      <c r="AT184" s="21"/>
      <c r="AU184" s="21"/>
      <c r="AV184" s="21"/>
      <c r="AW184" s="21"/>
      <c r="AX184" s="21"/>
      <c r="AY184" s="21"/>
      <c r="AZ184" s="21"/>
      <c r="BA184" s="21"/>
      <c r="BB184" s="21"/>
      <c r="BC184" s="21"/>
      <c r="BD184" s="21"/>
      <c r="BE184" s="21"/>
      <c r="BF184" s="21"/>
      <c r="BG184" s="21"/>
      <c r="BH184" s="21"/>
      <c r="BI184" s="21"/>
      <c r="BJ184" s="21"/>
      <c r="BK184" s="21"/>
      <c r="BL184" s="21"/>
      <c r="BM184" s="21"/>
      <c r="BN184" s="21"/>
      <c r="BO184" s="21"/>
      <c r="BP184" s="21"/>
      <c r="BQ184" s="21"/>
      <c r="BR184" s="21"/>
      <c r="BS184" s="21"/>
      <c r="BT184" s="21"/>
      <c r="BU184" s="21"/>
      <c r="BV184" s="21"/>
      <c r="BW184" s="21"/>
      <c r="BX184" s="21"/>
      <c r="BY184" s="21"/>
      <c r="BZ184" s="21"/>
      <c r="CA184" s="21"/>
      <c r="CB184" s="21"/>
      <c r="CC184" s="21"/>
      <c r="CD184" s="21"/>
    </row>
    <row r="185" spans="21:82" ht="12">
      <c r="U185" s="84"/>
      <c r="V185" s="84"/>
      <c r="W185" s="84"/>
      <c r="X185" s="84"/>
      <c r="Y185" s="84"/>
      <c r="Z185" s="84"/>
      <c r="AA185" s="84"/>
      <c r="AB185" s="84"/>
      <c r="AC185" s="84"/>
      <c r="AD185" s="84"/>
      <c r="AE185" s="84"/>
      <c r="AF185" s="84"/>
      <c r="AG185" s="84"/>
      <c r="AH185" s="84"/>
      <c r="AI185" s="84"/>
      <c r="AJ185" s="84"/>
      <c r="AK185" s="84"/>
      <c r="AL185" s="21"/>
      <c r="AM185" s="21"/>
      <c r="AN185" s="21"/>
      <c r="AO185" s="21"/>
      <c r="AP185" s="21"/>
      <c r="AQ185" s="21"/>
      <c r="AR185" s="21"/>
      <c r="AS185" s="21"/>
      <c r="AT185" s="21"/>
      <c r="AU185" s="21"/>
      <c r="AV185" s="21"/>
      <c r="AW185" s="21"/>
      <c r="AX185" s="21"/>
      <c r="AY185" s="21"/>
      <c r="AZ185" s="21"/>
      <c r="BA185" s="21"/>
      <c r="BB185" s="21"/>
      <c r="BC185" s="21"/>
      <c r="BD185" s="21"/>
      <c r="BE185" s="21"/>
      <c r="BF185" s="21"/>
      <c r="BG185" s="21"/>
      <c r="BH185" s="21"/>
      <c r="BI185" s="21"/>
      <c r="BJ185" s="21"/>
      <c r="BK185" s="21"/>
      <c r="BL185" s="21"/>
      <c r="BM185" s="21"/>
      <c r="BN185" s="21"/>
      <c r="BO185" s="21"/>
      <c r="BP185" s="21"/>
      <c r="BQ185" s="21"/>
      <c r="BR185" s="21"/>
      <c r="BS185" s="21"/>
      <c r="BT185" s="21"/>
      <c r="BU185" s="21"/>
      <c r="BV185" s="21"/>
      <c r="BW185" s="21"/>
      <c r="BX185" s="21"/>
      <c r="BY185" s="21"/>
      <c r="BZ185" s="21"/>
      <c r="CA185" s="21"/>
      <c r="CB185" s="21"/>
      <c r="CC185" s="21"/>
      <c r="CD185" s="21"/>
    </row>
    <row r="186" spans="21:82" ht="12">
      <c r="U186" s="84"/>
      <c r="V186" s="84"/>
      <c r="W186" s="84"/>
      <c r="X186" s="84"/>
      <c r="Y186" s="84"/>
      <c r="Z186" s="84"/>
      <c r="AA186" s="84"/>
      <c r="AB186" s="84"/>
      <c r="AC186" s="84"/>
      <c r="AD186" s="84"/>
      <c r="AE186" s="84"/>
      <c r="AF186" s="84"/>
      <c r="AG186" s="84"/>
      <c r="AH186" s="84"/>
      <c r="AI186" s="84"/>
      <c r="AJ186" s="84"/>
      <c r="AK186" s="84"/>
      <c r="AL186" s="21"/>
      <c r="AM186" s="21"/>
      <c r="AN186" s="21"/>
      <c r="AO186" s="21"/>
      <c r="AP186" s="21"/>
      <c r="AQ186" s="21"/>
      <c r="AR186" s="21"/>
      <c r="AS186" s="21"/>
      <c r="AT186" s="21"/>
      <c r="AU186" s="21"/>
      <c r="AV186" s="21"/>
      <c r="AW186" s="21"/>
      <c r="AX186" s="21"/>
      <c r="AY186" s="21"/>
      <c r="AZ186" s="21"/>
      <c r="BA186" s="21"/>
      <c r="BB186" s="21"/>
      <c r="BC186" s="21"/>
      <c r="BD186" s="21"/>
      <c r="BE186" s="21"/>
      <c r="BF186" s="21"/>
      <c r="BG186" s="21"/>
      <c r="BH186" s="21"/>
      <c r="BI186" s="21"/>
      <c r="BJ186" s="21"/>
      <c r="BK186" s="21"/>
      <c r="BL186" s="21"/>
      <c r="BM186" s="21"/>
      <c r="BN186" s="21"/>
      <c r="BO186" s="21"/>
      <c r="BP186" s="21"/>
      <c r="BQ186" s="21"/>
      <c r="BR186" s="21"/>
      <c r="BS186" s="21"/>
      <c r="BT186" s="21"/>
      <c r="BU186" s="21"/>
      <c r="BV186" s="21"/>
      <c r="BW186" s="21"/>
      <c r="BX186" s="21"/>
      <c r="BY186" s="21"/>
      <c r="BZ186" s="21"/>
      <c r="CA186" s="21"/>
      <c r="CB186" s="21"/>
      <c r="CC186" s="21"/>
      <c r="CD186" s="21"/>
    </row>
    <row r="187" spans="21:82" ht="12">
      <c r="U187" s="84"/>
      <c r="V187" s="84"/>
      <c r="W187" s="84"/>
      <c r="X187" s="84"/>
      <c r="Y187" s="84"/>
      <c r="Z187" s="84"/>
      <c r="AA187" s="84"/>
      <c r="AB187" s="84"/>
      <c r="AC187" s="84"/>
      <c r="AD187" s="84"/>
      <c r="AE187" s="84"/>
      <c r="AF187" s="84"/>
      <c r="AG187" s="84"/>
      <c r="AH187" s="84"/>
      <c r="AI187" s="84"/>
      <c r="AJ187" s="84"/>
      <c r="AK187" s="84"/>
      <c r="AL187" s="21"/>
      <c r="AM187" s="21"/>
      <c r="AN187" s="21"/>
      <c r="AO187" s="21"/>
      <c r="AP187" s="21"/>
      <c r="AQ187" s="21"/>
      <c r="AR187" s="21"/>
      <c r="AS187" s="21"/>
      <c r="AT187" s="21"/>
      <c r="AU187" s="21"/>
      <c r="AV187" s="21"/>
      <c r="AW187" s="21"/>
      <c r="AX187" s="21"/>
      <c r="AY187" s="21"/>
      <c r="AZ187" s="21"/>
      <c r="BA187" s="21"/>
      <c r="BB187" s="21"/>
      <c r="BC187" s="21"/>
      <c r="BD187" s="21"/>
      <c r="BE187" s="21"/>
      <c r="BF187" s="21"/>
      <c r="BG187" s="21"/>
      <c r="BH187" s="21"/>
      <c r="BI187" s="21"/>
      <c r="BJ187" s="21"/>
      <c r="BK187" s="21"/>
      <c r="BL187" s="21"/>
      <c r="BM187" s="21"/>
      <c r="BN187" s="21"/>
      <c r="BO187" s="21"/>
      <c r="BP187" s="21"/>
      <c r="BQ187" s="21"/>
      <c r="BR187" s="21"/>
      <c r="BS187" s="21"/>
      <c r="BT187" s="21"/>
      <c r="BU187" s="21"/>
      <c r="BV187" s="21"/>
      <c r="BW187" s="21"/>
      <c r="BX187" s="21"/>
      <c r="BY187" s="21"/>
      <c r="BZ187" s="21"/>
      <c r="CA187" s="21"/>
      <c r="CB187" s="21"/>
      <c r="CC187" s="21"/>
      <c r="CD187" s="21"/>
    </row>
    <row r="188" spans="21:82" ht="12">
      <c r="U188" s="83"/>
      <c r="V188" s="83"/>
      <c r="W188" s="83"/>
      <c r="X188" s="83"/>
      <c r="Y188" s="83"/>
      <c r="Z188" s="83"/>
      <c r="AA188" s="83"/>
      <c r="AB188" s="83"/>
      <c r="AC188" s="83"/>
      <c r="AD188" s="83"/>
      <c r="AE188" s="83"/>
      <c r="AF188" s="83"/>
      <c r="AG188" s="83"/>
      <c r="AH188" s="83"/>
      <c r="AI188" s="83"/>
      <c r="AJ188" s="83"/>
      <c r="AK188" s="83"/>
      <c r="AL188" s="22"/>
      <c r="AM188" s="22"/>
      <c r="AN188" s="22"/>
      <c r="AO188" s="22"/>
      <c r="AP188" s="22"/>
      <c r="AQ188" s="22"/>
      <c r="AR188" s="22"/>
      <c r="AS188" s="22"/>
      <c r="AT188" s="22"/>
      <c r="AU188" s="22"/>
      <c r="AV188" s="22"/>
      <c r="AW188" s="22"/>
      <c r="AX188" s="22"/>
      <c r="AY188" s="22"/>
      <c r="AZ188" s="22"/>
      <c r="BA188" s="22"/>
      <c r="BB188" s="22"/>
      <c r="BC188" s="22"/>
      <c r="BD188" s="22"/>
      <c r="BE188" s="22"/>
      <c r="BF188" s="22"/>
      <c r="BG188" s="22"/>
      <c r="BH188" s="22"/>
      <c r="BI188" s="22"/>
      <c r="BJ188" s="22"/>
      <c r="BK188" s="22"/>
      <c r="BL188" s="22"/>
      <c r="BM188" s="22"/>
      <c r="BN188" s="22"/>
      <c r="BO188" s="22"/>
      <c r="BP188" s="22"/>
      <c r="BQ188" s="22"/>
      <c r="BR188" s="22"/>
      <c r="BS188" s="22"/>
      <c r="BT188" s="22"/>
      <c r="BU188" s="22"/>
      <c r="BV188" s="22"/>
      <c r="BW188" s="22"/>
      <c r="BX188" s="22"/>
      <c r="BY188" s="22"/>
      <c r="BZ188" s="22"/>
      <c r="CA188" s="22"/>
      <c r="CB188" s="22"/>
      <c r="CC188" s="22"/>
      <c r="CD188" s="22"/>
    </row>
    <row r="189" spans="21:82" ht="12">
      <c r="U189" s="84"/>
      <c r="V189" s="84"/>
      <c r="W189" s="84"/>
      <c r="X189" s="84"/>
      <c r="Y189" s="84"/>
      <c r="Z189" s="84"/>
      <c r="AA189" s="84"/>
      <c r="AB189" s="84"/>
      <c r="AC189" s="84"/>
      <c r="AD189" s="84"/>
      <c r="AE189" s="84"/>
      <c r="AF189" s="84"/>
      <c r="AG189" s="84"/>
      <c r="AH189" s="84"/>
      <c r="AI189" s="84"/>
      <c r="AJ189" s="84"/>
      <c r="AK189" s="84"/>
      <c r="AL189" s="21"/>
      <c r="AM189" s="21"/>
      <c r="AN189" s="21"/>
      <c r="AO189" s="21"/>
      <c r="AP189" s="21"/>
      <c r="AQ189" s="21"/>
      <c r="AR189" s="21"/>
      <c r="AS189" s="21"/>
      <c r="AT189" s="21"/>
      <c r="AU189" s="21"/>
      <c r="AV189" s="21"/>
      <c r="AW189" s="21"/>
      <c r="AX189" s="21"/>
      <c r="AY189" s="21"/>
      <c r="AZ189" s="21"/>
      <c r="BA189" s="21"/>
      <c r="BB189" s="21"/>
      <c r="BC189" s="21"/>
      <c r="BD189" s="21"/>
      <c r="BE189" s="21"/>
      <c r="BF189" s="21"/>
      <c r="BG189" s="21"/>
      <c r="BH189" s="21"/>
      <c r="BI189" s="21"/>
      <c r="BJ189" s="21"/>
      <c r="BK189" s="21"/>
      <c r="BL189" s="21"/>
      <c r="BM189" s="21"/>
      <c r="BN189" s="21"/>
      <c r="BO189" s="21"/>
      <c r="BP189" s="21"/>
      <c r="BQ189" s="21"/>
      <c r="BR189" s="21"/>
      <c r="BS189" s="21"/>
      <c r="BT189" s="21"/>
      <c r="BU189" s="21"/>
      <c r="BV189" s="21"/>
      <c r="BW189" s="21"/>
      <c r="BX189" s="21"/>
      <c r="BY189" s="21"/>
      <c r="BZ189" s="21"/>
      <c r="CA189" s="21"/>
      <c r="CB189" s="21"/>
      <c r="CC189" s="21"/>
      <c r="CD189" s="21"/>
    </row>
    <row r="190" spans="21:82" ht="12">
      <c r="U190" s="84"/>
      <c r="V190" s="84"/>
      <c r="W190" s="84"/>
      <c r="X190" s="84"/>
      <c r="Y190" s="84"/>
      <c r="Z190" s="84"/>
      <c r="AA190" s="84"/>
      <c r="AB190" s="84"/>
      <c r="AC190" s="84"/>
      <c r="AD190" s="84"/>
      <c r="AE190" s="84"/>
      <c r="AF190" s="84"/>
      <c r="AG190" s="84"/>
      <c r="AH190" s="84"/>
      <c r="AI190" s="84"/>
      <c r="AJ190" s="84"/>
      <c r="AK190" s="84"/>
      <c r="AL190" s="21"/>
      <c r="AM190" s="21"/>
      <c r="AN190" s="21"/>
      <c r="AO190" s="21"/>
      <c r="AP190" s="21"/>
      <c r="AQ190" s="21"/>
      <c r="AR190" s="21"/>
      <c r="AS190" s="21"/>
      <c r="AT190" s="21"/>
      <c r="AU190" s="21"/>
      <c r="AV190" s="21"/>
      <c r="AW190" s="21"/>
      <c r="AX190" s="21"/>
      <c r="AY190" s="21"/>
      <c r="AZ190" s="21"/>
      <c r="BA190" s="21"/>
      <c r="BB190" s="21"/>
      <c r="BC190" s="21"/>
      <c r="BD190" s="21"/>
      <c r="BE190" s="21"/>
      <c r="BF190" s="21"/>
      <c r="BG190" s="21"/>
      <c r="BH190" s="21"/>
      <c r="BI190" s="21"/>
      <c r="BJ190" s="21"/>
      <c r="BK190" s="21"/>
      <c r="BL190" s="21"/>
      <c r="BM190" s="21"/>
      <c r="BN190" s="21"/>
      <c r="BO190" s="21"/>
      <c r="BP190" s="21"/>
      <c r="BQ190" s="21"/>
      <c r="BR190" s="21"/>
      <c r="BS190" s="21"/>
      <c r="BT190" s="21"/>
      <c r="BU190" s="21"/>
      <c r="BV190" s="21"/>
      <c r="BW190" s="21"/>
      <c r="BX190" s="21"/>
      <c r="BY190" s="21"/>
      <c r="BZ190" s="21"/>
      <c r="CA190" s="21"/>
      <c r="CB190" s="21"/>
      <c r="CC190" s="21"/>
      <c r="CD190" s="21"/>
    </row>
    <row r="191" spans="21:82" ht="12">
      <c r="U191" s="84"/>
      <c r="V191" s="84"/>
      <c r="W191" s="84"/>
      <c r="X191" s="84"/>
      <c r="Y191" s="84"/>
      <c r="Z191" s="84"/>
      <c r="AA191" s="84"/>
      <c r="AB191" s="84"/>
      <c r="AC191" s="84"/>
      <c r="AD191" s="84"/>
      <c r="AE191" s="84"/>
      <c r="AF191" s="84"/>
      <c r="AG191" s="84"/>
      <c r="AH191" s="84"/>
      <c r="AI191" s="84"/>
      <c r="AJ191" s="84"/>
      <c r="AK191" s="84"/>
      <c r="AL191" s="21"/>
      <c r="AM191" s="21"/>
      <c r="AN191" s="21"/>
      <c r="AO191" s="21"/>
      <c r="AP191" s="21"/>
      <c r="AQ191" s="21"/>
      <c r="AR191" s="21"/>
      <c r="AS191" s="21"/>
      <c r="AT191" s="21"/>
      <c r="AU191" s="21"/>
      <c r="AV191" s="21"/>
      <c r="AW191" s="21"/>
      <c r="AX191" s="21"/>
      <c r="AY191" s="21"/>
      <c r="AZ191" s="21"/>
      <c r="BA191" s="21"/>
      <c r="BB191" s="21"/>
      <c r="BC191" s="21"/>
      <c r="BD191" s="21"/>
      <c r="BE191" s="21"/>
      <c r="BF191" s="21"/>
      <c r="BG191" s="21"/>
      <c r="BH191" s="21"/>
      <c r="BI191" s="21"/>
      <c r="BJ191" s="21"/>
      <c r="BK191" s="21"/>
      <c r="BL191" s="21"/>
      <c r="BM191" s="21"/>
      <c r="BN191" s="21"/>
      <c r="BO191" s="21"/>
      <c r="BP191" s="21"/>
      <c r="BQ191" s="21"/>
      <c r="BR191" s="21"/>
      <c r="BS191" s="21"/>
      <c r="BT191" s="21"/>
      <c r="BU191" s="21"/>
      <c r="BV191" s="21"/>
      <c r="BW191" s="21"/>
      <c r="BX191" s="21"/>
      <c r="BY191" s="21"/>
      <c r="BZ191" s="21"/>
      <c r="CA191" s="21"/>
      <c r="CB191" s="21"/>
      <c r="CC191" s="21"/>
      <c r="CD191" s="21"/>
    </row>
    <row r="192" spans="21:82" ht="12">
      <c r="U192" s="83"/>
      <c r="V192" s="83"/>
      <c r="W192" s="83"/>
      <c r="X192" s="83"/>
      <c r="Y192" s="83"/>
      <c r="Z192" s="83"/>
      <c r="AA192" s="83"/>
      <c r="AB192" s="83"/>
      <c r="AC192" s="83"/>
      <c r="AD192" s="83"/>
      <c r="AE192" s="83"/>
      <c r="AF192" s="83"/>
      <c r="AG192" s="83"/>
      <c r="AH192" s="83"/>
      <c r="AI192" s="83"/>
      <c r="AJ192" s="83"/>
      <c r="AK192" s="83"/>
      <c r="AL192" s="22"/>
      <c r="AM192" s="22"/>
      <c r="AN192" s="22"/>
      <c r="AO192" s="22"/>
      <c r="AP192" s="22"/>
      <c r="AQ192" s="22"/>
      <c r="AR192" s="22"/>
      <c r="AS192" s="22"/>
      <c r="AT192" s="22"/>
      <c r="AU192" s="22"/>
      <c r="AV192" s="22"/>
      <c r="AW192" s="22"/>
      <c r="AX192" s="22"/>
      <c r="AY192" s="22"/>
      <c r="AZ192" s="22"/>
      <c r="BA192" s="22"/>
      <c r="BB192" s="22"/>
      <c r="BC192" s="22"/>
      <c r="BD192" s="22"/>
      <c r="BE192" s="22"/>
      <c r="BF192" s="22"/>
      <c r="BG192" s="22"/>
      <c r="BH192" s="22"/>
      <c r="BI192" s="22"/>
      <c r="BJ192" s="22"/>
      <c r="BK192" s="22"/>
      <c r="BL192" s="22"/>
      <c r="BM192" s="22"/>
      <c r="BN192" s="22"/>
      <c r="BO192" s="22"/>
      <c r="BP192" s="22"/>
      <c r="BQ192" s="22"/>
      <c r="BR192" s="22"/>
      <c r="BS192" s="22"/>
      <c r="BT192" s="22"/>
      <c r="BU192" s="22"/>
      <c r="BV192" s="22"/>
      <c r="BW192" s="22"/>
      <c r="BX192" s="22"/>
      <c r="BY192" s="22"/>
      <c r="BZ192" s="22"/>
      <c r="CA192" s="22"/>
      <c r="CB192" s="22"/>
      <c r="CC192" s="22"/>
      <c r="CD192" s="22"/>
    </row>
    <row r="193" spans="21:82" ht="12">
      <c r="U193" s="84"/>
      <c r="V193" s="84"/>
      <c r="W193" s="84"/>
      <c r="X193" s="84"/>
      <c r="Y193" s="84"/>
      <c r="Z193" s="84"/>
      <c r="AA193" s="84"/>
      <c r="AB193" s="84"/>
      <c r="AC193" s="84"/>
      <c r="AD193" s="84"/>
      <c r="AE193" s="84"/>
      <c r="AF193" s="84"/>
      <c r="AG193" s="84"/>
      <c r="AH193" s="84"/>
      <c r="AI193" s="84"/>
      <c r="AJ193" s="84"/>
      <c r="AK193" s="84"/>
      <c r="AL193" s="21"/>
      <c r="AM193" s="21"/>
      <c r="AN193" s="21"/>
      <c r="AO193" s="21"/>
      <c r="AP193" s="21"/>
      <c r="AQ193" s="21"/>
      <c r="AR193" s="21"/>
      <c r="AS193" s="21"/>
      <c r="AT193" s="21"/>
      <c r="AU193" s="21"/>
      <c r="AV193" s="21"/>
      <c r="AW193" s="21"/>
      <c r="AX193" s="21"/>
      <c r="AY193" s="21"/>
      <c r="AZ193" s="21"/>
      <c r="BA193" s="21"/>
      <c r="BB193" s="21"/>
      <c r="BC193" s="21"/>
      <c r="BD193" s="21"/>
      <c r="BE193" s="21"/>
      <c r="BF193" s="21"/>
      <c r="BG193" s="21"/>
      <c r="BH193" s="21"/>
      <c r="BI193" s="21"/>
      <c r="BJ193" s="21"/>
      <c r="BK193" s="21"/>
      <c r="BL193" s="21"/>
      <c r="BM193" s="21"/>
      <c r="BN193" s="21"/>
      <c r="BO193" s="21"/>
      <c r="BP193" s="21"/>
      <c r="BQ193" s="21"/>
      <c r="BR193" s="21"/>
      <c r="BS193" s="21"/>
      <c r="BT193" s="21"/>
      <c r="BU193" s="21"/>
      <c r="BV193" s="21"/>
      <c r="BW193" s="21"/>
      <c r="BX193" s="21"/>
      <c r="BY193" s="21"/>
      <c r="BZ193" s="21"/>
      <c r="CA193" s="21"/>
      <c r="CB193" s="21"/>
      <c r="CC193" s="21"/>
      <c r="CD193" s="21"/>
    </row>
    <row r="194" spans="21:82" ht="12">
      <c r="U194" s="84"/>
      <c r="V194" s="84"/>
      <c r="W194" s="84"/>
      <c r="X194" s="84"/>
      <c r="Y194" s="84"/>
      <c r="Z194" s="84"/>
      <c r="AA194" s="84"/>
      <c r="AB194" s="84"/>
      <c r="AC194" s="84"/>
      <c r="AD194" s="84"/>
      <c r="AE194" s="84"/>
      <c r="AF194" s="84"/>
      <c r="AG194" s="84"/>
      <c r="AH194" s="84"/>
      <c r="AI194" s="84"/>
      <c r="AJ194" s="84"/>
      <c r="AK194" s="84"/>
      <c r="AL194" s="21"/>
      <c r="AM194" s="21"/>
      <c r="AN194" s="21"/>
      <c r="AO194" s="21"/>
      <c r="AP194" s="21"/>
      <c r="AQ194" s="21"/>
      <c r="AR194" s="21"/>
      <c r="AS194" s="21"/>
      <c r="AT194" s="21"/>
      <c r="AU194" s="21"/>
      <c r="AV194" s="21"/>
      <c r="AW194" s="21"/>
      <c r="AX194" s="21"/>
      <c r="AY194" s="21"/>
      <c r="AZ194" s="21"/>
      <c r="BA194" s="21"/>
      <c r="BB194" s="21"/>
      <c r="BC194" s="21"/>
      <c r="BD194" s="21"/>
      <c r="BE194" s="21"/>
      <c r="BF194" s="21"/>
      <c r="BG194" s="21"/>
      <c r="BH194" s="21"/>
      <c r="BI194" s="21"/>
      <c r="BJ194" s="21"/>
      <c r="BK194" s="21"/>
      <c r="BL194" s="21"/>
      <c r="BM194" s="21"/>
      <c r="BN194" s="21"/>
      <c r="BO194" s="21"/>
      <c r="BP194" s="21"/>
      <c r="BQ194" s="21"/>
      <c r="BR194" s="21"/>
      <c r="BS194" s="21"/>
      <c r="BT194" s="21"/>
      <c r="BU194" s="21"/>
      <c r="BV194" s="21"/>
      <c r="BW194" s="21"/>
      <c r="BX194" s="21"/>
      <c r="BY194" s="21"/>
      <c r="BZ194" s="21"/>
      <c r="CA194" s="21"/>
      <c r="CB194" s="21"/>
      <c r="CC194" s="21"/>
      <c r="CD194" s="21"/>
    </row>
    <row r="195" spans="21:82" ht="12">
      <c r="U195" s="84"/>
      <c r="V195" s="84"/>
      <c r="W195" s="84"/>
      <c r="X195" s="84"/>
      <c r="Y195" s="84"/>
      <c r="Z195" s="84"/>
      <c r="AA195" s="84"/>
      <c r="AB195" s="84"/>
      <c r="AC195" s="84"/>
      <c r="AD195" s="84"/>
      <c r="AE195" s="84"/>
      <c r="AF195" s="84"/>
      <c r="AG195" s="84"/>
      <c r="AH195" s="84"/>
      <c r="AI195" s="84"/>
      <c r="AJ195" s="84"/>
      <c r="AK195" s="84"/>
      <c r="AL195" s="21"/>
      <c r="AM195" s="21"/>
      <c r="AN195" s="21"/>
      <c r="AO195" s="21"/>
      <c r="AP195" s="21"/>
      <c r="AQ195" s="21"/>
      <c r="AR195" s="21"/>
      <c r="AS195" s="21"/>
      <c r="AT195" s="21"/>
      <c r="AU195" s="21"/>
      <c r="AV195" s="21"/>
      <c r="AW195" s="21"/>
      <c r="AX195" s="21"/>
      <c r="AY195" s="21"/>
      <c r="AZ195" s="21"/>
      <c r="BA195" s="21"/>
      <c r="BB195" s="21"/>
      <c r="BC195" s="21"/>
      <c r="BD195" s="21"/>
      <c r="BE195" s="21"/>
      <c r="BF195" s="21"/>
      <c r="BG195" s="21"/>
      <c r="BH195" s="21"/>
      <c r="BI195" s="21"/>
      <c r="BJ195" s="21"/>
      <c r="BK195" s="21"/>
      <c r="BL195" s="21"/>
      <c r="BM195" s="21"/>
      <c r="BN195" s="21"/>
      <c r="BO195" s="21"/>
      <c r="BP195" s="21"/>
      <c r="BQ195" s="21"/>
      <c r="BR195" s="21"/>
      <c r="BS195" s="21"/>
      <c r="BT195" s="21"/>
      <c r="BU195" s="21"/>
      <c r="BV195" s="21"/>
      <c r="BW195" s="21"/>
      <c r="BX195" s="21"/>
      <c r="BY195" s="21"/>
      <c r="BZ195" s="21"/>
      <c r="CA195" s="21"/>
      <c r="CB195" s="21"/>
      <c r="CC195" s="21"/>
      <c r="CD195" s="21"/>
    </row>
    <row r="196" spans="21:82" ht="12">
      <c r="U196" s="84"/>
      <c r="V196" s="84"/>
      <c r="W196" s="84"/>
      <c r="X196" s="84"/>
      <c r="Y196" s="84"/>
      <c r="Z196" s="84"/>
      <c r="AA196" s="84"/>
      <c r="AB196" s="84"/>
      <c r="AC196" s="84"/>
      <c r="AD196" s="84"/>
      <c r="AE196" s="84"/>
      <c r="AF196" s="84"/>
      <c r="AG196" s="84"/>
      <c r="AH196" s="84"/>
      <c r="AI196" s="84"/>
      <c r="AJ196" s="84"/>
      <c r="AK196" s="84"/>
      <c r="AL196" s="21"/>
      <c r="AM196" s="21"/>
      <c r="AN196" s="21"/>
      <c r="AO196" s="21"/>
      <c r="AP196" s="21"/>
      <c r="AQ196" s="21"/>
      <c r="AR196" s="21"/>
      <c r="AS196" s="21"/>
      <c r="AT196" s="21"/>
      <c r="AU196" s="21"/>
      <c r="AV196" s="21"/>
      <c r="AW196" s="21"/>
      <c r="AX196" s="21"/>
      <c r="AY196" s="21"/>
      <c r="AZ196" s="21"/>
      <c r="BA196" s="21"/>
      <c r="BB196" s="21"/>
      <c r="BC196" s="21"/>
      <c r="BD196" s="21"/>
      <c r="BE196" s="21"/>
      <c r="BF196" s="21"/>
      <c r="BG196" s="21"/>
      <c r="BH196" s="21"/>
      <c r="BI196" s="21"/>
      <c r="BJ196" s="21"/>
      <c r="BK196" s="21"/>
      <c r="BL196" s="21"/>
      <c r="BM196" s="21"/>
      <c r="BN196" s="21"/>
      <c r="BO196" s="21"/>
      <c r="BP196" s="21"/>
      <c r="BQ196" s="21"/>
      <c r="BR196" s="21"/>
      <c r="BS196" s="21"/>
      <c r="BT196" s="21"/>
      <c r="BU196" s="21"/>
      <c r="BV196" s="21"/>
      <c r="BW196" s="21"/>
      <c r="BX196" s="21"/>
      <c r="BY196" s="21"/>
      <c r="BZ196" s="21"/>
      <c r="CA196" s="21"/>
      <c r="CB196" s="21"/>
      <c r="CC196" s="21"/>
      <c r="CD196" s="21"/>
    </row>
    <row r="197" spans="21:82" ht="12">
      <c r="U197" s="84"/>
      <c r="V197" s="84"/>
      <c r="W197" s="84"/>
      <c r="X197" s="84"/>
      <c r="Y197" s="84"/>
      <c r="Z197" s="84"/>
      <c r="AA197" s="84"/>
      <c r="AB197" s="84"/>
      <c r="AC197" s="84"/>
      <c r="AD197" s="84"/>
      <c r="AE197" s="84"/>
      <c r="AF197" s="84"/>
      <c r="AG197" s="84"/>
      <c r="AH197" s="84"/>
      <c r="AI197" s="84"/>
      <c r="AJ197" s="84"/>
      <c r="AK197" s="84"/>
      <c r="AL197" s="21"/>
      <c r="AM197" s="21"/>
      <c r="AN197" s="21"/>
      <c r="AO197" s="21"/>
      <c r="AP197" s="21"/>
      <c r="AQ197" s="21"/>
      <c r="AR197" s="21"/>
      <c r="AS197" s="21"/>
      <c r="AT197" s="21"/>
      <c r="AU197" s="21"/>
      <c r="AV197" s="21"/>
      <c r="AW197" s="21"/>
      <c r="AX197" s="21"/>
      <c r="AY197" s="21"/>
      <c r="AZ197" s="21"/>
      <c r="BA197" s="21"/>
      <c r="BB197" s="21"/>
      <c r="BC197" s="21"/>
      <c r="BD197" s="21"/>
      <c r="BE197" s="21"/>
      <c r="BF197" s="21"/>
      <c r="BG197" s="21"/>
      <c r="BH197" s="21"/>
      <c r="BI197" s="21"/>
      <c r="BJ197" s="21"/>
      <c r="BK197" s="21"/>
      <c r="BL197" s="21"/>
      <c r="BM197" s="21"/>
      <c r="BN197" s="21"/>
      <c r="BO197" s="21"/>
      <c r="BP197" s="21"/>
      <c r="BQ197" s="21"/>
      <c r="BR197" s="21"/>
      <c r="BS197" s="21"/>
      <c r="BT197" s="21"/>
      <c r="BU197" s="21"/>
      <c r="BV197" s="21"/>
      <c r="BW197" s="21"/>
      <c r="BX197" s="21"/>
      <c r="BY197" s="21"/>
      <c r="BZ197" s="21"/>
      <c r="CA197" s="21"/>
      <c r="CB197" s="21"/>
      <c r="CC197" s="21"/>
      <c r="CD197" s="21"/>
    </row>
    <row r="198" spans="21:82" ht="12">
      <c r="U198" s="83"/>
      <c r="V198" s="83"/>
      <c r="W198" s="83"/>
      <c r="X198" s="83"/>
      <c r="Y198" s="83"/>
      <c r="Z198" s="83"/>
      <c r="AA198" s="83"/>
      <c r="AB198" s="83"/>
      <c r="AC198" s="83"/>
      <c r="AD198" s="83"/>
      <c r="AE198" s="83"/>
      <c r="AF198" s="83"/>
      <c r="AG198" s="83"/>
      <c r="AH198" s="83"/>
      <c r="AI198" s="83"/>
      <c r="AJ198" s="83"/>
      <c r="AK198" s="83"/>
      <c r="AL198" s="22"/>
      <c r="AM198" s="22"/>
      <c r="AN198" s="22"/>
      <c r="AO198" s="22"/>
      <c r="AP198" s="22"/>
      <c r="AQ198" s="22"/>
      <c r="AR198" s="22"/>
      <c r="AS198" s="22"/>
      <c r="AT198" s="22"/>
      <c r="AU198" s="22"/>
      <c r="AV198" s="22"/>
      <c r="AW198" s="22"/>
      <c r="AX198" s="22"/>
      <c r="AY198" s="22"/>
      <c r="AZ198" s="22"/>
      <c r="BA198" s="22"/>
      <c r="BB198" s="22"/>
      <c r="BC198" s="22"/>
      <c r="BD198" s="22"/>
      <c r="BE198" s="22"/>
      <c r="BF198" s="22"/>
      <c r="BG198" s="22"/>
      <c r="BH198" s="22"/>
      <c r="BI198" s="22"/>
      <c r="BJ198" s="22"/>
      <c r="BK198" s="22"/>
      <c r="BL198" s="22"/>
      <c r="BM198" s="22"/>
      <c r="BN198" s="22"/>
      <c r="BO198" s="22"/>
      <c r="BP198" s="22"/>
      <c r="BQ198" s="22"/>
      <c r="BR198" s="22"/>
      <c r="BS198" s="22"/>
      <c r="BT198" s="22"/>
      <c r="BU198" s="22"/>
      <c r="BV198" s="22"/>
      <c r="BW198" s="22"/>
      <c r="BX198" s="22"/>
      <c r="BY198" s="22"/>
      <c r="BZ198" s="22"/>
      <c r="CA198" s="22"/>
      <c r="CB198" s="22"/>
      <c r="CC198" s="22"/>
      <c r="CD198" s="22"/>
    </row>
    <row r="199" spans="21:82" ht="12">
      <c r="U199" s="83"/>
      <c r="V199" s="83"/>
      <c r="W199" s="83"/>
      <c r="X199" s="83"/>
      <c r="Y199" s="83"/>
      <c r="Z199" s="83"/>
      <c r="AA199" s="83"/>
      <c r="AB199" s="83"/>
      <c r="AC199" s="83"/>
      <c r="AD199" s="83"/>
      <c r="AE199" s="83"/>
      <c r="AF199" s="83"/>
      <c r="AG199" s="83"/>
      <c r="AH199" s="83"/>
      <c r="AI199" s="83"/>
      <c r="AJ199" s="83"/>
      <c r="AK199" s="83"/>
      <c r="AL199" s="22"/>
      <c r="AM199" s="22"/>
      <c r="AN199" s="22"/>
      <c r="AO199" s="22"/>
      <c r="AP199" s="22"/>
      <c r="AQ199" s="22"/>
      <c r="AR199" s="22"/>
      <c r="AS199" s="22"/>
      <c r="AT199" s="22"/>
      <c r="AU199" s="22"/>
      <c r="AV199" s="22"/>
      <c r="AW199" s="22"/>
      <c r="AX199" s="22"/>
      <c r="AY199" s="22"/>
      <c r="AZ199" s="22"/>
      <c r="BA199" s="22"/>
      <c r="BB199" s="22"/>
      <c r="BC199" s="22"/>
      <c r="BD199" s="22"/>
      <c r="BE199" s="22"/>
      <c r="BF199" s="22"/>
      <c r="BG199" s="22"/>
      <c r="BH199" s="22"/>
      <c r="BI199" s="22"/>
      <c r="BJ199" s="22"/>
      <c r="BK199" s="22"/>
      <c r="BL199" s="22"/>
      <c r="BM199" s="22"/>
      <c r="BN199" s="22"/>
      <c r="BO199" s="22"/>
      <c r="BP199" s="22"/>
      <c r="BQ199" s="22"/>
      <c r="BR199" s="22"/>
      <c r="BS199" s="22"/>
      <c r="BT199" s="22"/>
      <c r="BU199" s="22"/>
      <c r="BV199" s="22"/>
      <c r="BW199" s="22"/>
      <c r="BX199" s="22"/>
      <c r="BY199" s="22"/>
      <c r="BZ199" s="22"/>
      <c r="CA199" s="22"/>
      <c r="CB199" s="22"/>
      <c r="CC199" s="22"/>
      <c r="CD199" s="22"/>
    </row>
    <row r="200" spans="21:82" ht="12">
      <c r="U200" s="84"/>
      <c r="V200" s="84"/>
      <c r="W200" s="84"/>
      <c r="X200" s="84"/>
      <c r="Y200" s="84"/>
      <c r="Z200" s="84"/>
      <c r="AA200" s="84"/>
      <c r="AB200" s="84"/>
      <c r="AC200" s="84"/>
      <c r="AD200" s="84"/>
      <c r="AE200" s="84"/>
      <c r="AF200" s="84"/>
      <c r="AG200" s="84"/>
      <c r="AH200" s="84"/>
      <c r="AI200" s="84"/>
      <c r="AJ200" s="84"/>
      <c r="AK200" s="84"/>
      <c r="AL200" s="21"/>
      <c r="AM200" s="21"/>
      <c r="AN200" s="21"/>
      <c r="AO200" s="21"/>
      <c r="AP200" s="21"/>
      <c r="AQ200" s="21"/>
      <c r="AR200" s="21"/>
      <c r="AS200" s="21"/>
      <c r="AT200" s="21"/>
      <c r="AU200" s="21"/>
      <c r="AV200" s="21"/>
      <c r="AW200" s="21"/>
      <c r="AX200" s="21"/>
      <c r="AY200" s="21"/>
      <c r="AZ200" s="21"/>
      <c r="BA200" s="21"/>
      <c r="BB200" s="21"/>
      <c r="BC200" s="21"/>
      <c r="BD200" s="21"/>
      <c r="BE200" s="21"/>
      <c r="BF200" s="21"/>
      <c r="BG200" s="21"/>
      <c r="BH200" s="21"/>
      <c r="BI200" s="21"/>
      <c r="BJ200" s="21"/>
      <c r="BK200" s="21"/>
      <c r="BL200" s="21"/>
      <c r="BM200" s="21"/>
      <c r="BN200" s="21"/>
      <c r="BO200" s="21"/>
      <c r="BP200" s="21"/>
      <c r="BQ200" s="21"/>
      <c r="BR200" s="21"/>
      <c r="BS200" s="21"/>
      <c r="BT200" s="21"/>
      <c r="BU200" s="21"/>
      <c r="BV200" s="21"/>
      <c r="BW200" s="21"/>
      <c r="BX200" s="21"/>
      <c r="BY200" s="21"/>
      <c r="BZ200" s="21"/>
      <c r="CA200" s="21"/>
      <c r="CB200" s="21"/>
      <c r="CC200" s="21"/>
      <c r="CD200" s="21"/>
    </row>
    <row r="201" spans="21:82" ht="12">
      <c r="U201" s="84"/>
      <c r="V201" s="84"/>
      <c r="W201" s="84"/>
      <c r="X201" s="84"/>
      <c r="Y201" s="84"/>
      <c r="Z201" s="84"/>
      <c r="AA201" s="84"/>
      <c r="AB201" s="84"/>
      <c r="AC201" s="84"/>
      <c r="AD201" s="84"/>
      <c r="AE201" s="84"/>
      <c r="AF201" s="84"/>
      <c r="AG201" s="84"/>
      <c r="AH201" s="84"/>
      <c r="AI201" s="84"/>
      <c r="AJ201" s="84"/>
      <c r="AK201" s="84"/>
      <c r="AL201" s="21"/>
      <c r="AM201" s="21"/>
      <c r="AN201" s="21"/>
      <c r="AO201" s="21"/>
      <c r="AP201" s="21"/>
      <c r="AQ201" s="21"/>
      <c r="AR201" s="21"/>
      <c r="AS201" s="21"/>
      <c r="AT201" s="21"/>
      <c r="AU201" s="21"/>
      <c r="AV201" s="21"/>
      <c r="AW201" s="21"/>
      <c r="AX201" s="21"/>
      <c r="AY201" s="21"/>
      <c r="AZ201" s="21"/>
      <c r="BA201" s="21"/>
      <c r="BB201" s="21"/>
      <c r="BC201" s="21"/>
      <c r="BD201" s="21"/>
      <c r="BE201" s="21"/>
      <c r="BF201" s="21"/>
      <c r="BG201" s="21"/>
      <c r="BH201" s="21"/>
      <c r="BI201" s="21"/>
      <c r="BJ201" s="21"/>
      <c r="BK201" s="21"/>
      <c r="BL201" s="21"/>
      <c r="BM201" s="21"/>
      <c r="BN201" s="21"/>
      <c r="BO201" s="21"/>
      <c r="BP201" s="21"/>
      <c r="BQ201" s="21"/>
      <c r="BR201" s="21"/>
      <c r="BS201" s="21"/>
      <c r="BT201" s="21"/>
      <c r="BU201" s="21"/>
      <c r="BV201" s="21"/>
      <c r="BW201" s="21"/>
      <c r="BX201" s="21"/>
      <c r="BY201" s="21"/>
      <c r="BZ201" s="21"/>
      <c r="CA201" s="21"/>
      <c r="CB201" s="21"/>
      <c r="CC201" s="21"/>
      <c r="CD201" s="21"/>
    </row>
    <row r="202" spans="21:82" ht="12">
      <c r="U202" s="84"/>
      <c r="V202" s="84"/>
      <c r="W202" s="84"/>
      <c r="X202" s="84"/>
      <c r="Y202" s="84"/>
      <c r="Z202" s="84"/>
      <c r="AA202" s="84"/>
      <c r="AB202" s="84"/>
      <c r="AC202" s="84"/>
      <c r="AD202" s="84"/>
      <c r="AE202" s="84"/>
      <c r="AF202" s="84"/>
      <c r="AG202" s="84"/>
      <c r="AH202" s="84"/>
      <c r="AI202" s="84"/>
      <c r="AJ202" s="84"/>
      <c r="AK202" s="84"/>
      <c r="AL202" s="21"/>
      <c r="AM202" s="21"/>
      <c r="AN202" s="21"/>
      <c r="AO202" s="21"/>
      <c r="AP202" s="21"/>
      <c r="AQ202" s="21"/>
      <c r="AR202" s="21"/>
      <c r="AS202" s="21"/>
      <c r="AT202" s="21"/>
      <c r="AU202" s="21"/>
      <c r="AV202" s="21"/>
      <c r="AW202" s="21"/>
      <c r="AX202" s="21"/>
      <c r="AY202" s="21"/>
      <c r="AZ202" s="21"/>
      <c r="BA202" s="21"/>
      <c r="BB202" s="21"/>
      <c r="BC202" s="21"/>
      <c r="BD202" s="21"/>
      <c r="BE202" s="21"/>
      <c r="BF202" s="21"/>
      <c r="BG202" s="21"/>
      <c r="BH202" s="21"/>
      <c r="BI202" s="21"/>
      <c r="BJ202" s="21"/>
      <c r="BK202" s="21"/>
      <c r="BL202" s="21"/>
      <c r="BM202" s="21"/>
      <c r="BN202" s="21"/>
      <c r="BO202" s="21"/>
      <c r="BP202" s="21"/>
      <c r="BQ202" s="21"/>
      <c r="BR202" s="21"/>
      <c r="BS202" s="21"/>
      <c r="BT202" s="21"/>
      <c r="BU202" s="21"/>
      <c r="BV202" s="21"/>
      <c r="BW202" s="21"/>
      <c r="BX202" s="21"/>
      <c r="BY202" s="21"/>
      <c r="BZ202" s="21"/>
      <c r="CA202" s="21"/>
      <c r="CB202" s="21"/>
      <c r="CC202" s="21"/>
      <c r="CD202" s="21"/>
    </row>
    <row r="203" spans="21:82" ht="12">
      <c r="U203" s="83"/>
      <c r="V203" s="83"/>
      <c r="W203" s="83"/>
      <c r="X203" s="83"/>
      <c r="Y203" s="83"/>
      <c r="Z203" s="83"/>
      <c r="AA203" s="83"/>
      <c r="AB203" s="83"/>
      <c r="AC203" s="83"/>
      <c r="AD203" s="83"/>
      <c r="AE203" s="83"/>
      <c r="AF203" s="83"/>
      <c r="AG203" s="83"/>
      <c r="AH203" s="83"/>
      <c r="AI203" s="83"/>
      <c r="AJ203" s="83"/>
      <c r="AK203" s="83"/>
      <c r="AL203" s="22"/>
      <c r="AM203" s="22"/>
      <c r="AN203" s="22"/>
      <c r="AO203" s="22"/>
      <c r="AP203" s="22"/>
      <c r="AQ203" s="22"/>
      <c r="AR203" s="22"/>
      <c r="AS203" s="22"/>
      <c r="AT203" s="22"/>
      <c r="AU203" s="22"/>
      <c r="AV203" s="22"/>
      <c r="AW203" s="22"/>
      <c r="AX203" s="22"/>
      <c r="AY203" s="22"/>
      <c r="AZ203" s="22"/>
      <c r="BA203" s="22"/>
      <c r="BB203" s="22"/>
      <c r="BC203" s="22"/>
      <c r="BD203" s="22"/>
      <c r="BE203" s="22"/>
      <c r="BF203" s="22"/>
      <c r="BG203" s="22"/>
      <c r="BH203" s="22"/>
      <c r="BI203" s="22"/>
      <c r="BJ203" s="22"/>
      <c r="BK203" s="22"/>
      <c r="BL203" s="22"/>
      <c r="BM203" s="22"/>
      <c r="BN203" s="22"/>
      <c r="BO203" s="22"/>
      <c r="BP203" s="22"/>
      <c r="BQ203" s="22"/>
      <c r="BR203" s="22"/>
      <c r="BS203" s="22"/>
      <c r="BT203" s="22"/>
      <c r="BU203" s="22"/>
      <c r="BV203" s="22"/>
      <c r="BW203" s="22"/>
      <c r="BX203" s="22"/>
      <c r="BY203" s="22"/>
      <c r="BZ203" s="22"/>
      <c r="CA203" s="22"/>
      <c r="CB203" s="22"/>
      <c r="CC203" s="22"/>
      <c r="CD203" s="22"/>
    </row>
    <row r="204" spans="21:82" ht="12">
      <c r="U204" s="83"/>
      <c r="V204" s="83"/>
      <c r="W204" s="83"/>
      <c r="X204" s="83"/>
      <c r="Y204" s="83"/>
      <c r="Z204" s="83"/>
      <c r="AA204" s="83"/>
      <c r="AB204" s="83"/>
      <c r="AC204" s="83"/>
      <c r="AD204" s="83"/>
      <c r="AE204" s="83"/>
      <c r="AF204" s="83"/>
      <c r="AG204" s="83"/>
      <c r="AH204" s="83"/>
      <c r="AI204" s="83"/>
      <c r="AJ204" s="83"/>
      <c r="AK204" s="83"/>
      <c r="AL204" s="22"/>
      <c r="AM204" s="22"/>
      <c r="AN204" s="22"/>
      <c r="AO204" s="22"/>
      <c r="AP204" s="22"/>
      <c r="AQ204" s="22"/>
      <c r="AR204" s="22"/>
      <c r="AS204" s="22"/>
      <c r="AT204" s="22"/>
      <c r="AU204" s="22"/>
      <c r="AV204" s="22"/>
      <c r="AW204" s="22"/>
      <c r="AX204" s="22"/>
      <c r="AY204" s="22"/>
      <c r="AZ204" s="22"/>
      <c r="BA204" s="22"/>
      <c r="BB204" s="22"/>
      <c r="BC204" s="22"/>
      <c r="BD204" s="22"/>
      <c r="BE204" s="22"/>
      <c r="BF204" s="22"/>
      <c r="BG204" s="22"/>
      <c r="BH204" s="22"/>
      <c r="BI204" s="22"/>
      <c r="BJ204" s="22"/>
      <c r="BK204" s="22"/>
      <c r="BL204" s="22"/>
      <c r="BM204" s="22"/>
      <c r="BN204" s="22"/>
      <c r="BO204" s="22"/>
      <c r="BP204" s="22"/>
      <c r="BQ204" s="22"/>
      <c r="BR204" s="22"/>
      <c r="BS204" s="22"/>
      <c r="BT204" s="22"/>
      <c r="BU204" s="22"/>
      <c r="BV204" s="22"/>
      <c r="BW204" s="22"/>
      <c r="BX204" s="22"/>
      <c r="BY204" s="22"/>
      <c r="BZ204" s="22"/>
      <c r="CA204" s="22"/>
      <c r="CB204" s="22"/>
      <c r="CC204" s="22"/>
      <c r="CD204" s="22"/>
    </row>
    <row r="205" spans="21:82" ht="12">
      <c r="U205" s="84"/>
      <c r="V205" s="84"/>
      <c r="W205" s="84"/>
      <c r="X205" s="84"/>
      <c r="Y205" s="84"/>
      <c r="Z205" s="84"/>
      <c r="AA205" s="84"/>
      <c r="AB205" s="84"/>
      <c r="AC205" s="84"/>
      <c r="AD205" s="84"/>
      <c r="AE205" s="84"/>
      <c r="AF205" s="84"/>
      <c r="AG205" s="84"/>
      <c r="AH205" s="84"/>
      <c r="AI205" s="84"/>
      <c r="AJ205" s="84"/>
      <c r="AK205" s="84"/>
      <c r="AL205" s="21"/>
      <c r="AM205" s="21"/>
      <c r="AN205" s="21"/>
      <c r="AO205" s="21"/>
      <c r="AP205" s="21"/>
      <c r="AQ205" s="21"/>
      <c r="AR205" s="21"/>
      <c r="AS205" s="21"/>
      <c r="AT205" s="21"/>
      <c r="AU205" s="21"/>
      <c r="AV205" s="21"/>
      <c r="AW205" s="21"/>
      <c r="AX205" s="21"/>
      <c r="AY205" s="21"/>
      <c r="AZ205" s="21"/>
      <c r="BA205" s="21"/>
      <c r="BB205" s="21"/>
      <c r="BC205" s="21"/>
      <c r="BD205" s="21"/>
      <c r="BE205" s="21"/>
      <c r="BF205" s="21"/>
      <c r="BG205" s="21"/>
      <c r="BH205" s="21"/>
      <c r="BI205" s="21"/>
      <c r="BJ205" s="21"/>
      <c r="BK205" s="21"/>
      <c r="BL205" s="21"/>
      <c r="BM205" s="21"/>
      <c r="BN205" s="21"/>
      <c r="BO205" s="21"/>
      <c r="BP205" s="21"/>
      <c r="BQ205" s="21"/>
      <c r="BR205" s="21"/>
      <c r="BS205" s="21"/>
      <c r="BT205" s="21"/>
      <c r="BU205" s="21"/>
      <c r="BV205" s="21"/>
      <c r="BW205" s="21"/>
      <c r="BX205" s="21"/>
      <c r="BY205" s="21"/>
      <c r="BZ205" s="21"/>
      <c r="CA205" s="21"/>
      <c r="CB205" s="21"/>
      <c r="CC205" s="21"/>
      <c r="CD205" s="21"/>
    </row>
    <row r="206" spans="21:82" ht="12">
      <c r="U206" s="84"/>
      <c r="V206" s="84"/>
      <c r="W206" s="84"/>
      <c r="X206" s="84"/>
      <c r="Y206" s="84"/>
      <c r="Z206" s="84"/>
      <c r="AA206" s="84"/>
      <c r="AB206" s="84"/>
      <c r="AC206" s="84"/>
      <c r="AD206" s="84"/>
      <c r="AE206" s="84"/>
      <c r="AF206" s="84"/>
      <c r="AG206" s="84"/>
      <c r="AH206" s="84"/>
      <c r="AI206" s="84"/>
      <c r="AJ206" s="84"/>
      <c r="AK206" s="84"/>
      <c r="AL206" s="21"/>
      <c r="AM206" s="21"/>
      <c r="AN206" s="21"/>
      <c r="AO206" s="21"/>
      <c r="AP206" s="21"/>
      <c r="AQ206" s="21"/>
      <c r="AR206" s="21"/>
      <c r="AS206" s="21"/>
      <c r="AT206" s="21"/>
      <c r="AU206" s="21"/>
      <c r="AV206" s="21"/>
      <c r="AW206" s="21"/>
      <c r="AX206" s="21"/>
      <c r="AY206" s="21"/>
      <c r="AZ206" s="21"/>
      <c r="BA206" s="21"/>
      <c r="BB206" s="21"/>
      <c r="BC206" s="21"/>
      <c r="BD206" s="21"/>
      <c r="BE206" s="21"/>
      <c r="BF206" s="21"/>
      <c r="BG206" s="21"/>
      <c r="BH206" s="21"/>
      <c r="BI206" s="21"/>
      <c r="BJ206" s="21"/>
      <c r="BK206" s="21"/>
      <c r="BL206" s="21"/>
      <c r="BM206" s="21"/>
      <c r="BN206" s="21"/>
      <c r="BO206" s="21"/>
      <c r="BP206" s="21"/>
      <c r="BQ206" s="21"/>
      <c r="BR206" s="21"/>
      <c r="BS206" s="21"/>
      <c r="BT206" s="21"/>
      <c r="BU206" s="21"/>
      <c r="BV206" s="21"/>
      <c r="BW206" s="21"/>
      <c r="BX206" s="21"/>
      <c r="BY206" s="21"/>
      <c r="BZ206" s="21"/>
      <c r="CA206" s="21"/>
      <c r="CB206" s="21"/>
      <c r="CC206" s="21"/>
      <c r="CD206" s="21"/>
    </row>
    <row r="207" spans="21:82" ht="12">
      <c r="U207" s="84"/>
      <c r="V207" s="84"/>
      <c r="W207" s="84"/>
      <c r="X207" s="84"/>
      <c r="Y207" s="84"/>
      <c r="Z207" s="84"/>
      <c r="AA207" s="84"/>
      <c r="AB207" s="84"/>
      <c r="AC207" s="84"/>
      <c r="AD207" s="84"/>
      <c r="AE207" s="84"/>
      <c r="AF207" s="84"/>
      <c r="AG207" s="84"/>
      <c r="AH207" s="84"/>
      <c r="AI207" s="84"/>
      <c r="AJ207" s="84"/>
      <c r="AK207" s="84"/>
      <c r="AL207" s="21"/>
      <c r="AM207" s="21"/>
      <c r="AN207" s="21"/>
      <c r="AO207" s="21"/>
      <c r="AP207" s="21"/>
      <c r="AQ207" s="21"/>
      <c r="AR207" s="21"/>
      <c r="AS207" s="21"/>
      <c r="AT207" s="21"/>
      <c r="AU207" s="21"/>
      <c r="AV207" s="21"/>
      <c r="AW207" s="21"/>
      <c r="AX207" s="21"/>
      <c r="AY207" s="21"/>
      <c r="AZ207" s="21"/>
      <c r="BA207" s="21"/>
      <c r="BB207" s="21"/>
      <c r="BC207" s="21"/>
      <c r="BD207" s="21"/>
      <c r="BE207" s="21"/>
      <c r="BF207" s="21"/>
      <c r="BG207" s="21"/>
      <c r="BH207" s="21"/>
      <c r="BI207" s="21"/>
      <c r="BJ207" s="21"/>
      <c r="BK207" s="21"/>
      <c r="BL207" s="21"/>
      <c r="BM207" s="21"/>
      <c r="BN207" s="21"/>
      <c r="BO207" s="21"/>
      <c r="BP207" s="21"/>
      <c r="BQ207" s="21"/>
      <c r="BR207" s="21"/>
      <c r="BS207" s="21"/>
      <c r="BT207" s="21"/>
      <c r="BU207" s="21"/>
      <c r="BV207" s="21"/>
      <c r="BW207" s="21"/>
      <c r="BX207" s="21"/>
      <c r="BY207" s="21"/>
      <c r="BZ207" s="21"/>
      <c r="CA207" s="21"/>
      <c r="CB207" s="21"/>
      <c r="CC207" s="21"/>
      <c r="CD207" s="21"/>
    </row>
    <row r="208" spans="21:82" ht="12">
      <c r="U208" s="83"/>
      <c r="V208" s="83"/>
      <c r="W208" s="83"/>
      <c r="X208" s="83"/>
      <c r="Y208" s="83"/>
      <c r="Z208" s="83"/>
      <c r="AA208" s="83"/>
      <c r="AB208" s="83"/>
      <c r="AC208" s="83"/>
      <c r="AD208" s="83"/>
      <c r="AE208" s="83"/>
      <c r="AF208" s="83"/>
      <c r="AG208" s="83"/>
      <c r="AH208" s="83"/>
      <c r="AI208" s="83"/>
      <c r="AJ208" s="83"/>
      <c r="AK208" s="83"/>
      <c r="AL208" s="22"/>
      <c r="AM208" s="22"/>
      <c r="AN208" s="22"/>
      <c r="AO208" s="22"/>
      <c r="AP208" s="22"/>
      <c r="AQ208" s="22"/>
      <c r="AR208" s="22"/>
      <c r="AS208" s="22"/>
      <c r="AT208" s="22"/>
      <c r="AU208" s="22"/>
      <c r="AV208" s="22"/>
      <c r="AW208" s="22"/>
      <c r="AX208" s="22"/>
      <c r="AY208" s="22"/>
      <c r="AZ208" s="22"/>
      <c r="BA208" s="22"/>
      <c r="BB208" s="22"/>
      <c r="BC208" s="22"/>
      <c r="BD208" s="22"/>
      <c r="BE208" s="22"/>
      <c r="BF208" s="22"/>
      <c r="BG208" s="22"/>
      <c r="BH208" s="22"/>
      <c r="BI208" s="22"/>
      <c r="BJ208" s="22"/>
      <c r="BK208" s="22"/>
      <c r="BL208" s="22"/>
      <c r="BM208" s="22"/>
      <c r="BN208" s="22"/>
      <c r="BO208" s="22"/>
      <c r="BP208" s="22"/>
      <c r="BQ208" s="22"/>
      <c r="BR208" s="22"/>
      <c r="BS208" s="22"/>
      <c r="BT208" s="22"/>
      <c r="BU208" s="22"/>
      <c r="BV208" s="22"/>
      <c r="BW208" s="22"/>
      <c r="BX208" s="22"/>
      <c r="BY208" s="22"/>
      <c r="BZ208" s="22"/>
      <c r="CA208" s="22"/>
      <c r="CB208" s="22"/>
      <c r="CC208" s="22"/>
      <c r="CD208" s="22"/>
    </row>
    <row r="209" spans="21:82" ht="12">
      <c r="U209" s="84"/>
      <c r="V209" s="84"/>
      <c r="W209" s="84"/>
      <c r="X209" s="84"/>
      <c r="Y209" s="84"/>
      <c r="Z209" s="84"/>
      <c r="AA209" s="84"/>
      <c r="AB209" s="84"/>
      <c r="AC209" s="84"/>
      <c r="AD209" s="84"/>
      <c r="AE209" s="84"/>
      <c r="AF209" s="84"/>
      <c r="AG209" s="84"/>
      <c r="AH209" s="84"/>
      <c r="AI209" s="84"/>
      <c r="AJ209" s="84"/>
      <c r="AK209" s="84"/>
      <c r="AL209" s="21"/>
      <c r="AM209" s="21"/>
      <c r="AN209" s="21"/>
      <c r="AO209" s="21"/>
      <c r="AP209" s="21"/>
      <c r="AQ209" s="21"/>
      <c r="AR209" s="21"/>
      <c r="AS209" s="21"/>
      <c r="AT209" s="21"/>
      <c r="AU209" s="21"/>
      <c r="AV209" s="21"/>
      <c r="AW209" s="21"/>
      <c r="AX209" s="21"/>
      <c r="AY209" s="21"/>
      <c r="AZ209" s="21"/>
      <c r="BA209" s="21"/>
      <c r="BB209" s="21"/>
      <c r="BC209" s="21"/>
      <c r="BD209" s="21"/>
      <c r="BE209" s="21"/>
      <c r="BF209" s="21"/>
      <c r="BG209" s="21"/>
      <c r="BH209" s="21"/>
      <c r="BI209" s="21"/>
      <c r="BJ209" s="21"/>
      <c r="BK209" s="21"/>
      <c r="BL209" s="21"/>
      <c r="BM209" s="21"/>
      <c r="BN209" s="21"/>
      <c r="BO209" s="21"/>
      <c r="BP209" s="21"/>
      <c r="BQ209" s="21"/>
      <c r="BR209" s="21"/>
      <c r="BS209" s="21"/>
      <c r="BT209" s="21"/>
      <c r="BU209" s="21"/>
      <c r="BV209" s="21"/>
      <c r="BW209" s="21"/>
      <c r="BX209" s="21"/>
      <c r="BY209" s="21"/>
      <c r="BZ209" s="21"/>
      <c r="CA209" s="21"/>
      <c r="CB209" s="21"/>
      <c r="CC209" s="21"/>
      <c r="CD209" s="21"/>
    </row>
    <row r="210" spans="21:82" ht="12">
      <c r="U210" s="84"/>
      <c r="V210" s="84"/>
      <c r="W210" s="84"/>
      <c r="X210" s="84"/>
      <c r="Y210" s="84"/>
      <c r="Z210" s="84"/>
      <c r="AA210" s="84"/>
      <c r="AB210" s="84"/>
      <c r="AC210" s="84"/>
      <c r="AD210" s="84"/>
      <c r="AE210" s="84"/>
      <c r="AF210" s="84"/>
      <c r="AG210" s="84"/>
      <c r="AH210" s="84"/>
      <c r="AI210" s="84"/>
      <c r="AJ210" s="84"/>
      <c r="AK210" s="84"/>
      <c r="AL210" s="21"/>
      <c r="AM210" s="21"/>
      <c r="AN210" s="21"/>
      <c r="AO210" s="21"/>
      <c r="AP210" s="21"/>
      <c r="AQ210" s="21"/>
      <c r="AR210" s="21"/>
      <c r="AS210" s="21"/>
      <c r="AT210" s="21"/>
      <c r="AU210" s="21"/>
      <c r="AV210" s="21"/>
      <c r="AW210" s="21"/>
      <c r="AX210" s="21"/>
      <c r="AY210" s="21"/>
      <c r="AZ210" s="21"/>
      <c r="BA210" s="21"/>
      <c r="BB210" s="21"/>
      <c r="BC210" s="21"/>
      <c r="BD210" s="21"/>
      <c r="BE210" s="21"/>
      <c r="BF210" s="21"/>
      <c r="BG210" s="21"/>
      <c r="BH210" s="21"/>
      <c r="BI210" s="21"/>
      <c r="BJ210" s="21"/>
      <c r="BK210" s="21"/>
      <c r="BL210" s="21"/>
      <c r="BM210" s="21"/>
      <c r="BN210" s="21"/>
      <c r="BO210" s="21"/>
      <c r="BP210" s="21"/>
      <c r="BQ210" s="21"/>
      <c r="BR210" s="21"/>
      <c r="BS210" s="21"/>
      <c r="BT210" s="21"/>
      <c r="BU210" s="21"/>
      <c r="BV210" s="21"/>
      <c r="BW210" s="21"/>
      <c r="BX210" s="21"/>
      <c r="BY210" s="21"/>
      <c r="BZ210" s="21"/>
      <c r="CA210" s="21"/>
      <c r="CB210" s="21"/>
      <c r="CC210" s="21"/>
      <c r="CD210" s="21"/>
    </row>
    <row r="211" spans="21:82" ht="12">
      <c r="U211" s="84"/>
      <c r="V211" s="84"/>
      <c r="W211" s="84"/>
      <c r="X211" s="84"/>
      <c r="Y211" s="84"/>
      <c r="Z211" s="84"/>
      <c r="AA211" s="84"/>
      <c r="AB211" s="84"/>
      <c r="AC211" s="84"/>
      <c r="AD211" s="84"/>
      <c r="AE211" s="84"/>
      <c r="AF211" s="84"/>
      <c r="AG211" s="84"/>
      <c r="AH211" s="84"/>
      <c r="AI211" s="84"/>
      <c r="AJ211" s="84"/>
      <c r="AK211" s="84"/>
      <c r="AL211" s="21"/>
      <c r="AM211" s="21"/>
      <c r="AN211" s="21"/>
      <c r="AO211" s="21"/>
      <c r="AP211" s="21"/>
      <c r="AQ211" s="21"/>
      <c r="AR211" s="21"/>
      <c r="AS211" s="21"/>
      <c r="AT211" s="21"/>
      <c r="AU211" s="21"/>
      <c r="AV211" s="21"/>
      <c r="AW211" s="21"/>
      <c r="AX211" s="21"/>
      <c r="AY211" s="21"/>
      <c r="AZ211" s="21"/>
      <c r="BA211" s="21"/>
      <c r="BB211" s="21"/>
      <c r="BC211" s="21"/>
      <c r="BD211" s="21"/>
      <c r="BE211" s="21"/>
      <c r="BF211" s="21"/>
      <c r="BG211" s="21"/>
      <c r="BH211" s="21"/>
      <c r="BI211" s="21"/>
      <c r="BJ211" s="21"/>
      <c r="BK211" s="21"/>
      <c r="BL211" s="21"/>
      <c r="BM211" s="21"/>
      <c r="BN211" s="21"/>
      <c r="BO211" s="21"/>
      <c r="BP211" s="21"/>
      <c r="BQ211" s="21"/>
      <c r="BR211" s="21"/>
      <c r="BS211" s="21"/>
      <c r="BT211" s="21"/>
      <c r="BU211" s="21"/>
      <c r="BV211" s="21"/>
      <c r="BW211" s="21"/>
      <c r="BX211" s="21"/>
      <c r="BY211" s="21"/>
      <c r="BZ211" s="21"/>
      <c r="CA211" s="21"/>
      <c r="CB211" s="21"/>
      <c r="CC211" s="21"/>
      <c r="CD211" s="21"/>
    </row>
    <row r="212" spans="21:82" ht="12">
      <c r="U212" s="83"/>
      <c r="V212" s="83"/>
      <c r="W212" s="83"/>
      <c r="X212" s="83"/>
      <c r="Y212" s="83"/>
      <c r="Z212" s="83"/>
      <c r="AA212" s="83"/>
      <c r="AB212" s="83"/>
      <c r="AC212" s="83"/>
      <c r="AD212" s="83"/>
      <c r="AE212" s="83"/>
      <c r="AF212" s="83"/>
      <c r="AG212" s="83"/>
      <c r="AH212" s="83"/>
      <c r="AI212" s="83"/>
      <c r="AJ212" s="83"/>
      <c r="AK212" s="83"/>
      <c r="AL212" s="22"/>
      <c r="AM212" s="22"/>
      <c r="AN212" s="22"/>
      <c r="AO212" s="22"/>
      <c r="AP212" s="22"/>
      <c r="AQ212" s="22"/>
      <c r="AR212" s="22"/>
      <c r="AS212" s="22"/>
      <c r="AT212" s="22"/>
      <c r="AU212" s="22"/>
      <c r="AV212" s="22"/>
      <c r="AW212" s="22"/>
      <c r="AX212" s="22"/>
      <c r="AY212" s="22"/>
      <c r="AZ212" s="22"/>
      <c r="BA212" s="22"/>
      <c r="BB212" s="22"/>
      <c r="BC212" s="22"/>
      <c r="BD212" s="22"/>
      <c r="BE212" s="22"/>
      <c r="BF212" s="22"/>
      <c r="BG212" s="22"/>
      <c r="BH212" s="22"/>
      <c r="BI212" s="22"/>
      <c r="BJ212" s="22"/>
      <c r="BK212" s="22"/>
      <c r="BL212" s="22"/>
      <c r="BM212" s="22"/>
      <c r="BN212" s="22"/>
      <c r="BO212" s="22"/>
      <c r="BP212" s="22"/>
      <c r="BQ212" s="22"/>
      <c r="BR212" s="22"/>
      <c r="BS212" s="22"/>
      <c r="BT212" s="22"/>
      <c r="BU212" s="22"/>
      <c r="BV212" s="22"/>
      <c r="BW212" s="22"/>
      <c r="BX212" s="22"/>
      <c r="BY212" s="22"/>
      <c r="BZ212" s="22"/>
      <c r="CA212" s="22"/>
      <c r="CB212" s="22"/>
      <c r="CC212" s="22"/>
      <c r="CD212" s="22"/>
    </row>
    <row r="213" spans="21:82" ht="12">
      <c r="U213" s="83"/>
      <c r="V213" s="83"/>
      <c r="W213" s="83"/>
      <c r="X213" s="83"/>
      <c r="Y213" s="83"/>
      <c r="Z213" s="83"/>
      <c r="AA213" s="83"/>
      <c r="AB213" s="83"/>
      <c r="AC213" s="83"/>
      <c r="AD213" s="83"/>
      <c r="AE213" s="83"/>
      <c r="AF213" s="83"/>
      <c r="AG213" s="83"/>
      <c r="AH213" s="83"/>
      <c r="AI213" s="83"/>
      <c r="AJ213" s="83"/>
      <c r="AK213" s="83"/>
      <c r="AL213" s="22"/>
      <c r="AM213" s="22"/>
      <c r="AN213" s="22"/>
      <c r="AO213" s="22"/>
      <c r="AP213" s="22"/>
      <c r="AQ213" s="22"/>
      <c r="AR213" s="22"/>
      <c r="AS213" s="22"/>
      <c r="AT213" s="22"/>
      <c r="AU213" s="22"/>
      <c r="AV213" s="22"/>
      <c r="AW213" s="22"/>
      <c r="AX213" s="22"/>
      <c r="AY213" s="22"/>
      <c r="AZ213" s="22"/>
      <c r="BA213" s="22"/>
      <c r="BB213" s="22"/>
      <c r="BC213" s="22"/>
      <c r="BD213" s="22"/>
      <c r="BE213" s="22"/>
      <c r="BF213" s="22"/>
      <c r="BG213" s="22"/>
      <c r="BH213" s="22"/>
      <c r="BI213" s="22"/>
      <c r="BJ213" s="22"/>
      <c r="BK213" s="22"/>
      <c r="BL213" s="22"/>
      <c r="BM213" s="22"/>
      <c r="BN213" s="22"/>
      <c r="BO213" s="22"/>
      <c r="BP213" s="22"/>
      <c r="BQ213" s="22"/>
      <c r="BR213" s="22"/>
      <c r="BS213" s="22"/>
      <c r="BT213" s="22"/>
      <c r="BU213" s="22"/>
      <c r="BV213" s="22"/>
      <c r="BW213" s="22"/>
      <c r="BX213" s="22"/>
      <c r="BY213" s="22"/>
      <c r="BZ213" s="22"/>
      <c r="CA213" s="22"/>
      <c r="CB213" s="22"/>
      <c r="CC213" s="22"/>
      <c r="CD213" s="22"/>
    </row>
    <row r="214" spans="21:82" ht="12">
      <c r="U214" s="84"/>
      <c r="V214" s="84"/>
      <c r="W214" s="84"/>
      <c r="X214" s="84"/>
      <c r="Y214" s="84"/>
      <c r="Z214" s="84"/>
      <c r="AA214" s="84"/>
      <c r="AB214" s="84"/>
      <c r="AC214" s="84"/>
      <c r="AD214" s="84"/>
      <c r="AE214" s="84"/>
      <c r="AF214" s="84"/>
      <c r="AG214" s="84"/>
      <c r="AH214" s="84"/>
      <c r="AI214" s="84"/>
      <c r="AJ214" s="84"/>
      <c r="AK214" s="84"/>
      <c r="AL214" s="21"/>
      <c r="AM214" s="21"/>
      <c r="AN214" s="21"/>
      <c r="AO214" s="21"/>
      <c r="AP214" s="21"/>
      <c r="AQ214" s="21"/>
      <c r="AR214" s="21"/>
      <c r="AS214" s="21"/>
      <c r="AT214" s="21"/>
      <c r="AU214" s="21"/>
      <c r="AV214" s="21"/>
      <c r="AW214" s="21"/>
      <c r="AX214" s="21"/>
      <c r="AY214" s="21"/>
      <c r="AZ214" s="21"/>
      <c r="BA214" s="21"/>
      <c r="BB214" s="21"/>
      <c r="BC214" s="21"/>
      <c r="BD214" s="21"/>
      <c r="BE214" s="21"/>
      <c r="BF214" s="21"/>
      <c r="BG214" s="21"/>
      <c r="BH214" s="21"/>
      <c r="BI214" s="21"/>
      <c r="BJ214" s="21"/>
      <c r="BK214" s="21"/>
      <c r="BL214" s="21"/>
      <c r="BM214" s="21"/>
      <c r="BN214" s="21"/>
      <c r="BO214" s="21"/>
      <c r="BP214" s="21"/>
      <c r="BQ214" s="21"/>
      <c r="BR214" s="21"/>
      <c r="BS214" s="21"/>
      <c r="BT214" s="21"/>
      <c r="BU214" s="21"/>
      <c r="BV214" s="21"/>
      <c r="BW214" s="21"/>
      <c r="BX214" s="21"/>
      <c r="BY214" s="21"/>
      <c r="BZ214" s="21"/>
      <c r="CA214" s="21"/>
      <c r="CB214" s="21"/>
      <c r="CC214" s="21"/>
      <c r="CD214" s="21"/>
    </row>
    <row r="215" spans="21:82" ht="12">
      <c r="U215" s="84"/>
      <c r="V215" s="84"/>
      <c r="W215" s="84"/>
      <c r="X215" s="84"/>
      <c r="Y215" s="84"/>
      <c r="Z215" s="84"/>
      <c r="AA215" s="84"/>
      <c r="AB215" s="84"/>
      <c r="AC215" s="84"/>
      <c r="AD215" s="84"/>
      <c r="AE215" s="84"/>
      <c r="AF215" s="84"/>
      <c r="AG215" s="84"/>
      <c r="AH215" s="84"/>
      <c r="AI215" s="84"/>
      <c r="AJ215" s="84"/>
      <c r="AK215" s="84"/>
      <c r="AL215" s="21"/>
      <c r="AM215" s="21"/>
      <c r="AN215" s="21"/>
      <c r="AO215" s="21"/>
      <c r="AP215" s="21"/>
      <c r="AQ215" s="21"/>
      <c r="AR215" s="21"/>
      <c r="AS215" s="21"/>
      <c r="AT215" s="21"/>
      <c r="AU215" s="21"/>
      <c r="AV215" s="21"/>
      <c r="AW215" s="21"/>
      <c r="AX215" s="21"/>
      <c r="AY215" s="21"/>
      <c r="AZ215" s="21"/>
      <c r="BA215" s="21"/>
      <c r="BB215" s="21"/>
      <c r="BC215" s="21"/>
      <c r="BD215" s="21"/>
      <c r="BE215" s="21"/>
      <c r="BF215" s="21"/>
      <c r="BG215" s="21"/>
      <c r="BH215" s="21"/>
      <c r="BI215" s="21"/>
      <c r="BJ215" s="21"/>
      <c r="BK215" s="21"/>
      <c r="BL215" s="21"/>
      <c r="BM215" s="21"/>
      <c r="BN215" s="21"/>
      <c r="BO215" s="21"/>
      <c r="BP215" s="21"/>
      <c r="BQ215" s="21"/>
      <c r="BR215" s="21"/>
      <c r="BS215" s="21"/>
      <c r="BT215" s="21"/>
      <c r="BU215" s="21"/>
      <c r="BV215" s="21"/>
      <c r="BW215" s="21"/>
      <c r="BX215" s="21"/>
      <c r="BY215" s="21"/>
      <c r="BZ215" s="21"/>
      <c r="CA215" s="21"/>
      <c r="CB215" s="21"/>
      <c r="CC215" s="21"/>
      <c r="CD215" s="21"/>
    </row>
    <row r="216" spans="21:82" ht="12">
      <c r="U216" s="84"/>
      <c r="V216" s="84"/>
      <c r="W216" s="84"/>
      <c r="X216" s="84"/>
      <c r="Y216" s="84"/>
      <c r="Z216" s="84"/>
      <c r="AA216" s="84"/>
      <c r="AB216" s="84"/>
      <c r="AC216" s="84"/>
      <c r="AD216" s="84"/>
      <c r="AE216" s="84"/>
      <c r="AF216" s="84"/>
      <c r="AG216" s="84"/>
      <c r="AH216" s="84"/>
      <c r="AI216" s="84"/>
      <c r="AJ216" s="84"/>
      <c r="AK216" s="84"/>
      <c r="AL216" s="21"/>
      <c r="AM216" s="21"/>
      <c r="AN216" s="21"/>
      <c r="AO216" s="21"/>
      <c r="AP216" s="21"/>
      <c r="AQ216" s="21"/>
      <c r="AR216" s="21"/>
      <c r="AS216" s="21"/>
      <c r="AT216" s="21"/>
      <c r="AU216" s="21"/>
      <c r="AV216" s="21"/>
      <c r="AW216" s="21"/>
      <c r="AX216" s="21"/>
      <c r="AY216" s="21"/>
      <c r="AZ216" s="21"/>
      <c r="BA216" s="21"/>
      <c r="BB216" s="21"/>
      <c r="BC216" s="21"/>
      <c r="BD216" s="21"/>
      <c r="BE216" s="21"/>
      <c r="BF216" s="21"/>
      <c r="BG216" s="21"/>
      <c r="BH216" s="21"/>
      <c r="BI216" s="21"/>
      <c r="BJ216" s="21"/>
      <c r="BK216" s="21"/>
      <c r="BL216" s="21"/>
      <c r="BM216" s="21"/>
      <c r="BN216" s="21"/>
      <c r="BO216" s="21"/>
      <c r="BP216" s="21"/>
      <c r="BQ216" s="21"/>
      <c r="BR216" s="21"/>
      <c r="BS216" s="21"/>
      <c r="BT216" s="21"/>
      <c r="BU216" s="21"/>
      <c r="BV216" s="21"/>
      <c r="BW216" s="21"/>
      <c r="BX216" s="21"/>
      <c r="BY216" s="21"/>
      <c r="BZ216" s="21"/>
      <c r="CA216" s="21"/>
      <c r="CB216" s="21"/>
      <c r="CC216" s="21"/>
      <c r="CD216" s="21"/>
    </row>
    <row r="217" spans="21:82" ht="12">
      <c r="U217" s="83"/>
      <c r="V217" s="83"/>
      <c r="W217" s="83"/>
      <c r="X217" s="83"/>
      <c r="Y217" s="83"/>
      <c r="Z217" s="83"/>
      <c r="AA217" s="83"/>
      <c r="AB217" s="83"/>
      <c r="AC217" s="83"/>
      <c r="AD217" s="83"/>
      <c r="AE217" s="83"/>
      <c r="AF217" s="83"/>
      <c r="AG217" s="83"/>
      <c r="AH217" s="83"/>
      <c r="AI217" s="83"/>
      <c r="AJ217" s="83"/>
      <c r="AK217" s="83"/>
      <c r="AL217" s="22"/>
      <c r="AM217" s="22"/>
      <c r="AN217" s="22"/>
      <c r="AO217" s="22"/>
      <c r="AP217" s="22"/>
      <c r="AQ217" s="22"/>
      <c r="AR217" s="22"/>
      <c r="AS217" s="22"/>
      <c r="AT217" s="22"/>
      <c r="AU217" s="22"/>
      <c r="AV217" s="22"/>
      <c r="AW217" s="22"/>
      <c r="AX217" s="22"/>
      <c r="AY217" s="22"/>
      <c r="AZ217" s="22"/>
      <c r="BA217" s="22"/>
      <c r="BB217" s="22"/>
      <c r="BC217" s="22"/>
      <c r="BD217" s="22"/>
      <c r="BE217" s="22"/>
      <c r="BF217" s="22"/>
      <c r="BG217" s="22"/>
      <c r="BH217" s="22"/>
      <c r="BI217" s="22"/>
      <c r="BJ217" s="22"/>
      <c r="BK217" s="22"/>
      <c r="BL217" s="22"/>
      <c r="BM217" s="22"/>
      <c r="BN217" s="22"/>
      <c r="BO217" s="22"/>
      <c r="BP217" s="22"/>
      <c r="BQ217" s="22"/>
      <c r="BR217" s="22"/>
      <c r="BS217" s="22"/>
      <c r="BT217" s="22"/>
      <c r="BU217" s="22"/>
      <c r="BV217" s="22"/>
      <c r="BW217" s="22"/>
      <c r="BX217" s="22"/>
      <c r="BY217" s="22"/>
      <c r="BZ217" s="22"/>
      <c r="CA217" s="22"/>
      <c r="CB217" s="22"/>
      <c r="CC217" s="22"/>
      <c r="CD217" s="22"/>
    </row>
    <row r="218" spans="21:82" ht="12">
      <c r="U218" s="84"/>
      <c r="V218" s="84"/>
      <c r="W218" s="84"/>
      <c r="X218" s="84"/>
      <c r="Y218" s="84"/>
      <c r="Z218" s="84"/>
      <c r="AA218" s="84"/>
      <c r="AB218" s="84"/>
      <c r="AC218" s="84"/>
      <c r="AD218" s="84"/>
      <c r="AE218" s="84"/>
      <c r="AF218" s="84"/>
      <c r="AG218" s="84"/>
      <c r="AH218" s="84"/>
      <c r="AI218" s="84"/>
      <c r="AJ218" s="84"/>
      <c r="AK218" s="84"/>
      <c r="AL218" s="21"/>
      <c r="AM218" s="21"/>
      <c r="AN218" s="21"/>
      <c r="AO218" s="21"/>
      <c r="AP218" s="21"/>
      <c r="AQ218" s="21"/>
      <c r="AR218" s="21"/>
      <c r="AS218" s="21"/>
      <c r="AT218" s="21"/>
      <c r="AU218" s="21"/>
      <c r="AV218" s="21"/>
      <c r="AW218" s="21"/>
      <c r="AX218" s="21"/>
      <c r="AY218" s="21"/>
      <c r="AZ218" s="21"/>
      <c r="BA218" s="21"/>
      <c r="BB218" s="21"/>
      <c r="BC218" s="21"/>
      <c r="BD218" s="21"/>
      <c r="BE218" s="21"/>
      <c r="BF218" s="21"/>
      <c r="BG218" s="21"/>
      <c r="BH218" s="21"/>
      <c r="BI218" s="21"/>
      <c r="BJ218" s="21"/>
      <c r="BK218" s="21"/>
      <c r="BL218" s="21"/>
      <c r="BM218" s="21"/>
      <c r="BN218" s="21"/>
      <c r="BO218" s="21"/>
      <c r="BP218" s="21"/>
      <c r="BQ218" s="21"/>
      <c r="BR218" s="21"/>
      <c r="BS218" s="21"/>
      <c r="BT218" s="21"/>
      <c r="BU218" s="21"/>
      <c r="BV218" s="21"/>
      <c r="BW218" s="21"/>
      <c r="BX218" s="21"/>
      <c r="BY218" s="21"/>
      <c r="BZ218" s="21"/>
      <c r="CA218" s="21"/>
      <c r="CB218" s="21"/>
      <c r="CC218" s="21"/>
      <c r="CD218" s="21"/>
    </row>
    <row r="219" spans="21:82" ht="12">
      <c r="U219" s="84"/>
      <c r="V219" s="84"/>
      <c r="W219" s="84"/>
      <c r="X219" s="84"/>
      <c r="Y219" s="84"/>
      <c r="Z219" s="84"/>
      <c r="AA219" s="84"/>
      <c r="AB219" s="84"/>
      <c r="AC219" s="84"/>
      <c r="AD219" s="84"/>
      <c r="AE219" s="84"/>
      <c r="AF219" s="84"/>
      <c r="AG219" s="84"/>
      <c r="AH219" s="84"/>
      <c r="AI219" s="84"/>
      <c r="AJ219" s="84"/>
      <c r="AK219" s="84"/>
      <c r="AL219" s="21"/>
      <c r="AM219" s="21"/>
      <c r="AN219" s="21"/>
      <c r="AO219" s="21"/>
      <c r="AP219" s="21"/>
      <c r="AQ219" s="21"/>
      <c r="AR219" s="21"/>
      <c r="AS219" s="21"/>
      <c r="AT219" s="21"/>
      <c r="AU219" s="21"/>
      <c r="AV219" s="21"/>
      <c r="AW219" s="21"/>
      <c r="AX219" s="21"/>
      <c r="AY219" s="21"/>
      <c r="AZ219" s="21"/>
      <c r="BA219" s="21"/>
      <c r="BB219" s="21"/>
      <c r="BC219" s="21"/>
      <c r="BD219" s="21"/>
      <c r="BE219" s="21"/>
      <c r="BF219" s="21"/>
      <c r="BG219" s="21"/>
      <c r="BH219" s="21"/>
      <c r="BI219" s="21"/>
      <c r="BJ219" s="21"/>
      <c r="BK219" s="21"/>
      <c r="BL219" s="21"/>
      <c r="BM219" s="21"/>
      <c r="BN219" s="21"/>
      <c r="BO219" s="21"/>
      <c r="BP219" s="21"/>
      <c r="BQ219" s="21"/>
      <c r="BR219" s="21"/>
      <c r="BS219" s="21"/>
      <c r="BT219" s="21"/>
      <c r="BU219" s="21"/>
      <c r="BV219" s="21"/>
      <c r="BW219" s="21"/>
      <c r="BX219" s="21"/>
      <c r="BY219" s="21"/>
      <c r="BZ219" s="21"/>
      <c r="CA219" s="21"/>
      <c r="CB219" s="21"/>
      <c r="CC219" s="21"/>
      <c r="CD219" s="21"/>
    </row>
    <row r="220" spans="21:82" ht="12">
      <c r="U220" s="84"/>
      <c r="V220" s="84"/>
      <c r="W220" s="84"/>
      <c r="X220" s="84"/>
      <c r="Y220" s="84"/>
      <c r="Z220" s="84"/>
      <c r="AA220" s="84"/>
      <c r="AB220" s="84"/>
      <c r="AC220" s="84"/>
      <c r="AD220" s="84"/>
      <c r="AE220" s="84"/>
      <c r="AF220" s="84"/>
      <c r="AG220" s="84"/>
      <c r="AH220" s="84"/>
      <c r="AI220" s="84"/>
      <c r="AJ220" s="84"/>
      <c r="AK220" s="84"/>
      <c r="AL220" s="21"/>
      <c r="AM220" s="21"/>
      <c r="AN220" s="21"/>
      <c r="AO220" s="21"/>
      <c r="AP220" s="21"/>
      <c r="AQ220" s="21"/>
      <c r="AR220" s="21"/>
      <c r="AS220" s="21"/>
      <c r="AT220" s="21"/>
      <c r="AU220" s="21"/>
      <c r="AV220" s="21"/>
      <c r="AW220" s="21"/>
      <c r="AX220" s="21"/>
      <c r="AY220" s="21"/>
      <c r="AZ220" s="21"/>
      <c r="BA220" s="21"/>
      <c r="BB220" s="21"/>
      <c r="BC220" s="21"/>
      <c r="BD220" s="21"/>
      <c r="BE220" s="21"/>
      <c r="BF220" s="21"/>
      <c r="BG220" s="21"/>
      <c r="BH220" s="21"/>
      <c r="BI220" s="21"/>
      <c r="BJ220" s="21"/>
      <c r="BK220" s="21"/>
      <c r="BL220" s="21"/>
      <c r="BM220" s="21"/>
      <c r="BN220" s="21"/>
      <c r="BO220" s="21"/>
      <c r="BP220" s="21"/>
      <c r="BQ220" s="21"/>
      <c r="BR220" s="21"/>
      <c r="BS220" s="21"/>
      <c r="BT220" s="21"/>
      <c r="BU220" s="21"/>
      <c r="BV220" s="21"/>
      <c r="BW220" s="21"/>
      <c r="BX220" s="21"/>
      <c r="BY220" s="21"/>
      <c r="BZ220" s="21"/>
      <c r="CA220" s="21"/>
      <c r="CB220" s="21"/>
      <c r="CC220" s="21"/>
      <c r="CD220" s="21"/>
    </row>
    <row r="221" spans="21:82" ht="12">
      <c r="U221" s="83"/>
      <c r="V221" s="83"/>
      <c r="W221" s="83"/>
      <c r="X221" s="83"/>
      <c r="Y221" s="83"/>
      <c r="Z221" s="83"/>
      <c r="AA221" s="83"/>
      <c r="AB221" s="83"/>
      <c r="AC221" s="83"/>
      <c r="AD221" s="83"/>
      <c r="AE221" s="83"/>
      <c r="AF221" s="83"/>
      <c r="AG221" s="83"/>
      <c r="AH221" s="83"/>
      <c r="AI221" s="83"/>
      <c r="AJ221" s="83"/>
      <c r="AK221" s="83"/>
      <c r="AL221" s="22"/>
      <c r="AM221" s="22"/>
      <c r="AN221" s="22"/>
      <c r="AO221" s="22"/>
      <c r="AP221" s="22"/>
      <c r="AQ221" s="22"/>
      <c r="AR221" s="22"/>
      <c r="AS221" s="22"/>
      <c r="AT221" s="22"/>
      <c r="AU221" s="22"/>
      <c r="AV221" s="22"/>
      <c r="AW221" s="22"/>
      <c r="AX221" s="22"/>
      <c r="AY221" s="22"/>
      <c r="AZ221" s="22"/>
      <c r="BA221" s="22"/>
      <c r="BB221" s="22"/>
      <c r="BC221" s="22"/>
      <c r="BD221" s="22"/>
      <c r="BE221" s="22"/>
      <c r="BF221" s="22"/>
      <c r="BG221" s="22"/>
      <c r="BH221" s="22"/>
      <c r="BI221" s="22"/>
      <c r="BJ221" s="22"/>
      <c r="BK221" s="22"/>
      <c r="BL221" s="22"/>
      <c r="BM221" s="22"/>
      <c r="BN221" s="22"/>
      <c r="BO221" s="22"/>
      <c r="BP221" s="22"/>
      <c r="BQ221" s="22"/>
      <c r="BR221" s="22"/>
      <c r="BS221" s="22"/>
      <c r="BT221" s="22"/>
      <c r="BU221" s="22"/>
      <c r="BV221" s="22"/>
      <c r="BW221" s="22"/>
      <c r="BX221" s="22"/>
      <c r="BY221" s="22"/>
      <c r="BZ221" s="22"/>
      <c r="CA221" s="22"/>
      <c r="CB221" s="22"/>
      <c r="CC221" s="22"/>
      <c r="CD221" s="22"/>
    </row>
  </sheetData>
  <sheetProtection/>
  <mergeCells count="2">
    <mergeCell ref="A139:B139"/>
    <mergeCell ref="CE139:CF139"/>
  </mergeCells>
  <printOptions/>
  <pageMargins left="0.7" right="0.7" top="0.75" bottom="0.75" header="0.3" footer="0.3"/>
  <pageSetup horizontalDpi="600" verticalDpi="600" orientation="portrait" r:id="rId1"/>
  <ignoredErrors>
    <ignoredError sqref="CE3:CE136 A3:A136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AW163"/>
  <sheetViews>
    <sheetView zoomScale="90" zoomScaleNormal="90" zoomScalePageLayoutView="0" workbookViewId="0" topLeftCell="A1">
      <pane ySplit="1" topLeftCell="A2" activePane="bottomLeft" state="frozen"/>
      <selection pane="topLeft" activeCell="A1" sqref="A1"/>
      <selection pane="bottomLeft" activeCell="A2" sqref="A2:A3"/>
    </sheetView>
  </sheetViews>
  <sheetFormatPr defaultColWidth="9.140625" defaultRowHeight="15"/>
  <cols>
    <col min="1" max="1" width="9.00390625" style="0" customWidth="1"/>
    <col min="2" max="2" width="50.7109375" style="0" customWidth="1"/>
    <col min="3" max="3" width="9.140625" style="0" customWidth="1"/>
    <col min="4" max="6" width="10.7109375" style="0" customWidth="1"/>
    <col min="7" max="7" width="12.140625" style="0" bestFit="1" customWidth="1"/>
    <col min="8" max="8" width="9.140625" style="0" customWidth="1"/>
    <col min="9" max="9" width="10.140625" style="0" customWidth="1"/>
    <col min="10" max="10" width="50.7109375" style="0" customWidth="1"/>
  </cols>
  <sheetData>
    <row r="1" spans="1:49" ht="15">
      <c r="A1" s="110" t="s">
        <v>762</v>
      </c>
      <c r="B1" s="109"/>
      <c r="C1" s="109"/>
      <c r="D1" s="109"/>
      <c r="E1" s="109"/>
      <c r="F1" s="109"/>
      <c r="G1" s="108"/>
      <c r="H1" s="108"/>
      <c r="I1" s="107" t="s">
        <v>675</v>
      </c>
      <c r="J1" s="44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  <c r="Y1" s="200"/>
      <c r="Z1" s="200"/>
      <c r="AA1" s="200"/>
      <c r="AB1" s="200"/>
      <c r="AC1" s="200"/>
      <c r="AD1" s="200"/>
      <c r="AE1" s="200"/>
      <c r="AF1" s="200"/>
      <c r="AG1" s="200"/>
      <c r="AH1" s="200"/>
      <c r="AI1" s="200"/>
      <c r="AJ1" s="200"/>
      <c r="AK1" s="200"/>
      <c r="AL1" s="200"/>
      <c r="AM1" s="200"/>
      <c r="AN1" s="200"/>
      <c r="AO1" s="200"/>
      <c r="AP1" s="200"/>
      <c r="AQ1" s="200"/>
      <c r="AR1" s="200"/>
      <c r="AS1" s="200"/>
      <c r="AT1" s="200"/>
      <c r="AU1" s="200"/>
      <c r="AV1" s="200"/>
      <c r="AW1" s="200"/>
    </row>
    <row r="2" spans="1:49" ht="15" customHeight="1">
      <c r="A2" s="365" t="s">
        <v>966</v>
      </c>
      <c r="B2" s="366" t="s">
        <v>674</v>
      </c>
      <c r="C2" s="368" t="s">
        <v>673</v>
      </c>
      <c r="D2" s="106" t="s">
        <v>977</v>
      </c>
      <c r="E2" s="106" t="s">
        <v>977</v>
      </c>
      <c r="F2" s="106" t="s">
        <v>977</v>
      </c>
      <c r="G2" s="106" t="s">
        <v>979</v>
      </c>
      <c r="H2" s="368" t="s">
        <v>672</v>
      </c>
      <c r="I2" s="370" t="s">
        <v>936</v>
      </c>
      <c r="J2" s="368" t="s">
        <v>763</v>
      </c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0"/>
      <c r="AP2" s="200"/>
      <c r="AQ2" s="200"/>
      <c r="AR2" s="200"/>
      <c r="AS2" s="200"/>
      <c r="AT2" s="200"/>
      <c r="AU2" s="200"/>
      <c r="AV2" s="200"/>
      <c r="AW2" s="200"/>
    </row>
    <row r="3" spans="1:49" ht="15">
      <c r="A3" s="365"/>
      <c r="B3" s="367"/>
      <c r="C3" s="369"/>
      <c r="D3" s="105" t="s">
        <v>764</v>
      </c>
      <c r="E3" s="201" t="s">
        <v>975</v>
      </c>
      <c r="F3" s="247" t="s">
        <v>978</v>
      </c>
      <c r="G3" s="247" t="s">
        <v>980</v>
      </c>
      <c r="H3" s="372"/>
      <c r="I3" s="371"/>
      <c r="J3" s="372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  <c r="Y3" s="200"/>
      <c r="Z3" s="200"/>
      <c r="AA3" s="200"/>
      <c r="AB3" s="200"/>
      <c r="AC3" s="200"/>
      <c r="AD3" s="200"/>
      <c r="AE3" s="200"/>
      <c r="AF3" s="200"/>
      <c r="AG3" s="200"/>
      <c r="AH3" s="200"/>
      <c r="AI3" s="200"/>
      <c r="AJ3" s="200"/>
      <c r="AK3" s="200"/>
      <c r="AL3" s="200"/>
      <c r="AM3" s="200"/>
      <c r="AN3" s="200"/>
      <c r="AO3" s="200"/>
      <c r="AP3" s="200"/>
      <c r="AQ3" s="200"/>
      <c r="AR3" s="200"/>
      <c r="AS3" s="200"/>
      <c r="AT3" s="200"/>
      <c r="AU3" s="200"/>
      <c r="AV3" s="200"/>
      <c r="AW3" s="200"/>
    </row>
    <row r="4" spans="1:49" s="17" customFormat="1" ht="7.5" customHeight="1">
      <c r="A4" s="202"/>
      <c r="B4" s="104"/>
      <c r="C4" s="101"/>
      <c r="D4" s="103"/>
      <c r="E4" s="102"/>
      <c r="F4" s="102"/>
      <c r="G4" s="102"/>
      <c r="H4" s="101"/>
      <c r="I4" s="100"/>
      <c r="J4" s="203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0"/>
      <c r="Y4" s="200"/>
      <c r="Z4" s="200"/>
      <c r="AA4" s="200"/>
      <c r="AB4" s="200"/>
      <c r="AC4" s="200"/>
      <c r="AD4" s="200"/>
      <c r="AE4" s="200"/>
      <c r="AF4" s="200"/>
      <c r="AG4" s="200"/>
      <c r="AH4" s="200"/>
      <c r="AI4" s="200"/>
      <c r="AJ4" s="200"/>
      <c r="AK4" s="200"/>
      <c r="AL4" s="200"/>
      <c r="AM4" s="200"/>
      <c r="AN4" s="200"/>
      <c r="AO4" s="200"/>
      <c r="AP4" s="200"/>
      <c r="AQ4" s="200"/>
      <c r="AR4" s="200"/>
      <c r="AS4" s="200"/>
      <c r="AT4" s="200"/>
      <c r="AU4" s="200"/>
      <c r="AV4" s="200"/>
      <c r="AW4" s="200"/>
    </row>
    <row r="5" spans="1:49" ht="15">
      <c r="A5" s="204" t="s">
        <v>0</v>
      </c>
      <c r="B5" s="99" t="s">
        <v>765</v>
      </c>
      <c r="C5" s="292">
        <v>1000</v>
      </c>
      <c r="D5" s="289">
        <v>2.2834125415605513</v>
      </c>
      <c r="E5" s="290">
        <v>0.5333434794749081</v>
      </c>
      <c r="F5" s="290">
        <v>2.833431417983803</v>
      </c>
      <c r="G5" s="291">
        <v>2.3972140567569227</v>
      </c>
      <c r="H5" s="293">
        <v>1000</v>
      </c>
      <c r="I5" s="98" t="s">
        <v>0</v>
      </c>
      <c r="J5" s="205" t="s">
        <v>766</v>
      </c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0"/>
      <c r="W5" s="200"/>
      <c r="X5" s="200"/>
      <c r="Y5" s="200"/>
      <c r="Z5" s="200"/>
      <c r="AA5" s="200"/>
      <c r="AB5" s="200"/>
      <c r="AC5" s="200"/>
      <c r="AD5" s="200"/>
      <c r="AE5" s="200"/>
      <c r="AF5" s="200"/>
      <c r="AG5" s="200"/>
      <c r="AH5" s="200"/>
      <c r="AI5" s="200"/>
      <c r="AJ5" s="200"/>
      <c r="AK5" s="200"/>
      <c r="AL5" s="200"/>
      <c r="AM5" s="200"/>
      <c r="AN5" s="200"/>
      <c r="AO5" s="200"/>
      <c r="AP5" s="200"/>
      <c r="AQ5" s="200"/>
      <c r="AR5" s="200"/>
      <c r="AS5" s="200"/>
      <c r="AT5" s="200"/>
      <c r="AU5" s="200"/>
      <c r="AV5" s="200"/>
      <c r="AW5" s="200"/>
    </row>
    <row r="6" spans="1:49" s="17" customFormat="1" ht="5.25" customHeight="1">
      <c r="A6" s="180"/>
      <c r="B6" s="97"/>
      <c r="C6" s="294"/>
      <c r="D6" s="295"/>
      <c r="E6" s="296"/>
      <c r="F6" s="296"/>
      <c r="G6" s="296"/>
      <c r="H6" s="297"/>
      <c r="I6" s="96"/>
      <c r="J6" s="206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200"/>
      <c r="Y6" s="200"/>
      <c r="Z6" s="200"/>
      <c r="AA6" s="200"/>
      <c r="AB6" s="200"/>
      <c r="AC6" s="200"/>
      <c r="AD6" s="200"/>
      <c r="AE6" s="200"/>
      <c r="AF6" s="200"/>
      <c r="AG6" s="200"/>
      <c r="AH6" s="200"/>
      <c r="AI6" s="200"/>
      <c r="AJ6" s="200"/>
      <c r="AK6" s="200"/>
      <c r="AL6" s="200"/>
      <c r="AM6" s="200"/>
      <c r="AN6" s="200"/>
      <c r="AO6" s="200"/>
      <c r="AP6" s="200"/>
      <c r="AQ6" s="200"/>
      <c r="AR6" s="200"/>
      <c r="AS6" s="200"/>
      <c r="AT6" s="200"/>
      <c r="AU6" s="200"/>
      <c r="AV6" s="200"/>
      <c r="AW6" s="200"/>
    </row>
    <row r="7" spans="1:49" ht="18.75" customHeight="1">
      <c r="A7" s="207" t="s">
        <v>1</v>
      </c>
      <c r="B7" s="208" t="s">
        <v>498</v>
      </c>
      <c r="C7" s="298">
        <f>+VLOOKUP(A7,'[1]kumul.(5 digit)'!$A$3:$D$363,4,0)</f>
        <v>351.7</v>
      </c>
      <c r="D7" s="275">
        <v>0.858539946737892</v>
      </c>
      <c r="E7" s="276">
        <v>0.20106305664025115</v>
      </c>
      <c r="F7" s="276">
        <v>1.404636614712686</v>
      </c>
      <c r="G7" s="276">
        <v>2.267806276610358</v>
      </c>
      <c r="H7" s="299">
        <v>351.7</v>
      </c>
      <c r="I7" s="209" t="s">
        <v>1</v>
      </c>
      <c r="J7" s="210" t="s">
        <v>671</v>
      </c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00"/>
      <c r="AP7" s="200"/>
      <c r="AQ7" s="200"/>
      <c r="AR7" s="200"/>
      <c r="AS7" s="200"/>
      <c r="AT7" s="200"/>
      <c r="AU7" s="200"/>
      <c r="AV7" s="200"/>
      <c r="AW7" s="200"/>
    </row>
    <row r="8" spans="1:49" ht="15" customHeight="1">
      <c r="A8" s="207" t="s">
        <v>2</v>
      </c>
      <c r="B8" s="211" t="s">
        <v>767</v>
      </c>
      <c r="C8" s="300">
        <f>+VLOOKUP(A8,'[1]kumul.(5 digit)'!$A$3:$D$363,4,0)</f>
        <v>332.4</v>
      </c>
      <c r="D8" s="275">
        <v>0.8213503162022278</v>
      </c>
      <c r="E8" s="276">
        <v>0.2399499971556196</v>
      </c>
      <c r="F8" s="276">
        <v>1.4926442905652095</v>
      </c>
      <c r="G8" s="276">
        <v>2.3967963091818802</v>
      </c>
      <c r="H8" s="299">
        <v>332.4</v>
      </c>
      <c r="I8" s="212" t="s">
        <v>2</v>
      </c>
      <c r="J8" s="210" t="s">
        <v>670</v>
      </c>
      <c r="K8" s="200"/>
      <c r="L8" s="200"/>
      <c r="M8" s="200"/>
      <c r="N8" s="200"/>
      <c r="O8" s="200"/>
      <c r="P8" s="200"/>
      <c r="Q8" s="200"/>
      <c r="R8" s="200"/>
      <c r="S8" s="200"/>
      <c r="T8" s="200"/>
      <c r="U8" s="200"/>
      <c r="V8" s="200"/>
      <c r="W8" s="200"/>
      <c r="X8" s="200"/>
      <c r="Y8" s="200"/>
      <c r="Z8" s="200"/>
      <c r="AA8" s="200"/>
      <c r="AB8" s="200"/>
      <c r="AC8" s="200"/>
      <c r="AD8" s="200"/>
      <c r="AE8" s="200"/>
      <c r="AF8" s="200"/>
      <c r="AG8" s="200"/>
      <c r="AH8" s="200"/>
      <c r="AI8" s="200"/>
      <c r="AJ8" s="200"/>
      <c r="AK8" s="200"/>
      <c r="AL8" s="200"/>
      <c r="AM8" s="200"/>
      <c r="AN8" s="200"/>
      <c r="AO8" s="200"/>
      <c r="AP8" s="200"/>
      <c r="AQ8" s="200"/>
      <c r="AR8" s="200"/>
      <c r="AS8" s="200"/>
      <c r="AT8" s="200"/>
      <c r="AU8" s="200"/>
      <c r="AV8" s="200"/>
      <c r="AW8" s="200"/>
    </row>
    <row r="9" spans="1:49" ht="15" customHeight="1">
      <c r="A9" s="213" t="s">
        <v>3</v>
      </c>
      <c r="B9" s="214" t="s">
        <v>708</v>
      </c>
      <c r="C9" s="301">
        <f>+VLOOKUP(A9,'[1]kumul.(5 digit)'!$A$3:$D$363,4,0)</f>
        <v>56.60000000000001</v>
      </c>
      <c r="D9" s="277">
        <v>0.30617508502966473</v>
      </c>
      <c r="E9" s="278">
        <v>0.3469342822139794</v>
      </c>
      <c r="F9" s="278">
        <v>-0.273173928978963</v>
      </c>
      <c r="G9" s="278">
        <v>-0.08861180302672267</v>
      </c>
      <c r="H9" s="302">
        <v>56.60000000000001</v>
      </c>
      <c r="I9" s="215" t="s">
        <v>3</v>
      </c>
      <c r="J9" s="216" t="s">
        <v>669</v>
      </c>
      <c r="K9" s="200"/>
      <c r="L9" s="200"/>
      <c r="M9" s="200"/>
      <c r="N9" s="200"/>
      <c r="O9" s="200"/>
      <c r="P9" s="200"/>
      <c r="Q9" s="200"/>
      <c r="R9" s="200"/>
      <c r="S9" s="200"/>
      <c r="T9" s="200"/>
      <c r="U9" s="200"/>
      <c r="V9" s="200"/>
      <c r="W9" s="200"/>
      <c r="X9" s="200"/>
      <c r="Y9" s="200"/>
      <c r="Z9" s="200"/>
      <c r="AA9" s="200"/>
      <c r="AB9" s="200"/>
      <c r="AC9" s="200"/>
      <c r="AD9" s="200"/>
      <c r="AE9" s="200"/>
      <c r="AF9" s="200"/>
      <c r="AG9" s="200"/>
      <c r="AH9" s="200"/>
      <c r="AI9" s="200"/>
      <c r="AJ9" s="200"/>
      <c r="AK9" s="200"/>
      <c r="AL9" s="200"/>
      <c r="AM9" s="200"/>
      <c r="AN9" s="200"/>
      <c r="AO9" s="200"/>
      <c r="AP9" s="200"/>
      <c r="AQ9" s="200"/>
      <c r="AR9" s="200"/>
      <c r="AS9" s="200"/>
      <c r="AT9" s="200"/>
      <c r="AU9" s="200"/>
      <c r="AV9" s="200"/>
      <c r="AW9" s="200"/>
    </row>
    <row r="10" spans="1:10" ht="15" customHeight="1">
      <c r="A10" s="213" t="s">
        <v>4</v>
      </c>
      <c r="B10" s="214" t="s">
        <v>668</v>
      </c>
      <c r="C10" s="301">
        <f>+VLOOKUP(A10,'[1]kumul.(5 digit)'!$A$3:$D$363,4,0)</f>
        <v>93.79999999999998</v>
      </c>
      <c r="D10" s="277">
        <v>-0.12184538959648705</v>
      </c>
      <c r="E10" s="278">
        <v>0.25590358496006615</v>
      </c>
      <c r="F10" s="278">
        <v>2.4251710359581153</v>
      </c>
      <c r="G10" s="278">
        <v>2.3491025796670044</v>
      </c>
      <c r="H10" s="302">
        <v>93.79999999999998</v>
      </c>
      <c r="I10" s="215" t="s">
        <v>4</v>
      </c>
      <c r="J10" s="216" t="s">
        <v>667</v>
      </c>
    </row>
    <row r="11" spans="1:10" ht="15" customHeight="1">
      <c r="A11" s="213" t="s">
        <v>5</v>
      </c>
      <c r="B11" s="214" t="s">
        <v>768</v>
      </c>
      <c r="C11" s="301">
        <f>+VLOOKUP(A11,'[1]kumul.(5 digit)'!$A$3:$D$363,4,0)</f>
        <v>9.8</v>
      </c>
      <c r="D11" s="277">
        <v>3.6129716624741235</v>
      </c>
      <c r="E11" s="278">
        <v>0.013827140319918385</v>
      </c>
      <c r="F11" s="278">
        <v>-1.7344868269149316</v>
      </c>
      <c r="G11" s="278">
        <v>3.1665745110000927</v>
      </c>
      <c r="H11" s="302">
        <v>9.8</v>
      </c>
      <c r="I11" s="215" t="s">
        <v>5</v>
      </c>
      <c r="J11" s="216" t="s">
        <v>666</v>
      </c>
    </row>
    <row r="12" spans="1:10" ht="15" customHeight="1">
      <c r="A12" s="213" t="s">
        <v>6</v>
      </c>
      <c r="B12" s="214" t="s">
        <v>769</v>
      </c>
      <c r="C12" s="301">
        <f>+VLOOKUP(A12,'[1]kumul.(5 digit)'!$A$3:$D$363,4,0)</f>
        <v>75.6</v>
      </c>
      <c r="D12" s="277">
        <v>3.301409246183198</v>
      </c>
      <c r="E12" s="278">
        <v>-0.2324220310091505</v>
      </c>
      <c r="F12" s="278">
        <v>1.7797161571524924</v>
      </c>
      <c r="G12" s="278">
        <v>3.0315385337201377</v>
      </c>
      <c r="H12" s="302">
        <v>75.6</v>
      </c>
      <c r="I12" s="215" t="s">
        <v>6</v>
      </c>
      <c r="J12" s="216" t="s">
        <v>665</v>
      </c>
    </row>
    <row r="13" spans="1:10" ht="15" customHeight="1">
      <c r="A13" s="213" t="s">
        <v>7</v>
      </c>
      <c r="B13" s="214" t="s">
        <v>664</v>
      </c>
      <c r="C13" s="301">
        <f>+VLOOKUP(A13,'[1]kumul.(5 digit)'!$A$3:$D$363,4,0)</f>
        <v>16.2</v>
      </c>
      <c r="D13" s="277">
        <v>5.507936566561767</v>
      </c>
      <c r="E13" s="278">
        <v>-0.018487685966292133</v>
      </c>
      <c r="F13" s="278">
        <v>-1.195852770723107</v>
      </c>
      <c r="G13" s="278">
        <v>-0.8096474619344889</v>
      </c>
      <c r="H13" s="302">
        <v>16.2</v>
      </c>
      <c r="I13" s="215" t="s">
        <v>7</v>
      </c>
      <c r="J13" s="216" t="s">
        <v>663</v>
      </c>
    </row>
    <row r="14" spans="1:10" ht="15" customHeight="1">
      <c r="A14" s="213" t="s">
        <v>8</v>
      </c>
      <c r="B14" s="214" t="s">
        <v>662</v>
      </c>
      <c r="C14" s="301">
        <f>+VLOOKUP(A14,'[1]kumul.(5 digit)'!$A$3:$D$363,4,0)</f>
        <v>20.099999999999998</v>
      </c>
      <c r="D14" s="277">
        <v>8.843640123624084</v>
      </c>
      <c r="E14" s="278">
        <v>-2.156765804320557</v>
      </c>
      <c r="F14" s="278">
        <v>5.897466172013722</v>
      </c>
      <c r="G14" s="278">
        <v>10.295906523825948</v>
      </c>
      <c r="H14" s="302">
        <v>20.099999999999998</v>
      </c>
      <c r="I14" s="215" t="s">
        <v>8</v>
      </c>
      <c r="J14" s="216" t="s">
        <v>661</v>
      </c>
    </row>
    <row r="15" spans="1:10" ht="15" customHeight="1">
      <c r="A15" s="213" t="s">
        <v>9</v>
      </c>
      <c r="B15" s="214" t="s">
        <v>660</v>
      </c>
      <c r="C15" s="301">
        <f>+VLOOKUP(A15,'[1]kumul.(5 digit)'!$A$3:$D$363,4,0)</f>
        <v>35.4</v>
      </c>
      <c r="D15" s="277">
        <v>-11.31203432643315</v>
      </c>
      <c r="E15" s="278">
        <v>3.6076596654069277</v>
      </c>
      <c r="F15" s="278">
        <v>0.8719455289041917</v>
      </c>
      <c r="G15" s="278">
        <v>1.857275810620763</v>
      </c>
      <c r="H15" s="302">
        <v>35.4</v>
      </c>
      <c r="I15" s="215" t="s">
        <v>9</v>
      </c>
      <c r="J15" s="216" t="s">
        <v>659</v>
      </c>
    </row>
    <row r="16" spans="1:10" ht="15" customHeight="1">
      <c r="A16" s="213" t="s">
        <v>10</v>
      </c>
      <c r="B16" s="214" t="s">
        <v>770</v>
      </c>
      <c r="C16" s="301">
        <f>+VLOOKUP(A16,'[1]kumul.(5 digit)'!$A$3:$D$363,4,0)</f>
        <v>16.8</v>
      </c>
      <c r="D16" s="277">
        <v>4.881483580181111</v>
      </c>
      <c r="E16" s="278">
        <v>-0.09832176818572691</v>
      </c>
      <c r="F16" s="278">
        <v>1.3787935968651936</v>
      </c>
      <c r="G16" s="278">
        <v>3.0610109550234625</v>
      </c>
      <c r="H16" s="302">
        <v>16.8</v>
      </c>
      <c r="I16" s="215" t="s">
        <v>10</v>
      </c>
      <c r="J16" s="216" t="s">
        <v>658</v>
      </c>
    </row>
    <row r="17" spans="1:10" ht="15" customHeight="1">
      <c r="A17" s="213" t="s">
        <v>11</v>
      </c>
      <c r="B17" s="214" t="s">
        <v>771</v>
      </c>
      <c r="C17" s="301">
        <f>+VLOOKUP(A17,'[1]kumul.(5 digit)'!$A$3:$D$363,4,0)</f>
        <v>8.1</v>
      </c>
      <c r="D17" s="277">
        <v>4.144953540609848</v>
      </c>
      <c r="E17" s="278">
        <v>-0.508575352255221</v>
      </c>
      <c r="F17" s="278">
        <v>1.8980277555039322</v>
      </c>
      <c r="G17" s="278">
        <v>2.812362297405997</v>
      </c>
      <c r="H17" s="302">
        <v>8.1</v>
      </c>
      <c r="I17" s="215" t="s">
        <v>11</v>
      </c>
      <c r="J17" s="216" t="s">
        <v>657</v>
      </c>
    </row>
    <row r="18" spans="1:10" ht="15" customHeight="1">
      <c r="A18" s="207" t="s">
        <v>12</v>
      </c>
      <c r="B18" s="211" t="s">
        <v>772</v>
      </c>
      <c r="C18" s="300">
        <f>+VLOOKUP(A18,'[1]kumul.(5 digit)'!$A$3:$D$363,4,0)</f>
        <v>19.299999999999997</v>
      </c>
      <c r="D18" s="275">
        <v>1.4990494384507258</v>
      </c>
      <c r="E18" s="276">
        <v>-0.45956453981646916</v>
      </c>
      <c r="F18" s="276">
        <v>-0.07768591134166059</v>
      </c>
      <c r="G18" s="276">
        <v>0.11205436718879014</v>
      </c>
      <c r="H18" s="299">
        <v>19.299999999999997</v>
      </c>
      <c r="I18" s="212" t="s">
        <v>12</v>
      </c>
      <c r="J18" s="210" t="s">
        <v>656</v>
      </c>
    </row>
    <row r="19" spans="1:10" ht="15" customHeight="1">
      <c r="A19" s="213" t="s">
        <v>13</v>
      </c>
      <c r="B19" s="214" t="s">
        <v>773</v>
      </c>
      <c r="C19" s="301">
        <f>+VLOOKUP(A19,'[1]kumul.(5 digit)'!$A$3:$D$363,4,0)</f>
        <v>7.6</v>
      </c>
      <c r="D19" s="277">
        <v>4.872542128692388</v>
      </c>
      <c r="E19" s="278">
        <v>-0.21205767479601434</v>
      </c>
      <c r="F19" s="278">
        <v>4.051305577836686</v>
      </c>
      <c r="G19" s="278">
        <v>2.872714559231298</v>
      </c>
      <c r="H19" s="302">
        <v>7.6</v>
      </c>
      <c r="I19" s="215" t="s">
        <v>13</v>
      </c>
      <c r="J19" s="216" t="s">
        <v>655</v>
      </c>
    </row>
    <row r="20" spans="1:10" ht="15" customHeight="1">
      <c r="A20" s="217" t="s">
        <v>14</v>
      </c>
      <c r="B20" s="218" t="s">
        <v>774</v>
      </c>
      <c r="C20" s="303">
        <f>+VLOOKUP(A20,'[1]kumul.(5 digit)'!$A$3:$D$363,4,0)</f>
        <v>11.7</v>
      </c>
      <c r="D20" s="279">
        <v>-0.6922791466635232</v>
      </c>
      <c r="E20" s="280">
        <v>-0.6286385809290209</v>
      </c>
      <c r="F20" s="280">
        <v>-2.725585965152831</v>
      </c>
      <c r="G20" s="280">
        <v>-1.6456340980327155</v>
      </c>
      <c r="H20" s="304">
        <v>11.7</v>
      </c>
      <c r="I20" s="219" t="s">
        <v>14</v>
      </c>
      <c r="J20" s="216" t="s">
        <v>654</v>
      </c>
    </row>
    <row r="21" spans="1:10" ht="18.75" customHeight="1">
      <c r="A21" s="207" t="s">
        <v>15</v>
      </c>
      <c r="B21" s="211" t="s">
        <v>653</v>
      </c>
      <c r="C21" s="300">
        <f>+VLOOKUP(A21,'[1]kumul.(5 digit)'!$A$3:$D$363,4,0)</f>
        <v>38.599999999999994</v>
      </c>
      <c r="D21" s="275">
        <v>18.947550257067547</v>
      </c>
      <c r="E21" s="276">
        <v>10.57446393599264</v>
      </c>
      <c r="F21" s="276">
        <v>14.995704842028772</v>
      </c>
      <c r="G21" s="276">
        <v>5.019062706280849</v>
      </c>
      <c r="H21" s="299">
        <v>38.599999999999994</v>
      </c>
      <c r="I21" s="212" t="s">
        <v>15</v>
      </c>
      <c r="J21" s="210" t="s">
        <v>652</v>
      </c>
    </row>
    <row r="22" spans="1:10" ht="15" customHeight="1">
      <c r="A22" s="207" t="s">
        <v>16</v>
      </c>
      <c r="B22" s="211" t="s">
        <v>775</v>
      </c>
      <c r="C22" s="300">
        <f>+VLOOKUP(A22,'[1]kumul.(5 digit)'!$A$3:$D$363,4,0)</f>
        <v>12.899999999999999</v>
      </c>
      <c r="D22" s="275">
        <v>4.224591429310948</v>
      </c>
      <c r="E22" s="276">
        <v>-0.5947617613379066</v>
      </c>
      <c r="F22" s="276">
        <v>2.1458277617728783</v>
      </c>
      <c r="G22" s="276">
        <v>2.5794685864663336</v>
      </c>
      <c r="H22" s="299">
        <v>12.899999999999999</v>
      </c>
      <c r="I22" s="212" t="s">
        <v>16</v>
      </c>
      <c r="J22" s="210" t="s">
        <v>651</v>
      </c>
    </row>
    <row r="23" spans="1:10" ht="15" customHeight="1">
      <c r="A23" s="213" t="s">
        <v>17</v>
      </c>
      <c r="B23" s="214" t="s">
        <v>650</v>
      </c>
      <c r="C23" s="301">
        <f>+VLOOKUP(A23,'[1]kumul.(5 digit)'!$A$3:$D$363,4,0)</f>
        <v>6.6</v>
      </c>
      <c r="D23" s="277">
        <v>5.676421068800067</v>
      </c>
      <c r="E23" s="278">
        <v>-0.5653985838267914</v>
      </c>
      <c r="F23" s="278">
        <v>3.4987692531552455</v>
      </c>
      <c r="G23" s="278">
        <v>3.169358266532356</v>
      </c>
      <c r="H23" s="302">
        <v>6.6</v>
      </c>
      <c r="I23" s="215" t="s">
        <v>17</v>
      </c>
      <c r="J23" s="216" t="s">
        <v>649</v>
      </c>
    </row>
    <row r="24" spans="1:10" ht="15" customHeight="1">
      <c r="A24" s="213" t="s">
        <v>18</v>
      </c>
      <c r="B24" s="214" t="s">
        <v>648</v>
      </c>
      <c r="C24" s="301">
        <f>+VLOOKUP(A24,'[1]kumul.(5 digit)'!$A$3:$D$363,4,0)</f>
        <v>2.1</v>
      </c>
      <c r="D24" s="277">
        <v>9.019252414665345</v>
      </c>
      <c r="E24" s="278">
        <v>-0.22537244907012166</v>
      </c>
      <c r="F24" s="278">
        <v>4.640792034630039</v>
      </c>
      <c r="G24" s="278">
        <v>5.778893564982667</v>
      </c>
      <c r="H24" s="302">
        <v>2.1</v>
      </c>
      <c r="I24" s="215" t="s">
        <v>18</v>
      </c>
      <c r="J24" s="216" t="s">
        <v>647</v>
      </c>
    </row>
    <row r="25" spans="1:10" ht="15" customHeight="1">
      <c r="A25" s="213" t="s">
        <v>19</v>
      </c>
      <c r="B25" s="214" t="s">
        <v>646</v>
      </c>
      <c r="C25" s="301">
        <f>+VLOOKUP(A25,'[1]kumul.(5 digit)'!$A$3:$D$363,4,0)</f>
        <v>4.199999999999999</v>
      </c>
      <c r="D25" s="277">
        <v>-0.45418563970626735</v>
      </c>
      <c r="E25" s="278">
        <v>-0.844624066579641</v>
      </c>
      <c r="F25" s="278">
        <v>-1.2953121034620665</v>
      </c>
      <c r="G25" s="278">
        <v>-0.0005998303540764027</v>
      </c>
      <c r="H25" s="302">
        <v>4.199999999999999</v>
      </c>
      <c r="I25" s="215" t="s">
        <v>19</v>
      </c>
      <c r="J25" s="216" t="s">
        <v>645</v>
      </c>
    </row>
    <row r="26" spans="1:10" ht="15" customHeight="1">
      <c r="A26" s="207" t="s">
        <v>20</v>
      </c>
      <c r="B26" s="211" t="s">
        <v>776</v>
      </c>
      <c r="C26" s="300">
        <f>+VLOOKUP(A26,'[1]kumul.(5 digit)'!$A$3:$D$363,4,0)</f>
        <v>25.699999999999996</v>
      </c>
      <c r="D26" s="275">
        <v>26.337673559715782</v>
      </c>
      <c r="E26" s="276">
        <v>15.97024453460638</v>
      </c>
      <c r="F26" s="276">
        <v>21.315278092960583</v>
      </c>
      <c r="G26" s="276">
        <v>6.226264552395293</v>
      </c>
      <c r="H26" s="299">
        <v>25.699999999999996</v>
      </c>
      <c r="I26" s="212" t="s">
        <v>20</v>
      </c>
      <c r="J26" s="210" t="s">
        <v>644</v>
      </c>
    </row>
    <row r="27" spans="1:10" ht="15" customHeight="1">
      <c r="A27" s="213" t="s">
        <v>21</v>
      </c>
      <c r="B27" s="214" t="s">
        <v>643</v>
      </c>
      <c r="C27" s="301">
        <f>+VLOOKUP(A27,'[1]kumul.(5 digit)'!$A$3:$D$363,4,0)</f>
        <v>25.699999999999996</v>
      </c>
      <c r="D27" s="277">
        <v>26.337673559715782</v>
      </c>
      <c r="E27" s="278">
        <v>15.97024453460638</v>
      </c>
      <c r="F27" s="278">
        <v>21.315278092960583</v>
      </c>
      <c r="G27" s="278">
        <v>6.226264552395293</v>
      </c>
      <c r="H27" s="302">
        <v>25.699999999999996</v>
      </c>
      <c r="I27" s="215" t="s">
        <v>21</v>
      </c>
      <c r="J27" s="216" t="s">
        <v>642</v>
      </c>
    </row>
    <row r="28" spans="1:10" ht="18.75" customHeight="1">
      <c r="A28" s="207" t="s">
        <v>22</v>
      </c>
      <c r="B28" s="211" t="s">
        <v>641</v>
      </c>
      <c r="C28" s="300">
        <f>+VLOOKUP(A28,'[1]kumul.(5 digit)'!$A$3:$D$363,4,0)</f>
        <v>85.10000000000001</v>
      </c>
      <c r="D28" s="275">
        <v>1.1158370864706342</v>
      </c>
      <c r="E28" s="276">
        <v>-1.262004822476058</v>
      </c>
      <c r="F28" s="276">
        <v>2.4285518203727605</v>
      </c>
      <c r="G28" s="276">
        <v>1.503553012584291</v>
      </c>
      <c r="H28" s="299">
        <v>85.10000000000001</v>
      </c>
      <c r="I28" s="212" t="s">
        <v>22</v>
      </c>
      <c r="J28" s="210" t="s">
        <v>640</v>
      </c>
    </row>
    <row r="29" spans="1:10" ht="15" customHeight="1">
      <c r="A29" s="207" t="s">
        <v>23</v>
      </c>
      <c r="B29" s="211" t="s">
        <v>777</v>
      </c>
      <c r="C29" s="300">
        <f>+VLOOKUP(A29,'[1]kumul.(5 digit)'!$A$3:$D$363,4,0)</f>
        <v>48.7</v>
      </c>
      <c r="D29" s="275">
        <v>2.27123929441143</v>
      </c>
      <c r="E29" s="276">
        <v>-0.5795879084986666</v>
      </c>
      <c r="F29" s="276">
        <v>3.75785694489214</v>
      </c>
      <c r="G29" s="276">
        <v>1.6332525297856364</v>
      </c>
      <c r="H29" s="299">
        <v>48.7</v>
      </c>
      <c r="I29" s="212" t="s">
        <v>23</v>
      </c>
      <c r="J29" s="210" t="s">
        <v>639</v>
      </c>
    </row>
    <row r="30" spans="1:10" ht="15" customHeight="1">
      <c r="A30" s="213" t="s">
        <v>24</v>
      </c>
      <c r="B30" s="214" t="s">
        <v>638</v>
      </c>
      <c r="C30" s="301">
        <f>+VLOOKUP(A30,'[1]kumul.(5 digit)'!$A$3:$D$363,4,0)</f>
        <v>0.1</v>
      </c>
      <c r="D30" s="277">
        <v>1.547388781431323</v>
      </c>
      <c r="E30" s="278">
        <v>0</v>
      </c>
      <c r="F30" s="278">
        <v>0</v>
      </c>
      <c r="G30" s="278">
        <v>0</v>
      </c>
      <c r="H30" s="302">
        <v>0.1</v>
      </c>
      <c r="I30" s="215" t="s">
        <v>24</v>
      </c>
      <c r="J30" s="216" t="s">
        <v>637</v>
      </c>
    </row>
    <row r="31" spans="1:10" ht="15" customHeight="1">
      <c r="A31" s="213" t="s">
        <v>25</v>
      </c>
      <c r="B31" s="214" t="s">
        <v>636</v>
      </c>
      <c r="C31" s="301">
        <f>+VLOOKUP(A31,'[1]kumul.(5 digit)'!$A$3:$D$363,4,0)</f>
        <v>48.1</v>
      </c>
      <c r="D31" s="277">
        <v>2.217450199133907</v>
      </c>
      <c r="E31" s="278">
        <v>-0.579041969976771</v>
      </c>
      <c r="F31" s="278">
        <v>3.7865699211642863</v>
      </c>
      <c r="G31" s="278">
        <v>1.6306571996195203</v>
      </c>
      <c r="H31" s="302">
        <v>48.1</v>
      </c>
      <c r="I31" s="215" t="s">
        <v>25</v>
      </c>
      <c r="J31" s="216" t="s">
        <v>635</v>
      </c>
    </row>
    <row r="32" spans="1:10" ht="15" customHeight="1">
      <c r="A32" s="213" t="s">
        <v>26</v>
      </c>
      <c r="B32" s="214" t="s">
        <v>778</v>
      </c>
      <c r="C32" s="301">
        <f>+VLOOKUP(A32,'[1]kumul.(5 digit)'!$A$3:$D$363,4,0)</f>
        <v>0.30000000000000004</v>
      </c>
      <c r="D32" s="277">
        <v>12.650867271178171</v>
      </c>
      <c r="E32" s="278">
        <v>-1.1696454402353282</v>
      </c>
      <c r="F32" s="278">
        <v>3.0654471663670364</v>
      </c>
      <c r="G32" s="278">
        <v>3.525702982509273</v>
      </c>
      <c r="H32" s="302">
        <v>0.30000000000000004</v>
      </c>
      <c r="I32" s="215" t="s">
        <v>26</v>
      </c>
      <c r="J32" s="216" t="s">
        <v>634</v>
      </c>
    </row>
    <row r="33" spans="1:10" ht="15" customHeight="1">
      <c r="A33" s="213" t="s">
        <v>27</v>
      </c>
      <c r="B33" s="214" t="s">
        <v>779</v>
      </c>
      <c r="C33" s="301">
        <f>+VLOOKUP(A33,'[1]kumul.(5 digit)'!$A$3:$D$363,4,0)</f>
        <v>0.2</v>
      </c>
      <c r="D33" s="277">
        <v>0</v>
      </c>
      <c r="E33" s="278">
        <v>0</v>
      </c>
      <c r="F33" s="278">
        <v>0</v>
      </c>
      <c r="G33" s="278">
        <v>0</v>
      </c>
      <c r="H33" s="302">
        <v>0.2</v>
      </c>
      <c r="I33" s="215" t="s">
        <v>27</v>
      </c>
      <c r="J33" s="216" t="s">
        <v>633</v>
      </c>
    </row>
    <row r="34" spans="1:10" ht="15" customHeight="1">
      <c r="A34" s="207" t="s">
        <v>28</v>
      </c>
      <c r="B34" s="211" t="s">
        <v>780</v>
      </c>
      <c r="C34" s="300">
        <f>+VLOOKUP(A34,'[1]kumul.(5 digit)'!$A$3:$D$363,4,0)</f>
        <v>36.400000000000006</v>
      </c>
      <c r="D34" s="275">
        <v>-0.42998949393368946</v>
      </c>
      <c r="E34" s="276">
        <v>-2.1846480298835615</v>
      </c>
      <c r="F34" s="276">
        <v>0.6564132421225395</v>
      </c>
      <c r="G34" s="276">
        <v>1.3294275672393212</v>
      </c>
      <c r="H34" s="299">
        <v>36.400000000000006</v>
      </c>
      <c r="I34" s="212" t="s">
        <v>28</v>
      </c>
      <c r="J34" s="210" t="s">
        <v>632</v>
      </c>
    </row>
    <row r="35" spans="1:10" ht="15" customHeight="1">
      <c r="A35" s="213" t="s">
        <v>781</v>
      </c>
      <c r="B35" s="214" t="s">
        <v>782</v>
      </c>
      <c r="C35" s="301">
        <f>+VLOOKUP(A35,'[1]kumul.(5 digit)'!$A$3:$D$363,4,0)</f>
        <v>36.2</v>
      </c>
      <c r="D35" s="277">
        <v>-0.4190298451825498</v>
      </c>
      <c r="E35" s="278">
        <v>-2.1962163719109355</v>
      </c>
      <c r="F35" s="278">
        <v>0.6599906479174678</v>
      </c>
      <c r="G35" s="278">
        <v>1.340757868838537</v>
      </c>
      <c r="H35" s="302">
        <v>36.2</v>
      </c>
      <c r="I35" s="215" t="s">
        <v>781</v>
      </c>
      <c r="J35" s="216" t="s">
        <v>783</v>
      </c>
    </row>
    <row r="36" spans="1:10" ht="15" customHeight="1">
      <c r="A36" s="213" t="s">
        <v>784</v>
      </c>
      <c r="B36" s="214" t="s">
        <v>785</v>
      </c>
      <c r="C36" s="301">
        <f>+VLOOKUP(A36,'[1]kumul.(5 digit)'!$A$3:$D$363,4,0)</f>
        <v>0.2</v>
      </c>
      <c r="D36" s="277">
        <v>-2.4136859178885572</v>
      </c>
      <c r="E36" s="278">
        <v>0</v>
      </c>
      <c r="F36" s="278">
        <v>0</v>
      </c>
      <c r="G36" s="278">
        <v>-0.7598764967792278</v>
      </c>
      <c r="H36" s="302">
        <v>0.2</v>
      </c>
      <c r="I36" s="215" t="s">
        <v>784</v>
      </c>
      <c r="J36" s="216" t="s">
        <v>786</v>
      </c>
    </row>
    <row r="37" spans="1:10" ht="18.75" customHeight="1">
      <c r="A37" s="220" t="s">
        <v>29</v>
      </c>
      <c r="B37" s="221" t="s">
        <v>631</v>
      </c>
      <c r="C37" s="305">
        <f>+VLOOKUP(A37,'[1]kumul.(5 digit)'!$A$3:$D$363,4,0)</f>
        <v>155.3</v>
      </c>
      <c r="D37" s="281">
        <v>2.123428469072735</v>
      </c>
      <c r="E37" s="282">
        <v>0.8848241502691963</v>
      </c>
      <c r="F37" s="282">
        <v>3.079288856200435</v>
      </c>
      <c r="G37" s="282">
        <v>1.8650690098338032</v>
      </c>
      <c r="H37" s="306">
        <v>155.3</v>
      </c>
      <c r="I37" s="222" t="s">
        <v>29</v>
      </c>
      <c r="J37" s="223" t="s">
        <v>630</v>
      </c>
    </row>
    <row r="38" spans="1:10" ht="15" customHeight="1">
      <c r="A38" s="207" t="s">
        <v>30</v>
      </c>
      <c r="B38" s="211" t="s">
        <v>787</v>
      </c>
      <c r="C38" s="300">
        <f>+VLOOKUP(A38,'[1]kumul.(5 digit)'!$A$3:$D$363,4,0)</f>
        <v>13.799999999999999</v>
      </c>
      <c r="D38" s="275">
        <v>-1.2044915214115122</v>
      </c>
      <c r="E38" s="276">
        <v>-0.3771972581015888</v>
      </c>
      <c r="F38" s="276">
        <v>-1.3506416512165202</v>
      </c>
      <c r="G38" s="276">
        <v>-0.5679346279656698</v>
      </c>
      <c r="H38" s="299">
        <v>13.799999999999999</v>
      </c>
      <c r="I38" s="212" t="s">
        <v>30</v>
      </c>
      <c r="J38" s="224" t="s">
        <v>629</v>
      </c>
    </row>
    <row r="39" spans="1:10" ht="15" customHeight="1">
      <c r="A39" s="217" t="s">
        <v>713</v>
      </c>
      <c r="B39" s="214" t="s">
        <v>788</v>
      </c>
      <c r="C39" s="301">
        <f>+VLOOKUP(A39,'[1]kumul.(5 digit)'!$A$3:$D$363,4,0)</f>
        <v>13.799999999999999</v>
      </c>
      <c r="D39" s="277">
        <v>-1.2044915214115122</v>
      </c>
      <c r="E39" s="278">
        <v>-0.3771972581015888</v>
      </c>
      <c r="F39" s="278">
        <v>-1.3506416512165202</v>
      </c>
      <c r="G39" s="278">
        <v>-0.5679346279656698</v>
      </c>
      <c r="H39" s="302">
        <v>13.799999999999999</v>
      </c>
      <c r="I39" s="219" t="s">
        <v>713</v>
      </c>
      <c r="J39" s="225" t="s">
        <v>628</v>
      </c>
    </row>
    <row r="40" spans="1:10" ht="15" customHeight="1">
      <c r="A40" s="207" t="s">
        <v>31</v>
      </c>
      <c r="B40" s="211" t="s">
        <v>789</v>
      </c>
      <c r="C40" s="300">
        <f>+VLOOKUP(A40,'[1]kumul.(5 digit)'!$A$3:$D$363,4,0)</f>
        <v>11.700000000000001</v>
      </c>
      <c r="D40" s="275">
        <v>5.4071830617688335</v>
      </c>
      <c r="E40" s="276">
        <v>1.1289770925026517</v>
      </c>
      <c r="F40" s="276">
        <v>4.462404687716656</v>
      </c>
      <c r="G40" s="276">
        <v>1.8083488440973952</v>
      </c>
      <c r="H40" s="299">
        <v>11.700000000000001</v>
      </c>
      <c r="I40" s="212" t="s">
        <v>31</v>
      </c>
      <c r="J40" s="224" t="s">
        <v>627</v>
      </c>
    </row>
    <row r="41" spans="1:10" ht="15" customHeight="1">
      <c r="A41" s="213" t="s">
        <v>32</v>
      </c>
      <c r="B41" s="214" t="s">
        <v>626</v>
      </c>
      <c r="C41" s="301">
        <f>+VLOOKUP(A41,'[1]kumul.(5 digit)'!$A$3:$D$363,4,0)</f>
        <v>3.3000000000000003</v>
      </c>
      <c r="D41" s="277">
        <v>-1.3386799369863098</v>
      </c>
      <c r="E41" s="278">
        <v>1.2635351147409324</v>
      </c>
      <c r="F41" s="278">
        <v>-0.49539032748940315</v>
      </c>
      <c r="G41" s="278">
        <v>-1.6850056060670795</v>
      </c>
      <c r="H41" s="302">
        <v>3.3000000000000003</v>
      </c>
      <c r="I41" s="215" t="s">
        <v>32</v>
      </c>
      <c r="J41" s="225" t="s">
        <v>625</v>
      </c>
    </row>
    <row r="42" spans="1:10" ht="15" customHeight="1">
      <c r="A42" s="213" t="s">
        <v>33</v>
      </c>
      <c r="B42" s="214" t="s">
        <v>624</v>
      </c>
      <c r="C42" s="301">
        <f>+VLOOKUP(A42,'[1]kumul.(5 digit)'!$A$3:$D$363,4,0)</f>
        <v>8.4</v>
      </c>
      <c r="D42" s="277">
        <v>8.0573435255655</v>
      </c>
      <c r="E42" s="278">
        <v>1.080798682359017</v>
      </c>
      <c r="F42" s="278">
        <v>6.363327892384689</v>
      </c>
      <c r="G42" s="278">
        <v>3.150467478851212</v>
      </c>
      <c r="H42" s="302">
        <v>8.4</v>
      </c>
      <c r="I42" s="215" t="s">
        <v>33</v>
      </c>
      <c r="J42" s="225" t="s">
        <v>623</v>
      </c>
    </row>
    <row r="43" spans="1:10" ht="27" customHeight="1">
      <c r="A43" s="220" t="s">
        <v>34</v>
      </c>
      <c r="B43" s="226" t="s">
        <v>790</v>
      </c>
      <c r="C43" s="305">
        <f>+VLOOKUP(A43,'[1]kumul.(5 digit)'!$A$3:$D$363,4,0)</f>
        <v>17.8</v>
      </c>
      <c r="D43" s="281">
        <v>3.8987736497558814</v>
      </c>
      <c r="E43" s="282">
        <v>0</v>
      </c>
      <c r="F43" s="282">
        <v>0</v>
      </c>
      <c r="G43" s="282">
        <v>0</v>
      </c>
      <c r="H43" s="306">
        <v>17.8</v>
      </c>
      <c r="I43" s="222" t="s">
        <v>34</v>
      </c>
      <c r="J43" s="227" t="s">
        <v>622</v>
      </c>
    </row>
    <row r="44" spans="1:10" ht="15" customHeight="1">
      <c r="A44" s="213" t="s">
        <v>35</v>
      </c>
      <c r="B44" s="214" t="s">
        <v>621</v>
      </c>
      <c r="C44" s="301">
        <f>+VLOOKUP(A44,'[1]kumul.(5 digit)'!$A$3:$D$363,4,0)</f>
        <v>11.4</v>
      </c>
      <c r="D44" s="277">
        <v>4.193389245189934</v>
      </c>
      <c r="E44" s="278">
        <v>0</v>
      </c>
      <c r="F44" s="278">
        <v>0</v>
      </c>
      <c r="G44" s="278">
        <v>0</v>
      </c>
      <c r="H44" s="302">
        <v>11.4</v>
      </c>
      <c r="I44" s="215" t="s">
        <v>35</v>
      </c>
      <c r="J44" s="225" t="s">
        <v>620</v>
      </c>
    </row>
    <row r="45" spans="1:10" ht="15" customHeight="1">
      <c r="A45" s="213" t="s">
        <v>36</v>
      </c>
      <c r="B45" s="214" t="s">
        <v>619</v>
      </c>
      <c r="C45" s="301">
        <f>+VLOOKUP(A45,'[1]kumul.(5 digit)'!$A$3:$D$363,4,0)</f>
        <v>3</v>
      </c>
      <c r="D45" s="277">
        <v>3.681885125184138</v>
      </c>
      <c r="E45" s="278">
        <v>0</v>
      </c>
      <c r="F45" s="278">
        <v>0</v>
      </c>
      <c r="G45" s="278">
        <v>0</v>
      </c>
      <c r="H45" s="302">
        <v>3</v>
      </c>
      <c r="I45" s="215" t="s">
        <v>36</v>
      </c>
      <c r="J45" s="225" t="s">
        <v>618</v>
      </c>
    </row>
    <row r="46" spans="1:10" ht="15" customHeight="1">
      <c r="A46" s="213" t="s">
        <v>37</v>
      </c>
      <c r="B46" s="214" t="s">
        <v>617</v>
      </c>
      <c r="C46" s="301">
        <f>+VLOOKUP(A46,'[1]kumul.(5 digit)'!$A$3:$D$363,4,0)</f>
        <v>2.3</v>
      </c>
      <c r="D46" s="277">
        <v>4.5860339977987366</v>
      </c>
      <c r="E46" s="278">
        <v>0</v>
      </c>
      <c r="F46" s="278">
        <v>0</v>
      </c>
      <c r="G46" s="278">
        <v>0</v>
      </c>
      <c r="H46" s="302">
        <v>2.3</v>
      </c>
      <c r="I46" s="215" t="s">
        <v>37</v>
      </c>
      <c r="J46" s="225" t="s">
        <v>791</v>
      </c>
    </row>
    <row r="47" spans="1:10" ht="15" customHeight="1">
      <c r="A47" s="213" t="s">
        <v>792</v>
      </c>
      <c r="B47" s="214" t="s">
        <v>793</v>
      </c>
      <c r="C47" s="301">
        <f>+VLOOKUP(A47,'[1]kumul.(5 digit)'!$A$3:$D$363,4,0)</f>
        <v>1.1</v>
      </c>
      <c r="D47" s="277">
        <v>0</v>
      </c>
      <c r="E47" s="278">
        <v>0</v>
      </c>
      <c r="F47" s="278">
        <v>0</v>
      </c>
      <c r="G47" s="278">
        <v>0</v>
      </c>
      <c r="H47" s="302">
        <v>1.1</v>
      </c>
      <c r="I47" s="215" t="s">
        <v>792</v>
      </c>
      <c r="J47" s="225" t="s">
        <v>794</v>
      </c>
    </row>
    <row r="48" spans="1:10" ht="15" customHeight="1">
      <c r="A48" s="207" t="s">
        <v>38</v>
      </c>
      <c r="B48" s="211" t="s">
        <v>795</v>
      </c>
      <c r="C48" s="300">
        <f>+VLOOKUP(A48,'[1]kumul.(5 digit)'!$A$3:$D$363,4,0)</f>
        <v>112</v>
      </c>
      <c r="D48" s="275">
        <v>1.9082876022689845</v>
      </c>
      <c r="E48" s="276">
        <v>1.156534865936635</v>
      </c>
      <c r="F48" s="276">
        <v>4.007331814018556</v>
      </c>
      <c r="G48" s="276">
        <v>2.486441899192755</v>
      </c>
      <c r="H48" s="299">
        <v>112</v>
      </c>
      <c r="I48" s="212" t="s">
        <v>38</v>
      </c>
      <c r="J48" s="224" t="s">
        <v>616</v>
      </c>
    </row>
    <row r="49" spans="1:10" ht="15" customHeight="1">
      <c r="A49" s="213" t="s">
        <v>39</v>
      </c>
      <c r="B49" s="214" t="s">
        <v>615</v>
      </c>
      <c r="C49" s="301">
        <f>+VLOOKUP(A49,'[1]kumul.(5 digit)'!$A$3:$D$363,4,0)</f>
        <v>71.1</v>
      </c>
      <c r="D49" s="277">
        <v>-0.3228387519047544</v>
      </c>
      <c r="E49" s="278">
        <v>0</v>
      </c>
      <c r="F49" s="278">
        <v>1.8397273882994227</v>
      </c>
      <c r="G49" s="278">
        <v>1.8397273882994227</v>
      </c>
      <c r="H49" s="302">
        <v>71.1</v>
      </c>
      <c r="I49" s="215" t="s">
        <v>39</v>
      </c>
      <c r="J49" s="225" t="s">
        <v>614</v>
      </c>
    </row>
    <row r="50" spans="1:10" ht="15" customHeight="1">
      <c r="A50" s="213" t="s">
        <v>40</v>
      </c>
      <c r="B50" s="214" t="s">
        <v>613</v>
      </c>
      <c r="C50" s="301">
        <f>+VLOOKUP(A50,'[1]kumul.(5 digit)'!$A$3:$D$363,4,0)</f>
        <v>0.4</v>
      </c>
      <c r="D50" s="277">
        <v>0</v>
      </c>
      <c r="E50" s="278">
        <v>0.9708737864077648</v>
      </c>
      <c r="F50" s="278">
        <v>0.9708737864077648</v>
      </c>
      <c r="G50" s="278">
        <v>-0.12106537530266337</v>
      </c>
      <c r="H50" s="302">
        <v>0.4</v>
      </c>
      <c r="I50" s="215" t="s">
        <v>40</v>
      </c>
      <c r="J50" s="225" t="s">
        <v>612</v>
      </c>
    </row>
    <row r="51" spans="1:10" ht="15" customHeight="1">
      <c r="A51" s="213" t="s">
        <v>41</v>
      </c>
      <c r="B51" s="214" t="s">
        <v>611</v>
      </c>
      <c r="C51" s="301">
        <f>+VLOOKUP(A51,'[1]kumul.(5 digit)'!$A$3:$D$363,4,0)</f>
        <v>40.5</v>
      </c>
      <c r="D51" s="277">
        <v>5.8440011534458165</v>
      </c>
      <c r="E51" s="278">
        <v>3.1302215393209423</v>
      </c>
      <c r="F51" s="278">
        <v>7.832093406526923</v>
      </c>
      <c r="G51" s="278">
        <v>3.6134073070357005</v>
      </c>
      <c r="H51" s="302">
        <v>40.5</v>
      </c>
      <c r="I51" s="215" t="s">
        <v>41</v>
      </c>
      <c r="J51" s="225" t="s">
        <v>610</v>
      </c>
    </row>
    <row r="52" spans="1:10" ht="26.25" customHeight="1">
      <c r="A52" s="220" t="s">
        <v>42</v>
      </c>
      <c r="B52" s="228" t="s">
        <v>796</v>
      </c>
      <c r="C52" s="305">
        <f>+VLOOKUP(A52,'[1]kumul.(5 digit)'!$A$3:$D$363,4,0)</f>
        <v>41.2</v>
      </c>
      <c r="D52" s="281">
        <v>-1.0078118888265948</v>
      </c>
      <c r="E52" s="282">
        <v>-0.2740715753466958</v>
      </c>
      <c r="F52" s="282">
        <v>-0.1778549963968601</v>
      </c>
      <c r="G52" s="282">
        <v>-1.407378583045272</v>
      </c>
      <c r="H52" s="306">
        <v>41.2</v>
      </c>
      <c r="I52" s="222" t="s">
        <v>42</v>
      </c>
      <c r="J52" s="223" t="s">
        <v>609</v>
      </c>
    </row>
    <row r="53" spans="1:10" ht="30" customHeight="1">
      <c r="A53" s="207" t="s">
        <v>43</v>
      </c>
      <c r="B53" s="226" t="s">
        <v>797</v>
      </c>
      <c r="C53" s="300">
        <f>+VLOOKUP(A53,'[1]kumul.(5 digit)'!$A$3:$D$363,4,0)</f>
        <v>9.600000000000001</v>
      </c>
      <c r="D53" s="275">
        <v>1.108947506956838</v>
      </c>
      <c r="E53" s="276">
        <v>0.051810922993183794</v>
      </c>
      <c r="F53" s="276">
        <v>2.0128263038204466</v>
      </c>
      <c r="G53" s="276">
        <v>-0.22478520923861822</v>
      </c>
      <c r="H53" s="299">
        <v>9.600000000000001</v>
      </c>
      <c r="I53" s="212" t="s">
        <v>43</v>
      </c>
      <c r="J53" s="227" t="s">
        <v>608</v>
      </c>
    </row>
    <row r="54" spans="1:10" ht="15" customHeight="1">
      <c r="A54" s="213" t="s">
        <v>44</v>
      </c>
      <c r="B54" s="214" t="s">
        <v>607</v>
      </c>
      <c r="C54" s="301">
        <f>+VLOOKUP(A54,'[1]kumul.(5 digit)'!$A$3:$D$363,4,0)</f>
        <v>8.400000000000002</v>
      </c>
      <c r="D54" s="277">
        <v>0.6892695090105008</v>
      </c>
      <c r="E54" s="278">
        <v>0.0594638320727654</v>
      </c>
      <c r="F54" s="278">
        <v>2.121725746151526</v>
      </c>
      <c r="G54" s="278">
        <v>-0.3921782899898716</v>
      </c>
      <c r="H54" s="302">
        <v>8.400000000000002</v>
      </c>
      <c r="I54" s="215" t="s">
        <v>44</v>
      </c>
      <c r="J54" s="225" t="s">
        <v>606</v>
      </c>
    </row>
    <row r="55" spans="1:10" ht="15" customHeight="1">
      <c r="A55" s="213" t="s">
        <v>45</v>
      </c>
      <c r="B55" s="214" t="s">
        <v>605</v>
      </c>
      <c r="C55" s="301">
        <f>+VLOOKUP(A55,'[1]kumul.(5 digit)'!$A$3:$D$363,4,0)</f>
        <v>1.2</v>
      </c>
      <c r="D55" s="277">
        <v>4.046693492581127</v>
      </c>
      <c r="E55" s="278">
        <v>0</v>
      </c>
      <c r="F55" s="278">
        <v>1.281200025879599</v>
      </c>
      <c r="G55" s="278">
        <v>0.920142936340909</v>
      </c>
      <c r="H55" s="302">
        <v>1.2</v>
      </c>
      <c r="I55" s="215" t="s">
        <v>45</v>
      </c>
      <c r="J55" s="225" t="s">
        <v>604</v>
      </c>
    </row>
    <row r="56" spans="1:10" ht="15" customHeight="1">
      <c r="A56" s="207" t="s">
        <v>46</v>
      </c>
      <c r="B56" s="211" t="s">
        <v>798</v>
      </c>
      <c r="C56" s="300">
        <f>+VLOOKUP(A56,'[1]kumul.(5 digit)'!$A$3:$D$363,4,0)</f>
        <v>2.9</v>
      </c>
      <c r="D56" s="275">
        <v>2.976439070550512</v>
      </c>
      <c r="E56" s="276">
        <v>0.4651957972279064</v>
      </c>
      <c r="F56" s="276">
        <v>1.4479711011629917</v>
      </c>
      <c r="G56" s="276">
        <v>-1.025571804627674</v>
      </c>
      <c r="H56" s="299">
        <v>2.9</v>
      </c>
      <c r="I56" s="212" t="s">
        <v>46</v>
      </c>
      <c r="J56" s="224" t="s">
        <v>603</v>
      </c>
    </row>
    <row r="57" spans="1:10" ht="15" customHeight="1">
      <c r="A57" s="213" t="s">
        <v>47</v>
      </c>
      <c r="B57" s="214" t="s">
        <v>602</v>
      </c>
      <c r="C57" s="301">
        <f>+VLOOKUP(A57,'[1]kumul.(5 digit)'!$A$3:$D$363,4,0)</f>
        <v>2.9</v>
      </c>
      <c r="D57" s="277">
        <v>2.976439070550512</v>
      </c>
      <c r="E57" s="278">
        <v>0.4651957972279064</v>
      </c>
      <c r="F57" s="278">
        <v>1.4479711011629917</v>
      </c>
      <c r="G57" s="278">
        <v>-1.025571804627674</v>
      </c>
      <c r="H57" s="302">
        <v>2.9</v>
      </c>
      <c r="I57" s="215" t="s">
        <v>47</v>
      </c>
      <c r="J57" s="225" t="s">
        <v>601</v>
      </c>
    </row>
    <row r="58" spans="1:10" ht="15" customHeight="1">
      <c r="A58" s="207" t="s">
        <v>48</v>
      </c>
      <c r="B58" s="211" t="s">
        <v>799</v>
      </c>
      <c r="C58" s="300">
        <f>+VLOOKUP(A58,'[1]kumul.(5 digit)'!$A$3:$D$363,4,0)</f>
        <v>7.900000000000001</v>
      </c>
      <c r="D58" s="275">
        <v>-0.8838898615760513</v>
      </c>
      <c r="E58" s="276">
        <v>0.12853792726292568</v>
      </c>
      <c r="F58" s="276">
        <v>-0.7143540557371608</v>
      </c>
      <c r="G58" s="276">
        <v>-0.9246560281272309</v>
      </c>
      <c r="H58" s="299">
        <v>7.900000000000001</v>
      </c>
      <c r="I58" s="212" t="s">
        <v>48</v>
      </c>
      <c r="J58" s="224" t="s">
        <v>600</v>
      </c>
    </row>
    <row r="59" spans="1:10" ht="21.75" customHeight="1">
      <c r="A59" s="229" t="s">
        <v>714</v>
      </c>
      <c r="B59" s="230" t="s">
        <v>800</v>
      </c>
      <c r="C59" s="307">
        <f>+VLOOKUP(A59,'[1]kumul.(5 digit)'!$A$3:$D$363,4,0)</f>
        <v>7.500000000000001</v>
      </c>
      <c r="D59" s="189">
        <v>-1.197697320860101</v>
      </c>
      <c r="E59" s="187">
        <v>-0.13407030523090668</v>
      </c>
      <c r="F59" s="187">
        <v>-1.0196687522394114</v>
      </c>
      <c r="G59" s="187">
        <v>-1.0073588782479135</v>
      </c>
      <c r="H59" s="308">
        <v>7.500000000000001</v>
      </c>
      <c r="I59" s="219" t="s">
        <v>714</v>
      </c>
      <c r="J59" s="231" t="s">
        <v>801</v>
      </c>
    </row>
    <row r="60" spans="1:10" ht="15" customHeight="1">
      <c r="A60" s="213" t="s">
        <v>802</v>
      </c>
      <c r="B60" s="214" t="s">
        <v>803</v>
      </c>
      <c r="C60" s="301">
        <f>+VLOOKUP(A60,'[1]kumul.(5 digit)'!$A$3:$D$363,4,0)</f>
        <v>7.1000000000000005</v>
      </c>
      <c r="D60" s="277">
        <v>-1.2420147970581894</v>
      </c>
      <c r="E60" s="278">
        <v>-0.1416763239773644</v>
      </c>
      <c r="F60" s="278">
        <v>-1.0631518412012753</v>
      </c>
      <c r="G60" s="278">
        <v>-1.0203362716413409</v>
      </c>
      <c r="H60" s="302">
        <v>7.1000000000000005</v>
      </c>
      <c r="I60" s="215" t="s">
        <v>802</v>
      </c>
      <c r="J60" s="231" t="s">
        <v>804</v>
      </c>
    </row>
    <row r="61" spans="1:10" ht="15" customHeight="1">
      <c r="A61" s="213" t="s">
        <v>805</v>
      </c>
      <c r="B61" s="214" t="s">
        <v>806</v>
      </c>
      <c r="C61" s="301">
        <f>+VLOOKUP(A61,'[1]kumul.(5 digit)'!$A$3:$D$363,4,0)</f>
        <v>0.4</v>
      </c>
      <c r="D61" s="277">
        <v>-0.4110621183439349</v>
      </c>
      <c r="E61" s="278">
        <v>0</v>
      </c>
      <c r="F61" s="278">
        <v>-0.24797762938553092</v>
      </c>
      <c r="G61" s="278">
        <v>-0.7785512033304656</v>
      </c>
      <c r="H61" s="302">
        <v>0.4</v>
      </c>
      <c r="I61" s="215" t="s">
        <v>805</v>
      </c>
      <c r="J61" s="231" t="s">
        <v>807</v>
      </c>
    </row>
    <row r="62" spans="1:10" ht="15" customHeight="1">
      <c r="A62" s="213" t="s">
        <v>49</v>
      </c>
      <c r="B62" s="214" t="s">
        <v>808</v>
      </c>
      <c r="C62" s="301">
        <f>+VLOOKUP(A62,'[1]kumul.(5 digit)'!$A$3:$D$363,4,0)</f>
        <v>0.4</v>
      </c>
      <c r="D62" s="277">
        <v>5</v>
      </c>
      <c r="E62" s="278">
        <v>5</v>
      </c>
      <c r="F62" s="278">
        <v>5</v>
      </c>
      <c r="G62" s="278">
        <v>0.6250000000000142</v>
      </c>
      <c r="H62" s="302">
        <v>0.4</v>
      </c>
      <c r="I62" s="215" t="s">
        <v>49</v>
      </c>
      <c r="J62" s="225" t="s">
        <v>599</v>
      </c>
    </row>
    <row r="63" spans="1:10" ht="15" customHeight="1">
      <c r="A63" s="207" t="s">
        <v>50</v>
      </c>
      <c r="B63" s="211" t="s">
        <v>809</v>
      </c>
      <c r="C63" s="300">
        <f>+VLOOKUP(A63,'[1]kumul.(5 digit)'!$A$3:$D$363,4,0)</f>
        <v>2.2</v>
      </c>
      <c r="D63" s="275">
        <v>-1.0601156007934094</v>
      </c>
      <c r="E63" s="276">
        <v>-1.1498200247108485</v>
      </c>
      <c r="F63" s="276">
        <v>-1.239066182331399</v>
      </c>
      <c r="G63" s="276">
        <v>-1.3491825839279983</v>
      </c>
      <c r="H63" s="299">
        <v>2.2</v>
      </c>
      <c r="I63" s="212" t="s">
        <v>50</v>
      </c>
      <c r="J63" s="224" t="s">
        <v>598</v>
      </c>
    </row>
    <row r="64" spans="1:10" ht="15" customHeight="1">
      <c r="A64" s="213" t="s">
        <v>51</v>
      </c>
      <c r="B64" s="214" t="s">
        <v>810</v>
      </c>
      <c r="C64" s="301">
        <f>+VLOOKUP(A64,'[1]kumul.(5 digit)'!$A$3:$D$363,4,0)</f>
        <v>2.2</v>
      </c>
      <c r="D64" s="277">
        <v>-1.0601156007934094</v>
      </c>
      <c r="E64" s="278">
        <v>-1.1498200247108485</v>
      </c>
      <c r="F64" s="278">
        <v>-1.239066182331399</v>
      </c>
      <c r="G64" s="278">
        <v>-1.3491825839279983</v>
      </c>
      <c r="H64" s="302">
        <v>2.2</v>
      </c>
      <c r="I64" s="215" t="s">
        <v>51</v>
      </c>
      <c r="J64" s="225" t="s">
        <v>597</v>
      </c>
    </row>
    <row r="65" spans="1:10" ht="15" customHeight="1">
      <c r="A65" s="207" t="s">
        <v>52</v>
      </c>
      <c r="B65" s="211" t="s">
        <v>811</v>
      </c>
      <c r="C65" s="300">
        <f>+VLOOKUP(A65,'[1]kumul.(5 digit)'!$A$3:$D$363,4,0)</f>
        <v>1.7</v>
      </c>
      <c r="D65" s="275">
        <v>2.498200353912992</v>
      </c>
      <c r="E65" s="276">
        <v>0.42235643661712174</v>
      </c>
      <c r="F65" s="276">
        <v>1.3513515773043991</v>
      </c>
      <c r="G65" s="276">
        <v>-0.25922632137873336</v>
      </c>
      <c r="H65" s="299">
        <v>1.7</v>
      </c>
      <c r="I65" s="212" t="s">
        <v>52</v>
      </c>
      <c r="J65" s="224" t="s">
        <v>596</v>
      </c>
    </row>
    <row r="66" spans="1:10" ht="15" customHeight="1">
      <c r="A66" s="213" t="s">
        <v>812</v>
      </c>
      <c r="B66" s="214" t="s">
        <v>813</v>
      </c>
      <c r="C66" s="301">
        <f>+VLOOKUP(A66,'[1]kumul.(5 digit)'!$A$3:$D$363,4,0)</f>
        <v>0.2</v>
      </c>
      <c r="D66" s="277">
        <v>-1.3923388618172794</v>
      </c>
      <c r="E66" s="278">
        <v>0.3302886325973162</v>
      </c>
      <c r="F66" s="278">
        <v>1.063894205923205</v>
      </c>
      <c r="G66" s="278">
        <v>0.08837292999169222</v>
      </c>
      <c r="H66" s="302">
        <v>0.2</v>
      </c>
      <c r="I66" s="215" t="s">
        <v>812</v>
      </c>
      <c r="J66" s="231" t="s">
        <v>814</v>
      </c>
    </row>
    <row r="67" spans="1:10" ht="15" customHeight="1">
      <c r="A67" s="213" t="s">
        <v>815</v>
      </c>
      <c r="B67" s="214" t="s">
        <v>816</v>
      </c>
      <c r="C67" s="301">
        <f>+VLOOKUP(A67,'[1]kumul.(5 digit)'!$A$3:$D$363,4,0)</f>
        <v>1.5</v>
      </c>
      <c r="D67" s="277">
        <v>3.0169389160103606</v>
      </c>
      <c r="E67" s="278">
        <v>0.43411888553521294</v>
      </c>
      <c r="F67" s="278">
        <v>1.3881564569034452</v>
      </c>
      <c r="G67" s="278">
        <v>-0.3037580518551408</v>
      </c>
      <c r="H67" s="302">
        <v>1.5</v>
      </c>
      <c r="I67" s="215" t="s">
        <v>815</v>
      </c>
      <c r="J67" s="225" t="s">
        <v>817</v>
      </c>
    </row>
    <row r="68" spans="1:10" ht="24" customHeight="1">
      <c r="A68" s="207" t="s">
        <v>53</v>
      </c>
      <c r="B68" s="211" t="s">
        <v>818</v>
      </c>
      <c r="C68" s="300">
        <f>+VLOOKUP(A68,'[1]kumul.(5 digit)'!$A$3:$D$363,4,0)</f>
        <v>16.9</v>
      </c>
      <c r="D68" s="275">
        <v>-3.2977145304434003</v>
      </c>
      <c r="E68" s="276">
        <v>-0.7470218453931778</v>
      </c>
      <c r="F68" s="276">
        <v>-1.4852932127380285</v>
      </c>
      <c r="G68" s="276">
        <v>-2.5110274127878114</v>
      </c>
      <c r="H68" s="299">
        <v>16.9</v>
      </c>
      <c r="I68" s="212" t="s">
        <v>53</v>
      </c>
      <c r="J68" s="227" t="s">
        <v>595</v>
      </c>
    </row>
    <row r="69" spans="1:10" ht="15" customHeight="1">
      <c r="A69" s="229" t="s">
        <v>54</v>
      </c>
      <c r="B69" s="214" t="s">
        <v>819</v>
      </c>
      <c r="C69" s="301">
        <f>+VLOOKUP(A69,'[1]kumul.(5 digit)'!$A$3:$D$363,4,0)</f>
        <v>15.2</v>
      </c>
      <c r="D69" s="277">
        <v>-3.7798984154356248</v>
      </c>
      <c r="E69" s="278">
        <v>-0.8340010365179467</v>
      </c>
      <c r="F69" s="278">
        <v>-1.6567978285583962</v>
      </c>
      <c r="G69" s="278">
        <v>-2.7980407307646686</v>
      </c>
      <c r="H69" s="302">
        <v>15.2</v>
      </c>
      <c r="I69" s="219" t="s">
        <v>54</v>
      </c>
      <c r="J69" s="225" t="s">
        <v>594</v>
      </c>
    </row>
    <row r="70" spans="1:10" ht="15" customHeight="1">
      <c r="A70" s="232" t="s">
        <v>55</v>
      </c>
      <c r="B70" s="214" t="s">
        <v>820</v>
      </c>
      <c r="C70" s="301">
        <f>+VLOOKUP(A70,'[1]kumul.(5 digit)'!$A$3:$D$363,4,0)</f>
        <v>1.7</v>
      </c>
      <c r="D70" s="277">
        <v>1.0135766765457817</v>
      </c>
      <c r="E70" s="278">
        <v>0</v>
      </c>
      <c r="F70" s="278">
        <v>0</v>
      </c>
      <c r="G70" s="278">
        <v>0</v>
      </c>
      <c r="H70" s="302">
        <v>1.7</v>
      </c>
      <c r="I70" s="233" t="s">
        <v>55</v>
      </c>
      <c r="J70" s="225" t="s">
        <v>593</v>
      </c>
    </row>
    <row r="71" spans="1:10" ht="18.75" customHeight="1">
      <c r="A71" s="207" t="s">
        <v>56</v>
      </c>
      <c r="B71" s="211" t="s">
        <v>592</v>
      </c>
      <c r="C71" s="300">
        <f>+VLOOKUP(A71,'[1]kumul.(5 digit)'!$A$3:$D$363,4,0)</f>
        <v>40.9</v>
      </c>
      <c r="D71" s="275">
        <v>4.983357843199741</v>
      </c>
      <c r="E71" s="276">
        <v>0</v>
      </c>
      <c r="F71" s="276">
        <v>2.5117867916387695</v>
      </c>
      <c r="G71" s="276">
        <v>3.0963032618012107</v>
      </c>
      <c r="H71" s="299">
        <v>40.9</v>
      </c>
      <c r="I71" s="212" t="s">
        <v>56</v>
      </c>
      <c r="J71" s="210" t="s">
        <v>591</v>
      </c>
    </row>
    <row r="72" spans="1:10" ht="15" customHeight="1">
      <c r="A72" s="207" t="s">
        <v>57</v>
      </c>
      <c r="B72" s="211" t="s">
        <v>821</v>
      </c>
      <c r="C72" s="300">
        <f>+VLOOKUP(A72,'[1]kumul.(5 digit)'!$A$3:$D$363,4,0)</f>
        <v>26.5</v>
      </c>
      <c r="D72" s="275">
        <v>7.816163363214827</v>
      </c>
      <c r="E72" s="276">
        <v>0</v>
      </c>
      <c r="F72" s="276">
        <v>4.008445597739069</v>
      </c>
      <c r="G72" s="276">
        <v>4.877144055501077</v>
      </c>
      <c r="H72" s="299">
        <v>26.5</v>
      </c>
      <c r="I72" s="212" t="s">
        <v>57</v>
      </c>
      <c r="J72" s="224" t="s">
        <v>590</v>
      </c>
    </row>
    <row r="73" spans="1:10" ht="15" customHeight="1">
      <c r="A73" s="213" t="s">
        <v>58</v>
      </c>
      <c r="B73" s="214" t="s">
        <v>589</v>
      </c>
      <c r="C73" s="301">
        <f>+VLOOKUP(A73,'[1]kumul.(5 digit)'!$A$3:$D$363,4,0)</f>
        <v>24.9</v>
      </c>
      <c r="D73" s="277">
        <v>8.210035829462996</v>
      </c>
      <c r="E73" s="278">
        <v>0</v>
      </c>
      <c r="F73" s="278">
        <v>4.192986512190572</v>
      </c>
      <c r="G73" s="278">
        <v>5.155822666659176</v>
      </c>
      <c r="H73" s="302">
        <v>24.9</v>
      </c>
      <c r="I73" s="215" t="s">
        <v>58</v>
      </c>
      <c r="J73" s="225" t="s">
        <v>588</v>
      </c>
    </row>
    <row r="74" spans="1:10" ht="23.25" customHeight="1">
      <c r="A74" s="217" t="s">
        <v>715</v>
      </c>
      <c r="B74" s="234" t="s">
        <v>587</v>
      </c>
      <c r="C74" s="307">
        <f>+VLOOKUP(A74,'[1]kumul.(5 digit)'!$A$3:$D$363,4,0)</f>
        <v>1.6</v>
      </c>
      <c r="D74" s="189">
        <v>1.6865231072278704</v>
      </c>
      <c r="E74" s="187">
        <v>0</v>
      </c>
      <c r="F74" s="187">
        <v>1.0446316727180402</v>
      </c>
      <c r="G74" s="187">
        <v>0.4549109509737832</v>
      </c>
      <c r="H74" s="308">
        <v>1.6</v>
      </c>
      <c r="I74" s="219" t="s">
        <v>715</v>
      </c>
      <c r="J74" s="231" t="s">
        <v>586</v>
      </c>
    </row>
    <row r="75" spans="1:10" ht="15" customHeight="1">
      <c r="A75" s="213" t="s">
        <v>822</v>
      </c>
      <c r="B75" s="214" t="s">
        <v>823</v>
      </c>
      <c r="C75" s="301">
        <f>+VLOOKUP(A75,'[1]kumul.(5 digit)'!$A$3:$D$363,4,0)</f>
        <v>0.5</v>
      </c>
      <c r="D75" s="277">
        <v>3.9246429881923603</v>
      </c>
      <c r="E75" s="278">
        <v>0</v>
      </c>
      <c r="F75" s="278">
        <v>2.811563708800918</v>
      </c>
      <c r="G75" s="278">
        <v>1.3201565118763625</v>
      </c>
      <c r="H75" s="302">
        <v>0.5</v>
      </c>
      <c r="I75" s="215" t="s">
        <v>822</v>
      </c>
      <c r="J75" s="225" t="s">
        <v>824</v>
      </c>
    </row>
    <row r="76" spans="1:10" ht="15" customHeight="1">
      <c r="A76" s="213" t="s">
        <v>825</v>
      </c>
      <c r="B76" s="214" t="s">
        <v>826</v>
      </c>
      <c r="C76" s="301">
        <f>+VLOOKUP(A76,'[1]kumul.(5 digit)'!$A$3:$D$363,4,0)</f>
        <v>1.1</v>
      </c>
      <c r="D76" s="277">
        <v>0.6691958886076463</v>
      </c>
      <c r="E76" s="278">
        <v>0</v>
      </c>
      <c r="F76" s="278">
        <v>0.23627678639626026</v>
      </c>
      <c r="G76" s="278">
        <v>0.05906919659908283</v>
      </c>
      <c r="H76" s="302">
        <v>1.1</v>
      </c>
      <c r="I76" s="215" t="s">
        <v>825</v>
      </c>
      <c r="J76" s="225" t="s">
        <v>827</v>
      </c>
    </row>
    <row r="77" spans="1:10" ht="15" customHeight="1">
      <c r="A77" s="207" t="s">
        <v>59</v>
      </c>
      <c r="B77" s="211" t="s">
        <v>828</v>
      </c>
      <c r="C77" s="300">
        <f>+VLOOKUP(A77,'[1]kumul.(5 digit)'!$A$3:$D$363,4,0)</f>
        <v>14.4</v>
      </c>
      <c r="D77" s="275">
        <v>-0.22979120405021547</v>
      </c>
      <c r="E77" s="276">
        <v>0</v>
      </c>
      <c r="F77" s="276">
        <v>-0.34015578957104253</v>
      </c>
      <c r="G77" s="276">
        <v>-0.2589902684284482</v>
      </c>
      <c r="H77" s="299">
        <v>14.4</v>
      </c>
      <c r="I77" s="212" t="s">
        <v>59</v>
      </c>
      <c r="J77" s="224" t="s">
        <v>585</v>
      </c>
    </row>
    <row r="78" spans="1:10" ht="15" customHeight="1">
      <c r="A78" s="213" t="s">
        <v>716</v>
      </c>
      <c r="B78" s="235" t="s">
        <v>829</v>
      </c>
      <c r="C78" s="309">
        <f>+VLOOKUP(A78,'[1]kumul.(5 digit)'!$A$3:$D$363,4,0)</f>
        <v>6.5</v>
      </c>
      <c r="D78" s="283">
        <v>-0.7544104226383581</v>
      </c>
      <c r="E78" s="284">
        <v>0</v>
      </c>
      <c r="F78" s="284">
        <v>-0.7544104226383581</v>
      </c>
      <c r="G78" s="284">
        <v>-0.5743984487540672</v>
      </c>
      <c r="H78" s="310">
        <v>14.4</v>
      </c>
      <c r="I78" s="215" t="s">
        <v>716</v>
      </c>
      <c r="J78" s="225" t="s">
        <v>584</v>
      </c>
    </row>
    <row r="79" spans="1:10" ht="15" customHeight="1">
      <c r="A79" s="213" t="s">
        <v>830</v>
      </c>
      <c r="B79" s="214" t="s">
        <v>831</v>
      </c>
      <c r="C79" s="301">
        <f>+VLOOKUP(A79,'[1]kumul.(5 digit)'!$A$3:$D$363,4,0)</f>
        <v>4.6</v>
      </c>
      <c r="D79" s="277">
        <v>-1.0660147276411749</v>
      </c>
      <c r="E79" s="278">
        <v>0</v>
      </c>
      <c r="F79" s="278">
        <v>-1.0660147276411749</v>
      </c>
      <c r="G79" s="278">
        <v>-0.8116499819351475</v>
      </c>
      <c r="H79" s="302">
        <v>4.6</v>
      </c>
      <c r="I79" s="215" t="s">
        <v>830</v>
      </c>
      <c r="J79" s="225" t="s">
        <v>832</v>
      </c>
    </row>
    <row r="80" spans="1:10" ht="15" customHeight="1">
      <c r="A80" s="213" t="s">
        <v>60</v>
      </c>
      <c r="B80" s="214" t="s">
        <v>583</v>
      </c>
      <c r="C80" s="301">
        <f>+VLOOKUP(A80,'[1]kumul.(5 digit)'!$A$3:$D$363,4,0)</f>
        <v>7.9</v>
      </c>
      <c r="D80" s="277">
        <v>0.20185752010461044</v>
      </c>
      <c r="E80" s="278">
        <v>0</v>
      </c>
      <c r="F80" s="278">
        <v>0</v>
      </c>
      <c r="G80" s="278">
        <v>0</v>
      </c>
      <c r="H80" s="302">
        <v>7.9</v>
      </c>
      <c r="I80" s="215" t="s">
        <v>60</v>
      </c>
      <c r="J80" s="225" t="s">
        <v>582</v>
      </c>
    </row>
    <row r="81" spans="1:10" ht="15" customHeight="1">
      <c r="A81" s="213" t="s">
        <v>833</v>
      </c>
      <c r="B81" s="214" t="s">
        <v>834</v>
      </c>
      <c r="C81" s="301">
        <f>+VLOOKUP(A81,'[1]kumul.(5 digit)'!$A$3:$D$363,4,0)</f>
        <v>1.9</v>
      </c>
      <c r="D81" s="277">
        <v>0</v>
      </c>
      <c r="E81" s="278">
        <v>0</v>
      </c>
      <c r="F81" s="278">
        <v>0</v>
      </c>
      <c r="G81" s="278">
        <v>0</v>
      </c>
      <c r="H81" s="302">
        <v>1.9</v>
      </c>
      <c r="I81" s="215" t="s">
        <v>833</v>
      </c>
      <c r="J81" s="225" t="s">
        <v>835</v>
      </c>
    </row>
    <row r="82" spans="1:10" ht="18.75" customHeight="1">
      <c r="A82" s="207" t="s">
        <v>61</v>
      </c>
      <c r="B82" s="211" t="s">
        <v>836</v>
      </c>
      <c r="C82" s="300">
        <f>+VLOOKUP(A82,'[1]kumul.(5 digit)'!$A$3:$D$363,4,0)</f>
        <v>107</v>
      </c>
      <c r="D82" s="275">
        <v>1.36798905426987</v>
      </c>
      <c r="E82" s="276">
        <v>0.3824127483768933</v>
      </c>
      <c r="F82" s="276">
        <v>6.501840671708777</v>
      </c>
      <c r="G82" s="276">
        <v>6.970432682221855</v>
      </c>
      <c r="H82" s="299">
        <v>107</v>
      </c>
      <c r="I82" s="212" t="s">
        <v>61</v>
      </c>
      <c r="J82" s="210" t="s">
        <v>581</v>
      </c>
    </row>
    <row r="83" spans="1:10" ht="15" customHeight="1">
      <c r="A83" s="207" t="s">
        <v>62</v>
      </c>
      <c r="B83" s="211" t="s">
        <v>837</v>
      </c>
      <c r="C83" s="300">
        <f>+VLOOKUP(A83,'[1]kumul.(5 digit)'!$A$3:$D$363,4,0)</f>
        <v>7.9</v>
      </c>
      <c r="D83" s="275">
        <v>0.09144943297609132</v>
      </c>
      <c r="E83" s="276">
        <v>0</v>
      </c>
      <c r="F83" s="276">
        <v>0.0015999329994684786</v>
      </c>
      <c r="G83" s="276">
        <v>0.010526435789287802</v>
      </c>
      <c r="H83" s="299">
        <v>7.9</v>
      </c>
      <c r="I83" s="212" t="s">
        <v>62</v>
      </c>
      <c r="J83" s="224" t="s">
        <v>580</v>
      </c>
    </row>
    <row r="84" spans="1:10" ht="15" customHeight="1">
      <c r="A84" s="213" t="s">
        <v>63</v>
      </c>
      <c r="B84" s="214" t="s">
        <v>579</v>
      </c>
      <c r="C84" s="301">
        <f>+VLOOKUP(A84,'[1]kumul.(5 digit)'!$A$3:$D$363,4,0)</f>
        <v>7.800000000000001</v>
      </c>
      <c r="D84" s="277">
        <v>0</v>
      </c>
      <c r="E84" s="278">
        <v>0</v>
      </c>
      <c r="F84" s="278">
        <v>0</v>
      </c>
      <c r="G84" s="278">
        <v>0</v>
      </c>
      <c r="H84" s="302">
        <v>7.800000000000001</v>
      </c>
      <c r="I84" s="215" t="s">
        <v>63</v>
      </c>
      <c r="J84" s="225" t="s">
        <v>578</v>
      </c>
    </row>
    <row r="85" spans="1:10" ht="15" customHeight="1">
      <c r="A85" s="213" t="s">
        <v>717</v>
      </c>
      <c r="B85" s="235" t="s">
        <v>838</v>
      </c>
      <c r="C85" s="309">
        <f>+VLOOKUP(A85,'[1]kumul.(5 digit)'!$A$3:$D$363,4,0)</f>
        <v>0.1</v>
      </c>
      <c r="D85" s="283">
        <v>7.22450520511191</v>
      </c>
      <c r="E85" s="284">
        <v>0</v>
      </c>
      <c r="F85" s="284">
        <v>0.11812384337022763</v>
      </c>
      <c r="G85" s="284">
        <v>0.7838737886614666</v>
      </c>
      <c r="H85" s="310">
        <v>0.1</v>
      </c>
      <c r="I85" s="215" t="s">
        <v>717</v>
      </c>
      <c r="J85" s="225" t="s">
        <v>577</v>
      </c>
    </row>
    <row r="86" spans="1:10" ht="15" customHeight="1">
      <c r="A86" s="213" t="s">
        <v>839</v>
      </c>
      <c r="B86" s="214" t="s">
        <v>840</v>
      </c>
      <c r="C86" s="301">
        <f>+VLOOKUP(A86,'[1]kumul.(5 digit)'!$A$3:$D$363,4,0)</f>
        <v>0.1</v>
      </c>
      <c r="D86" s="277">
        <v>7.22450520511191</v>
      </c>
      <c r="E86" s="278">
        <v>0</v>
      </c>
      <c r="F86" s="278">
        <v>0.11812384337022763</v>
      </c>
      <c r="G86" s="278">
        <v>0.7838737886614666</v>
      </c>
      <c r="H86" s="302">
        <v>0.1</v>
      </c>
      <c r="I86" s="215" t="s">
        <v>839</v>
      </c>
      <c r="J86" s="225" t="s">
        <v>841</v>
      </c>
    </row>
    <row r="87" spans="1:10" ht="15" customHeight="1">
      <c r="A87" s="207" t="s">
        <v>64</v>
      </c>
      <c r="B87" s="211" t="s">
        <v>842</v>
      </c>
      <c r="C87" s="300">
        <f>+VLOOKUP(A87,'[1]kumul.(5 digit)'!$A$3:$D$363,4,0)</f>
        <v>72.6</v>
      </c>
      <c r="D87" s="275">
        <v>1.688939127557731</v>
      </c>
      <c r="E87" s="276">
        <v>0.5628420574239641</v>
      </c>
      <c r="F87" s="276">
        <v>9.82688976105726</v>
      </c>
      <c r="G87" s="276">
        <v>10.256962958123992</v>
      </c>
      <c r="H87" s="299">
        <v>72.6</v>
      </c>
      <c r="I87" s="212" t="s">
        <v>64</v>
      </c>
      <c r="J87" s="224" t="s">
        <v>576</v>
      </c>
    </row>
    <row r="88" spans="1:10" ht="22.5" customHeight="1">
      <c r="A88" s="217" t="s">
        <v>65</v>
      </c>
      <c r="B88" s="218" t="s">
        <v>575</v>
      </c>
      <c r="C88" s="303">
        <f>+VLOOKUP(A88,'[1]kumul.(5 digit)'!$A$3:$D$363,4,0)</f>
        <v>8.8</v>
      </c>
      <c r="D88" s="279">
        <v>4.090457532175392</v>
      </c>
      <c r="E88" s="280">
        <v>0</v>
      </c>
      <c r="F88" s="280">
        <v>1.959220537801869</v>
      </c>
      <c r="G88" s="280">
        <v>1.9059041106528412</v>
      </c>
      <c r="H88" s="304">
        <v>8.8</v>
      </c>
      <c r="I88" s="219" t="s">
        <v>65</v>
      </c>
      <c r="J88" s="231" t="s">
        <v>574</v>
      </c>
    </row>
    <row r="89" spans="1:10" ht="15" customHeight="1">
      <c r="A89" s="213" t="s">
        <v>66</v>
      </c>
      <c r="B89" s="214" t="s">
        <v>843</v>
      </c>
      <c r="C89" s="301">
        <f>+VLOOKUP(A89,'[1]kumul.(5 digit)'!$A$3:$D$363,4,0)</f>
        <v>47.39999999999999</v>
      </c>
      <c r="D89" s="277">
        <v>1.1287750114770319</v>
      </c>
      <c r="E89" s="278">
        <v>0.6668157157574655</v>
      </c>
      <c r="F89" s="278">
        <v>14.683309755001474</v>
      </c>
      <c r="G89" s="278">
        <v>16.593741555840566</v>
      </c>
      <c r="H89" s="302">
        <v>47.39999999999999</v>
      </c>
      <c r="I89" s="215" t="s">
        <v>66</v>
      </c>
      <c r="J89" s="231" t="s">
        <v>573</v>
      </c>
    </row>
    <row r="90" spans="1:10" ht="15" customHeight="1">
      <c r="A90" s="213" t="s">
        <v>67</v>
      </c>
      <c r="B90" s="214" t="s">
        <v>572</v>
      </c>
      <c r="C90" s="301">
        <f>+VLOOKUP(A90,'[1]kumul.(5 digit)'!$A$3:$D$363,4,0)</f>
        <v>14.4</v>
      </c>
      <c r="D90" s="277">
        <v>2.067017549164504</v>
      </c>
      <c r="E90" s="278">
        <v>0.6552401010135611</v>
      </c>
      <c r="F90" s="278">
        <v>2.0296398262241695</v>
      </c>
      <c r="G90" s="278">
        <v>-1.1645101857510411</v>
      </c>
      <c r="H90" s="302">
        <v>14.4</v>
      </c>
      <c r="I90" s="215" t="s">
        <v>67</v>
      </c>
      <c r="J90" s="231" t="s">
        <v>571</v>
      </c>
    </row>
    <row r="91" spans="1:10" ht="18" customHeight="1">
      <c r="A91" s="213" t="s">
        <v>68</v>
      </c>
      <c r="B91" s="214" t="s">
        <v>844</v>
      </c>
      <c r="C91" s="301">
        <f>+VLOOKUP(A91,'[1]kumul.(5 digit)'!$A$3:$D$363,4,0)</f>
        <v>2</v>
      </c>
      <c r="D91" s="277">
        <v>1.6759830627840984</v>
      </c>
      <c r="E91" s="278">
        <v>0</v>
      </c>
      <c r="F91" s="278">
        <v>0</v>
      </c>
      <c r="G91" s="278">
        <v>0</v>
      </c>
      <c r="H91" s="302">
        <v>2</v>
      </c>
      <c r="I91" s="215" t="s">
        <v>68</v>
      </c>
      <c r="J91" s="236" t="s">
        <v>570</v>
      </c>
    </row>
    <row r="92" spans="1:10" ht="15" customHeight="1">
      <c r="A92" s="207" t="s">
        <v>69</v>
      </c>
      <c r="B92" s="211" t="s">
        <v>845</v>
      </c>
      <c r="C92" s="300">
        <f>+VLOOKUP(A92,'[1]kumul.(5 digit)'!$A$3:$D$363,4,0)</f>
        <v>26.5</v>
      </c>
      <c r="D92" s="275">
        <v>0.8692602877612927</v>
      </c>
      <c r="E92" s="276">
        <v>0</v>
      </c>
      <c r="F92" s="276">
        <v>0.05915771994784791</v>
      </c>
      <c r="G92" s="276">
        <v>0.7490718143840809</v>
      </c>
      <c r="H92" s="299">
        <v>26.5</v>
      </c>
      <c r="I92" s="212" t="s">
        <v>69</v>
      </c>
      <c r="J92" s="224" t="s">
        <v>569</v>
      </c>
    </row>
    <row r="93" spans="1:10" ht="15" customHeight="1">
      <c r="A93" s="213" t="s">
        <v>70</v>
      </c>
      <c r="B93" s="214" t="s">
        <v>568</v>
      </c>
      <c r="C93" s="301">
        <f>+VLOOKUP(A93,'[1]kumul.(5 digit)'!$A$3:$D$363,4,0)</f>
        <v>1.5</v>
      </c>
      <c r="D93" s="277">
        <v>0</v>
      </c>
      <c r="E93" s="278">
        <v>0</v>
      </c>
      <c r="F93" s="278">
        <v>0</v>
      </c>
      <c r="G93" s="278">
        <v>0</v>
      </c>
      <c r="H93" s="302">
        <v>1.5</v>
      </c>
      <c r="I93" s="215" t="s">
        <v>70</v>
      </c>
      <c r="J93" s="225" t="s">
        <v>567</v>
      </c>
    </row>
    <row r="94" spans="1:10" ht="15" customHeight="1">
      <c r="A94" s="213" t="s">
        <v>71</v>
      </c>
      <c r="B94" s="214" t="s">
        <v>566</v>
      </c>
      <c r="C94" s="301">
        <f>+VLOOKUP(A94,'[1]kumul.(5 digit)'!$A$3:$D$363,4,0)</f>
        <v>21.1</v>
      </c>
      <c r="D94" s="277">
        <v>1.0917250059561212</v>
      </c>
      <c r="E94" s="278">
        <v>0</v>
      </c>
      <c r="F94" s="278">
        <v>0.07414521364862026</v>
      </c>
      <c r="G94" s="278">
        <v>0.9405972319117382</v>
      </c>
      <c r="H94" s="302">
        <v>21.1</v>
      </c>
      <c r="I94" s="215" t="s">
        <v>71</v>
      </c>
      <c r="J94" s="225" t="s">
        <v>565</v>
      </c>
    </row>
    <row r="95" spans="1:10" ht="15" customHeight="1">
      <c r="A95" s="232" t="s">
        <v>72</v>
      </c>
      <c r="B95" s="214" t="s">
        <v>846</v>
      </c>
      <c r="C95" s="301">
        <f>+VLOOKUP(A95,'[1]kumul.(5 digit)'!$A$3:$D$363,4,0)</f>
        <v>3.7</v>
      </c>
      <c r="D95" s="277">
        <v>0</v>
      </c>
      <c r="E95" s="278">
        <v>0</v>
      </c>
      <c r="F95" s="278">
        <v>0</v>
      </c>
      <c r="G95" s="278">
        <v>0</v>
      </c>
      <c r="H95" s="302">
        <v>3.7</v>
      </c>
      <c r="I95" s="233" t="s">
        <v>72</v>
      </c>
      <c r="J95" s="225" t="s">
        <v>564</v>
      </c>
    </row>
    <row r="96" spans="1:10" ht="15" customHeight="1">
      <c r="A96" s="217" t="s">
        <v>847</v>
      </c>
      <c r="B96" s="214" t="s">
        <v>848</v>
      </c>
      <c r="C96" s="301">
        <f>+VLOOKUP(A96,'[1]kumul.(5 digit)'!$A$3:$D$363,4,0)</f>
        <v>0.2</v>
      </c>
      <c r="D96" s="277">
        <v>0</v>
      </c>
      <c r="E96" s="278">
        <v>0</v>
      </c>
      <c r="F96" s="278">
        <v>0</v>
      </c>
      <c r="G96" s="278">
        <v>0</v>
      </c>
      <c r="H96" s="302">
        <v>0.2</v>
      </c>
      <c r="I96" s="219" t="s">
        <v>847</v>
      </c>
      <c r="J96" s="225" t="s">
        <v>849</v>
      </c>
    </row>
    <row r="97" spans="1:10" ht="18.75" customHeight="1">
      <c r="A97" s="207" t="s">
        <v>73</v>
      </c>
      <c r="B97" s="211" t="s">
        <v>563</v>
      </c>
      <c r="C97" s="300">
        <f>+VLOOKUP(A97,'[1]kumul.(5 digit)'!$A$3:$D$363,4,0)</f>
        <v>49.9</v>
      </c>
      <c r="D97" s="275">
        <v>0.5960754916680742</v>
      </c>
      <c r="E97" s="276">
        <v>0.09738744756305096</v>
      </c>
      <c r="F97" s="276">
        <v>0.16364408713587864</v>
      </c>
      <c r="G97" s="276">
        <v>0.16715268587839205</v>
      </c>
      <c r="H97" s="299">
        <v>49.9</v>
      </c>
      <c r="I97" s="212" t="s">
        <v>73</v>
      </c>
      <c r="J97" s="210" t="s">
        <v>562</v>
      </c>
    </row>
    <row r="98" spans="1:10" ht="15" customHeight="1">
      <c r="A98" s="207" t="s">
        <v>74</v>
      </c>
      <c r="B98" s="211" t="s">
        <v>850</v>
      </c>
      <c r="C98" s="300">
        <f>+VLOOKUP(A98,'[1]kumul.(5 digit)'!$A$3:$D$363,4,0)</f>
        <v>0.6000000000000001</v>
      </c>
      <c r="D98" s="275">
        <v>0</v>
      </c>
      <c r="E98" s="276">
        <v>0</v>
      </c>
      <c r="F98" s="276">
        <v>0</v>
      </c>
      <c r="G98" s="276">
        <v>0</v>
      </c>
      <c r="H98" s="299">
        <v>0.6000000000000001</v>
      </c>
      <c r="I98" s="212" t="s">
        <v>74</v>
      </c>
      <c r="J98" s="224" t="s">
        <v>561</v>
      </c>
    </row>
    <row r="99" spans="1:10" ht="15" customHeight="1">
      <c r="A99" s="213" t="s">
        <v>75</v>
      </c>
      <c r="B99" s="214" t="s">
        <v>560</v>
      </c>
      <c r="C99" s="301">
        <f>+VLOOKUP(A99,'[1]kumul.(5 digit)'!$A$3:$D$363,4,0)</f>
        <v>0.6000000000000001</v>
      </c>
      <c r="D99" s="277">
        <v>0</v>
      </c>
      <c r="E99" s="278">
        <v>0</v>
      </c>
      <c r="F99" s="278">
        <v>0</v>
      </c>
      <c r="G99" s="278">
        <v>0</v>
      </c>
      <c r="H99" s="302">
        <v>0.6000000000000001</v>
      </c>
      <c r="I99" s="215" t="s">
        <v>75</v>
      </c>
      <c r="J99" s="225" t="s">
        <v>559</v>
      </c>
    </row>
    <row r="100" spans="1:10" ht="27" customHeight="1">
      <c r="A100" s="220" t="s">
        <v>718</v>
      </c>
      <c r="B100" s="228" t="s">
        <v>851</v>
      </c>
      <c r="C100" s="305">
        <f>+VLOOKUP(A100,'[1]kumul.(5 digit)'!$A$3:$D$363,4,0)</f>
        <v>49.3</v>
      </c>
      <c r="D100" s="281">
        <v>0.6033299601265156</v>
      </c>
      <c r="E100" s="282">
        <v>0.0985667435418236</v>
      </c>
      <c r="F100" s="282">
        <v>0.16562703368066423</v>
      </c>
      <c r="G100" s="282">
        <v>0.1691806841713941</v>
      </c>
      <c r="H100" s="306">
        <v>49.3</v>
      </c>
      <c r="I100" s="222" t="s">
        <v>718</v>
      </c>
      <c r="J100" s="227" t="s">
        <v>558</v>
      </c>
    </row>
    <row r="101" spans="1:10" ht="15" customHeight="1">
      <c r="A101" s="213" t="s">
        <v>853</v>
      </c>
      <c r="B101" s="214" t="s">
        <v>854</v>
      </c>
      <c r="C101" s="301">
        <f>+VLOOKUP(A101,'[1]kumul.(5 digit)'!$A$3:$D$363,4,0)</f>
        <v>3.5999999999999996</v>
      </c>
      <c r="D101" s="277">
        <v>8.262268620621299</v>
      </c>
      <c r="E101" s="278">
        <v>1.2689914186066176</v>
      </c>
      <c r="F101" s="278">
        <v>2.14945427952577</v>
      </c>
      <c r="G101" s="278">
        <v>2.229007340943383</v>
      </c>
      <c r="H101" s="302">
        <v>3.5999999999999996</v>
      </c>
      <c r="I101" s="215" t="s">
        <v>853</v>
      </c>
      <c r="J101" s="231" t="s">
        <v>852</v>
      </c>
    </row>
    <row r="102" spans="1:10" ht="15" customHeight="1">
      <c r="A102" s="213" t="s">
        <v>856</v>
      </c>
      <c r="B102" s="214" t="s">
        <v>857</v>
      </c>
      <c r="C102" s="301">
        <f>+VLOOKUP(A102,'[1]kumul.(5 digit)'!$A$3:$D$363,4,0)</f>
        <v>45.699999999999996</v>
      </c>
      <c r="D102" s="277">
        <v>0</v>
      </c>
      <c r="E102" s="278">
        <v>0</v>
      </c>
      <c r="F102" s="278">
        <v>0</v>
      </c>
      <c r="G102" s="278">
        <v>0</v>
      </c>
      <c r="H102" s="302">
        <v>45.699999999999996</v>
      </c>
      <c r="I102" s="215" t="s">
        <v>856</v>
      </c>
      <c r="J102" s="231" t="s">
        <v>855</v>
      </c>
    </row>
    <row r="103" spans="1:10" ht="18.75" customHeight="1">
      <c r="A103" s="207" t="s">
        <v>76</v>
      </c>
      <c r="B103" s="211" t="s">
        <v>557</v>
      </c>
      <c r="C103" s="300">
        <f>+VLOOKUP(A103,'[1]kumul.(5 digit)'!$A$3:$D$363,4,0)</f>
        <v>33.2</v>
      </c>
      <c r="D103" s="275">
        <v>-0.3568314102942054</v>
      </c>
      <c r="E103" s="276">
        <v>0.028836859475319443</v>
      </c>
      <c r="F103" s="276">
        <v>-0.7029021683203212</v>
      </c>
      <c r="G103" s="276">
        <v>-0.37432029222945573</v>
      </c>
      <c r="H103" s="299">
        <v>33.2</v>
      </c>
      <c r="I103" s="212" t="s">
        <v>76</v>
      </c>
      <c r="J103" s="210" t="s">
        <v>556</v>
      </c>
    </row>
    <row r="104" spans="1:10" ht="24.75" customHeight="1">
      <c r="A104" s="220" t="s">
        <v>77</v>
      </c>
      <c r="B104" s="226" t="s">
        <v>858</v>
      </c>
      <c r="C104" s="305">
        <f>+VLOOKUP(A104,'[1]kumul.(5 digit)'!$A$3:$D$363,4,0)</f>
        <v>5.6000000000000005</v>
      </c>
      <c r="D104" s="281">
        <v>-2.7235495025182104</v>
      </c>
      <c r="E104" s="282">
        <v>0.00823830204170406</v>
      </c>
      <c r="F104" s="282">
        <v>-2.4614626682239873</v>
      </c>
      <c r="G104" s="282">
        <v>-2.3187335681952703</v>
      </c>
      <c r="H104" s="306">
        <v>5.6000000000000005</v>
      </c>
      <c r="I104" s="222" t="s">
        <v>77</v>
      </c>
      <c r="J104" s="227" t="s">
        <v>555</v>
      </c>
    </row>
    <row r="105" spans="1:10" ht="24.75" customHeight="1">
      <c r="A105" s="217" t="s">
        <v>78</v>
      </c>
      <c r="B105" s="218" t="s">
        <v>859</v>
      </c>
      <c r="C105" s="303">
        <f>+VLOOKUP(A105,'[1]kumul.(5 digit)'!$A$3:$D$363,4,0)</f>
        <v>3.4</v>
      </c>
      <c r="D105" s="279">
        <v>-6.195534491928768</v>
      </c>
      <c r="E105" s="280">
        <v>0</v>
      </c>
      <c r="F105" s="280">
        <v>-5.474261487228006</v>
      </c>
      <c r="G105" s="280">
        <v>-4.343932395418975</v>
      </c>
      <c r="H105" s="304">
        <v>3.4</v>
      </c>
      <c r="I105" s="219" t="s">
        <v>78</v>
      </c>
      <c r="J105" s="231" t="s">
        <v>554</v>
      </c>
    </row>
    <row r="106" spans="1:10" ht="22.5" customHeight="1">
      <c r="A106" s="217" t="s">
        <v>79</v>
      </c>
      <c r="B106" s="218" t="s">
        <v>553</v>
      </c>
      <c r="C106" s="303">
        <f>+VLOOKUP(A106,'[1]kumul.(5 digit)'!$A$3:$D$363,4,0)</f>
        <v>0.3</v>
      </c>
      <c r="D106" s="279">
        <v>6.957242973867494</v>
      </c>
      <c r="E106" s="280">
        <v>0</v>
      </c>
      <c r="F106" s="280">
        <v>6.49295097348741</v>
      </c>
      <c r="G106" s="280">
        <v>4.964967508281532</v>
      </c>
      <c r="H106" s="304">
        <v>0.3</v>
      </c>
      <c r="I106" s="219" t="s">
        <v>79</v>
      </c>
      <c r="J106" s="231" t="s">
        <v>552</v>
      </c>
    </row>
    <row r="107" spans="1:10" ht="15" customHeight="1">
      <c r="A107" s="213" t="s">
        <v>80</v>
      </c>
      <c r="B107" s="214" t="s">
        <v>551</v>
      </c>
      <c r="C107" s="301">
        <f>+VLOOKUP(A107,'[1]kumul.(5 digit)'!$A$3:$D$363,4,0)</f>
        <v>1.2000000000000002</v>
      </c>
      <c r="D107" s="277">
        <v>0.9000655423377992</v>
      </c>
      <c r="E107" s="278">
        <v>0.0370754104821458</v>
      </c>
      <c r="F107" s="278">
        <v>0.7384678151141486</v>
      </c>
      <c r="G107" s="278">
        <v>-0.7575154003120304</v>
      </c>
      <c r="H107" s="302">
        <v>1.2000000000000002</v>
      </c>
      <c r="I107" s="215" t="s">
        <v>80</v>
      </c>
      <c r="J107" s="231" t="s">
        <v>550</v>
      </c>
    </row>
    <row r="108" spans="1:10" ht="15" customHeight="1">
      <c r="A108" s="213" t="s">
        <v>81</v>
      </c>
      <c r="B108" s="214" t="s">
        <v>860</v>
      </c>
      <c r="C108" s="301">
        <f>+VLOOKUP(A108,'[1]kumul.(5 digit)'!$A$3:$D$363,4,0)</f>
        <v>0.4</v>
      </c>
      <c r="D108" s="277">
        <v>2.123544442238</v>
      </c>
      <c r="E108" s="278">
        <v>0</v>
      </c>
      <c r="F108" s="278">
        <v>0.20380411733782466</v>
      </c>
      <c r="G108" s="278">
        <v>-0.5541378775290013</v>
      </c>
      <c r="H108" s="302">
        <v>0.4</v>
      </c>
      <c r="I108" s="215" t="s">
        <v>81</v>
      </c>
      <c r="J108" s="231" t="s">
        <v>549</v>
      </c>
    </row>
    <row r="109" spans="1:10" ht="24" customHeight="1">
      <c r="A109" s="217" t="s">
        <v>82</v>
      </c>
      <c r="B109" s="237" t="s">
        <v>861</v>
      </c>
      <c r="C109" s="303">
        <f>+VLOOKUP(A109,'[1]kumul.(5 digit)'!$A$3:$D$363,4,0)</f>
        <v>0.3</v>
      </c>
      <c r="D109" s="279">
        <v>5.987569128650307</v>
      </c>
      <c r="E109" s="280">
        <v>0</v>
      </c>
      <c r="F109" s="280">
        <v>5.987569128650264</v>
      </c>
      <c r="G109" s="280">
        <v>4.490676846487716</v>
      </c>
      <c r="H109" s="304">
        <v>0.3</v>
      </c>
      <c r="I109" s="219" t="s">
        <v>82</v>
      </c>
      <c r="J109" s="231" t="s">
        <v>548</v>
      </c>
    </row>
    <row r="110" spans="1:10" ht="15" customHeight="1">
      <c r="A110" s="207" t="s">
        <v>83</v>
      </c>
      <c r="B110" s="211" t="s">
        <v>862</v>
      </c>
      <c r="C110" s="300">
        <f>+VLOOKUP(A110,'[1]kumul.(5 digit)'!$A$3:$D$363,4,0)</f>
        <v>0.4</v>
      </c>
      <c r="D110" s="275">
        <v>6.384310728635015</v>
      </c>
      <c r="E110" s="276">
        <v>0</v>
      </c>
      <c r="F110" s="276">
        <v>6.7875758232087975</v>
      </c>
      <c r="G110" s="276">
        <v>6.651467371411442</v>
      </c>
      <c r="H110" s="299">
        <v>0.4</v>
      </c>
      <c r="I110" s="212" t="s">
        <v>83</v>
      </c>
      <c r="J110" s="227" t="s">
        <v>547</v>
      </c>
    </row>
    <row r="111" spans="1:10" ht="23.25" customHeight="1">
      <c r="A111" s="217" t="s">
        <v>719</v>
      </c>
      <c r="B111" s="238" t="s">
        <v>863</v>
      </c>
      <c r="C111" s="303">
        <f>+VLOOKUP(A111,'[1]kumul.(5 digit)'!$A$3:$D$363,4,0)</f>
        <v>0.4</v>
      </c>
      <c r="D111" s="279">
        <v>6.384310728635015</v>
      </c>
      <c r="E111" s="280">
        <v>0</v>
      </c>
      <c r="F111" s="280">
        <v>6.7875758232087975</v>
      </c>
      <c r="G111" s="280">
        <v>6.651467371411442</v>
      </c>
      <c r="H111" s="304">
        <v>0.4</v>
      </c>
      <c r="I111" s="219" t="s">
        <v>719</v>
      </c>
      <c r="J111" s="231" t="s">
        <v>864</v>
      </c>
    </row>
    <row r="112" spans="1:10" ht="24.75" customHeight="1">
      <c r="A112" s="217" t="s">
        <v>865</v>
      </c>
      <c r="B112" s="238" t="s">
        <v>866</v>
      </c>
      <c r="C112" s="303">
        <f>+VLOOKUP(A112,'[1]kumul.(5 digit)'!$A$3:$D$363,4,0)</f>
        <v>0.4</v>
      </c>
      <c r="D112" s="279">
        <v>6.384310728635015</v>
      </c>
      <c r="E112" s="280">
        <v>0</v>
      </c>
      <c r="F112" s="280">
        <v>6.7875758232087975</v>
      </c>
      <c r="G112" s="280">
        <v>6.651467371411442</v>
      </c>
      <c r="H112" s="304">
        <v>0.4</v>
      </c>
      <c r="I112" s="219" t="s">
        <v>865</v>
      </c>
      <c r="J112" s="231" t="s">
        <v>867</v>
      </c>
    </row>
    <row r="113" spans="1:10" ht="24" customHeight="1">
      <c r="A113" s="220" t="s">
        <v>84</v>
      </c>
      <c r="B113" s="226" t="s">
        <v>868</v>
      </c>
      <c r="C113" s="305">
        <f>+VLOOKUP(A113,'[1]kumul.(5 digit)'!$A$3:$D$363,4,0)</f>
        <v>3.5</v>
      </c>
      <c r="D113" s="281">
        <v>-0.08592770287954465</v>
      </c>
      <c r="E113" s="282">
        <v>0</v>
      </c>
      <c r="F113" s="282">
        <v>0.531700942429822</v>
      </c>
      <c r="G113" s="282">
        <v>0.43323021779619353</v>
      </c>
      <c r="H113" s="306">
        <v>3.5</v>
      </c>
      <c r="I113" s="222" t="s">
        <v>84</v>
      </c>
      <c r="J113" s="227" t="s">
        <v>546</v>
      </c>
    </row>
    <row r="114" spans="1:10" ht="15" customHeight="1">
      <c r="A114" s="213" t="s">
        <v>85</v>
      </c>
      <c r="B114" s="214" t="s">
        <v>869</v>
      </c>
      <c r="C114" s="301">
        <f>+VLOOKUP(A114,'[1]kumul.(5 digit)'!$A$3:$D$363,4,0)</f>
        <v>0.4</v>
      </c>
      <c r="D114" s="277">
        <v>2.0445585475837476</v>
      </c>
      <c r="E114" s="278">
        <v>0</v>
      </c>
      <c r="F114" s="278">
        <v>1.1227160033880068</v>
      </c>
      <c r="G114" s="278">
        <v>0.35622301428128367</v>
      </c>
      <c r="H114" s="302">
        <v>0.4</v>
      </c>
      <c r="I114" s="215" t="s">
        <v>85</v>
      </c>
      <c r="J114" s="231" t="s">
        <v>545</v>
      </c>
    </row>
    <row r="115" spans="1:10" ht="15" customHeight="1">
      <c r="A115" s="213" t="s">
        <v>86</v>
      </c>
      <c r="B115" s="214" t="s">
        <v>544</v>
      </c>
      <c r="C115" s="301">
        <f>+VLOOKUP(A115,'[1]kumul.(5 digit)'!$A$3:$D$363,4,0)</f>
        <v>1.2</v>
      </c>
      <c r="D115" s="277">
        <v>-5.262751779913302</v>
      </c>
      <c r="E115" s="278">
        <v>0</v>
      </c>
      <c r="F115" s="278">
        <v>2.073254417043728</v>
      </c>
      <c r="G115" s="278">
        <v>-0.5988020180116962</v>
      </c>
      <c r="H115" s="302">
        <v>1.2</v>
      </c>
      <c r="I115" s="215" t="s">
        <v>86</v>
      </c>
      <c r="J115" s="231" t="s">
        <v>543</v>
      </c>
    </row>
    <row r="116" spans="1:10" ht="15" customHeight="1">
      <c r="A116" s="213" t="s">
        <v>87</v>
      </c>
      <c r="B116" s="214" t="s">
        <v>870</v>
      </c>
      <c r="C116" s="301">
        <f>+VLOOKUP(A116,'[1]kumul.(5 digit)'!$A$3:$D$363,4,0)</f>
        <v>0.8999999999999999</v>
      </c>
      <c r="D116" s="277">
        <v>5.71209470952094</v>
      </c>
      <c r="E116" s="278">
        <v>0</v>
      </c>
      <c r="F116" s="278">
        <v>0</v>
      </c>
      <c r="G116" s="278">
        <v>2.901130254987123</v>
      </c>
      <c r="H116" s="302">
        <v>0.8999999999999999</v>
      </c>
      <c r="I116" s="215" t="s">
        <v>87</v>
      </c>
      <c r="J116" s="225" t="s">
        <v>542</v>
      </c>
    </row>
    <row r="117" spans="1:10" ht="21.75" customHeight="1">
      <c r="A117" s="217" t="s">
        <v>720</v>
      </c>
      <c r="B117" s="237" t="s">
        <v>871</v>
      </c>
      <c r="C117" s="303">
        <f>+VLOOKUP(A117,'[1]kumul.(5 digit)'!$A$3:$D$363,4,0)</f>
        <v>1</v>
      </c>
      <c r="D117" s="279">
        <v>0.05584651821521902</v>
      </c>
      <c r="E117" s="280">
        <v>0</v>
      </c>
      <c r="F117" s="280">
        <v>-0.9040032827564062</v>
      </c>
      <c r="G117" s="280">
        <v>-0.6348505367742945</v>
      </c>
      <c r="H117" s="304">
        <v>1</v>
      </c>
      <c r="I117" s="219" t="s">
        <v>720</v>
      </c>
      <c r="J117" s="231" t="s">
        <v>872</v>
      </c>
    </row>
    <row r="118" spans="1:10" ht="15" customHeight="1">
      <c r="A118" s="213" t="s">
        <v>541</v>
      </c>
      <c r="B118" s="214" t="s">
        <v>873</v>
      </c>
      <c r="C118" s="301">
        <f>+VLOOKUP(A118,'[1]kumul.(5 digit)'!$A$3:$D$363,4,0)</f>
        <v>0.9</v>
      </c>
      <c r="D118" s="277">
        <v>0.06205168690578944</v>
      </c>
      <c r="E118" s="278">
        <v>0</v>
      </c>
      <c r="F118" s="278">
        <v>-1.0033785861930085</v>
      </c>
      <c r="G118" s="278">
        <v>-0.7045220305311801</v>
      </c>
      <c r="H118" s="302">
        <v>0.9</v>
      </c>
      <c r="I118" s="215" t="s">
        <v>541</v>
      </c>
      <c r="J118" s="231" t="s">
        <v>874</v>
      </c>
    </row>
    <row r="119" spans="1:10" ht="15" customHeight="1">
      <c r="A119" s="213" t="s">
        <v>875</v>
      </c>
      <c r="B119" s="214" t="s">
        <v>876</v>
      </c>
      <c r="C119" s="301">
        <f>+VLOOKUP(A119,'[1]kumul.(5 digit)'!$A$3:$D$363,4,0)</f>
        <v>0.1</v>
      </c>
      <c r="D119" s="277">
        <v>0</v>
      </c>
      <c r="E119" s="278">
        <v>0</v>
      </c>
      <c r="F119" s="278">
        <v>0</v>
      </c>
      <c r="G119" s="278">
        <v>0</v>
      </c>
      <c r="H119" s="302">
        <v>0.1</v>
      </c>
      <c r="I119" s="215" t="s">
        <v>875</v>
      </c>
      <c r="J119" s="231" t="s">
        <v>877</v>
      </c>
    </row>
    <row r="120" spans="1:10" ht="15" customHeight="1">
      <c r="A120" s="207" t="s">
        <v>88</v>
      </c>
      <c r="B120" s="211" t="s">
        <v>878</v>
      </c>
      <c r="C120" s="300">
        <f>+VLOOKUP(A120,'[1]kumul.(5 digit)'!$A$3:$D$363,4,0)</f>
        <v>4.6</v>
      </c>
      <c r="D120" s="275">
        <v>0.26044108544569156</v>
      </c>
      <c r="E120" s="276">
        <v>0</v>
      </c>
      <c r="F120" s="276">
        <v>0</v>
      </c>
      <c r="G120" s="276">
        <v>-0.19002255305440485</v>
      </c>
      <c r="H120" s="299">
        <v>4.6</v>
      </c>
      <c r="I120" s="212" t="s">
        <v>88</v>
      </c>
      <c r="J120" s="227" t="s">
        <v>540</v>
      </c>
    </row>
    <row r="121" spans="1:10" ht="15" customHeight="1">
      <c r="A121" s="213" t="s">
        <v>89</v>
      </c>
      <c r="B121" s="214" t="s">
        <v>879</v>
      </c>
      <c r="C121" s="301">
        <f>+VLOOKUP(A121,'[1]kumul.(5 digit)'!$A$3:$D$363,4,0)</f>
        <v>0.5</v>
      </c>
      <c r="D121" s="277">
        <v>0</v>
      </c>
      <c r="E121" s="278">
        <v>0</v>
      </c>
      <c r="F121" s="278">
        <v>0</v>
      </c>
      <c r="G121" s="278">
        <v>0</v>
      </c>
      <c r="H121" s="302">
        <v>0.5</v>
      </c>
      <c r="I121" s="215" t="s">
        <v>89</v>
      </c>
      <c r="J121" s="231" t="s">
        <v>539</v>
      </c>
    </row>
    <row r="122" spans="1:10" ht="15" customHeight="1">
      <c r="A122" s="213" t="s">
        <v>90</v>
      </c>
      <c r="B122" s="214" t="s">
        <v>880</v>
      </c>
      <c r="C122" s="301">
        <f>+VLOOKUP(A122,'[1]kumul.(5 digit)'!$A$3:$D$363,4,0)</f>
        <v>4.1</v>
      </c>
      <c r="D122" s="277">
        <v>0.29220219342687415</v>
      </c>
      <c r="E122" s="278">
        <v>0</v>
      </c>
      <c r="F122" s="278">
        <v>0</v>
      </c>
      <c r="G122" s="278">
        <v>-0.21307928496790396</v>
      </c>
      <c r="H122" s="302">
        <v>4.1</v>
      </c>
      <c r="I122" s="215" t="s">
        <v>90</v>
      </c>
      <c r="J122" s="231" t="s">
        <v>538</v>
      </c>
    </row>
    <row r="123" spans="1:10" ht="15" customHeight="1">
      <c r="A123" s="207" t="s">
        <v>91</v>
      </c>
      <c r="B123" s="211" t="s">
        <v>881</v>
      </c>
      <c r="C123" s="300">
        <f>+VLOOKUP(A123,'[1]kumul.(5 digit)'!$A$3:$D$363,4,0)</f>
        <v>14.700000000000001</v>
      </c>
      <c r="D123" s="275">
        <v>1.1035017201259762</v>
      </c>
      <c r="E123" s="276">
        <v>0.06118699457304899</v>
      </c>
      <c r="F123" s="276">
        <v>0.13762344839980756</v>
      </c>
      <c r="G123" s="276">
        <v>0.7834580624060123</v>
      </c>
      <c r="H123" s="299">
        <v>14.700000000000001</v>
      </c>
      <c r="I123" s="212" t="s">
        <v>91</v>
      </c>
      <c r="J123" s="227" t="s">
        <v>537</v>
      </c>
    </row>
    <row r="124" spans="1:10" ht="15" customHeight="1">
      <c r="A124" s="213" t="s">
        <v>92</v>
      </c>
      <c r="B124" s="214" t="s">
        <v>536</v>
      </c>
      <c r="C124" s="301">
        <f>+VLOOKUP(A124,'[1]kumul.(5 digit)'!$A$3:$D$363,4,0)</f>
        <v>5.5</v>
      </c>
      <c r="D124" s="277">
        <v>1.1602690554849602</v>
      </c>
      <c r="E124" s="278">
        <v>0.16361168382830726</v>
      </c>
      <c r="F124" s="278">
        <v>0.1665381866811515</v>
      </c>
      <c r="G124" s="278">
        <v>1.8195897348124817</v>
      </c>
      <c r="H124" s="302">
        <v>5.5</v>
      </c>
      <c r="I124" s="215" t="s">
        <v>535</v>
      </c>
      <c r="J124" s="231" t="s">
        <v>534</v>
      </c>
    </row>
    <row r="125" spans="1:10" ht="15" customHeight="1">
      <c r="A125" s="213" t="s">
        <v>93</v>
      </c>
      <c r="B125" s="214" t="s">
        <v>533</v>
      </c>
      <c r="C125" s="301">
        <f>+VLOOKUP(A125,'[1]kumul.(5 digit)'!$A$3:$D$363,4,0)</f>
        <v>7.300000000000001</v>
      </c>
      <c r="D125" s="277">
        <v>0.052480931506849515</v>
      </c>
      <c r="E125" s="278">
        <v>0</v>
      </c>
      <c r="F125" s="278">
        <v>0</v>
      </c>
      <c r="G125" s="278">
        <v>0</v>
      </c>
      <c r="H125" s="302">
        <v>7.300000000000001</v>
      </c>
      <c r="I125" s="215" t="s">
        <v>93</v>
      </c>
      <c r="J125" s="231" t="s">
        <v>532</v>
      </c>
    </row>
    <row r="126" spans="1:10" ht="23.25" customHeight="1">
      <c r="A126" s="217" t="s">
        <v>721</v>
      </c>
      <c r="B126" s="230" t="s">
        <v>882</v>
      </c>
      <c r="C126" s="307">
        <f>+VLOOKUP(A126,'[1]kumul.(5 digit)'!$A$3:$D$363,4,0)</f>
        <v>1.9</v>
      </c>
      <c r="D126" s="189">
        <v>4.977307726676116</v>
      </c>
      <c r="E126" s="187">
        <v>0</v>
      </c>
      <c r="F126" s="187">
        <v>0.5634439598647418</v>
      </c>
      <c r="G126" s="187">
        <v>0.8235315873001525</v>
      </c>
      <c r="H126" s="308">
        <v>1.9</v>
      </c>
      <c r="I126" s="219" t="s">
        <v>721</v>
      </c>
      <c r="J126" s="231" t="s">
        <v>531</v>
      </c>
    </row>
    <row r="127" spans="1:10" ht="15" customHeight="1">
      <c r="A127" s="213" t="s">
        <v>883</v>
      </c>
      <c r="B127" s="214" t="s">
        <v>884</v>
      </c>
      <c r="C127" s="301">
        <f>+VLOOKUP(A127,'[1]kumul.(5 digit)'!$A$3:$D$363,4,0)</f>
        <v>0.1</v>
      </c>
      <c r="D127" s="277">
        <v>0</v>
      </c>
      <c r="E127" s="278">
        <v>0</v>
      </c>
      <c r="F127" s="278">
        <v>0</v>
      </c>
      <c r="G127" s="278">
        <v>0.4533091568449663</v>
      </c>
      <c r="H127" s="302">
        <v>0.1</v>
      </c>
      <c r="I127" s="215" t="s">
        <v>883</v>
      </c>
      <c r="J127" s="231" t="s">
        <v>885</v>
      </c>
    </row>
    <row r="128" spans="1:10" ht="15" customHeight="1">
      <c r="A128" s="213" t="s">
        <v>886</v>
      </c>
      <c r="B128" s="214" t="s">
        <v>887</v>
      </c>
      <c r="C128" s="301">
        <f>+VLOOKUP(A128,'[1]kumul.(5 digit)'!$A$3:$D$363,4,0)</f>
        <v>1.7999999999999998</v>
      </c>
      <c r="D128" s="277">
        <v>5.253824822602581</v>
      </c>
      <c r="E128" s="278">
        <v>0</v>
      </c>
      <c r="F128" s="278">
        <v>0.5933603819600677</v>
      </c>
      <c r="G128" s="278">
        <v>0.8432205472961272</v>
      </c>
      <c r="H128" s="302">
        <v>1.7999999999999998</v>
      </c>
      <c r="I128" s="215" t="s">
        <v>886</v>
      </c>
      <c r="J128" s="231" t="s">
        <v>888</v>
      </c>
    </row>
    <row r="129" spans="1:10" ht="15" customHeight="1">
      <c r="A129" s="207" t="s">
        <v>889</v>
      </c>
      <c r="B129" s="211" t="s">
        <v>890</v>
      </c>
      <c r="C129" s="300">
        <f>+VLOOKUP(A129,'[1]kumul.(5 digit)'!$A$3:$D$363,4,0)</f>
        <v>4.4</v>
      </c>
      <c r="D129" s="275">
        <v>-3.6971380040779565</v>
      </c>
      <c r="E129" s="276">
        <v>0</v>
      </c>
      <c r="F129" s="276">
        <v>-3.6971380040779422</v>
      </c>
      <c r="G129" s="276">
        <v>-3.2349957535681995</v>
      </c>
      <c r="H129" s="299">
        <v>4.4</v>
      </c>
      <c r="I129" s="212" t="s">
        <v>889</v>
      </c>
      <c r="J129" s="224" t="s">
        <v>891</v>
      </c>
    </row>
    <row r="130" spans="1:10" ht="15" customHeight="1">
      <c r="A130" s="213" t="s">
        <v>892</v>
      </c>
      <c r="B130" s="214" t="s">
        <v>893</v>
      </c>
      <c r="C130" s="301">
        <f>+VLOOKUP(A130,'[1]kumul.(5 digit)'!$A$3:$D$363,4,0)</f>
        <v>4.4</v>
      </c>
      <c r="D130" s="277">
        <v>-3.6971380040779565</v>
      </c>
      <c r="E130" s="278">
        <v>0</v>
      </c>
      <c r="F130" s="278">
        <v>-3.6971380040779422</v>
      </c>
      <c r="G130" s="278">
        <v>-3.2349957535681995</v>
      </c>
      <c r="H130" s="302">
        <v>4.4</v>
      </c>
      <c r="I130" s="215" t="s">
        <v>892</v>
      </c>
      <c r="J130" s="225" t="s">
        <v>891</v>
      </c>
    </row>
    <row r="131" spans="1:10" ht="18.75" customHeight="1">
      <c r="A131" s="207" t="s">
        <v>94</v>
      </c>
      <c r="B131" s="211" t="s">
        <v>530</v>
      </c>
      <c r="C131" s="300">
        <f>+VLOOKUP(A131,'[1]kumul.(5 digit)'!$A$3:$D$363,4,0)</f>
        <v>19.299999999999997</v>
      </c>
      <c r="D131" s="275">
        <v>0.02439669942855005</v>
      </c>
      <c r="E131" s="276">
        <v>0</v>
      </c>
      <c r="F131" s="276">
        <v>0</v>
      </c>
      <c r="G131" s="276">
        <v>0.021346461020982588</v>
      </c>
      <c r="H131" s="299">
        <v>19.299999999999997</v>
      </c>
      <c r="I131" s="212" t="s">
        <v>94</v>
      </c>
      <c r="J131" s="210" t="s">
        <v>529</v>
      </c>
    </row>
    <row r="132" spans="1:10" ht="39.75" customHeight="1">
      <c r="A132" s="220" t="s">
        <v>95</v>
      </c>
      <c r="B132" s="226" t="s">
        <v>894</v>
      </c>
      <c r="C132" s="305">
        <f>+VLOOKUP(A132,'[1]kumul.(5 digit)'!$A$3:$D$363,4,0)</f>
        <v>19.299999999999997</v>
      </c>
      <c r="D132" s="281">
        <v>0.02439669942855005</v>
      </c>
      <c r="E132" s="282">
        <v>0</v>
      </c>
      <c r="F132" s="282">
        <v>0</v>
      </c>
      <c r="G132" s="282">
        <v>0.021346461020982588</v>
      </c>
      <c r="H132" s="306">
        <v>19.299999999999997</v>
      </c>
      <c r="I132" s="222" t="s">
        <v>95</v>
      </c>
      <c r="J132" s="227" t="s">
        <v>895</v>
      </c>
    </row>
    <row r="133" spans="1:10" ht="37.5" customHeight="1">
      <c r="A133" s="220" t="s">
        <v>96</v>
      </c>
      <c r="B133" s="226" t="s">
        <v>894</v>
      </c>
      <c r="C133" s="305">
        <f>+VLOOKUP(A133,'[1]kumul.(5 digit)'!$A$3:$D$363,4,0)</f>
        <v>19.299999999999997</v>
      </c>
      <c r="D133" s="281">
        <v>0.02439669942855005</v>
      </c>
      <c r="E133" s="282">
        <v>0</v>
      </c>
      <c r="F133" s="282">
        <v>0</v>
      </c>
      <c r="G133" s="282">
        <v>0.021346461020982588</v>
      </c>
      <c r="H133" s="306">
        <v>19.299999999999997</v>
      </c>
      <c r="I133" s="222" t="s">
        <v>96</v>
      </c>
      <c r="J133" s="231" t="s">
        <v>895</v>
      </c>
    </row>
    <row r="134" spans="1:10" ht="15" customHeight="1">
      <c r="A134" s="207" t="s">
        <v>896</v>
      </c>
      <c r="B134" s="211" t="s">
        <v>897</v>
      </c>
      <c r="C134" s="300">
        <f>+VLOOKUP(A134,'[1]kumul.(5 digit)'!$A$3:$D$363,4,0)</f>
        <v>0.5</v>
      </c>
      <c r="D134" s="275">
        <v>0</v>
      </c>
      <c r="E134" s="276">
        <v>0</v>
      </c>
      <c r="F134" s="276">
        <v>0</v>
      </c>
      <c r="G134" s="276">
        <v>0</v>
      </c>
      <c r="H134" s="299">
        <v>0.5</v>
      </c>
      <c r="I134" s="212" t="s">
        <v>896</v>
      </c>
      <c r="J134" s="227" t="s">
        <v>898</v>
      </c>
    </row>
    <row r="135" spans="1:10" ht="15" customHeight="1">
      <c r="A135" s="213" t="s">
        <v>899</v>
      </c>
      <c r="B135" s="214" t="s">
        <v>900</v>
      </c>
      <c r="C135" s="301">
        <f>+VLOOKUP(A135,'[1]kumul.(5 digit)'!$A$3:$D$363,4,0)</f>
        <v>0.5</v>
      </c>
      <c r="D135" s="277">
        <v>0</v>
      </c>
      <c r="E135" s="278">
        <v>0</v>
      </c>
      <c r="F135" s="278">
        <v>0</v>
      </c>
      <c r="G135" s="278">
        <v>0</v>
      </c>
      <c r="H135" s="302">
        <v>0.5</v>
      </c>
      <c r="I135" s="215" t="s">
        <v>899</v>
      </c>
      <c r="J135" s="231" t="s">
        <v>898</v>
      </c>
    </row>
    <row r="136" spans="1:10" ht="15" customHeight="1">
      <c r="A136" s="207" t="s">
        <v>901</v>
      </c>
      <c r="B136" s="211" t="s">
        <v>902</v>
      </c>
      <c r="C136" s="300">
        <f>+VLOOKUP(A136,'[1]kumul.(5 digit)'!$A$3:$D$363,4,0)</f>
        <v>18.099999999999998</v>
      </c>
      <c r="D136" s="275">
        <v>0</v>
      </c>
      <c r="E136" s="276">
        <v>0</v>
      </c>
      <c r="F136" s="276">
        <v>0</v>
      </c>
      <c r="G136" s="276">
        <v>0</v>
      </c>
      <c r="H136" s="299">
        <v>18.099999999999998</v>
      </c>
      <c r="I136" s="212" t="s">
        <v>901</v>
      </c>
      <c r="J136" s="227" t="s">
        <v>903</v>
      </c>
    </row>
    <row r="137" spans="1:10" ht="15" customHeight="1">
      <c r="A137" s="213" t="s">
        <v>904</v>
      </c>
      <c r="B137" s="214" t="s">
        <v>905</v>
      </c>
      <c r="C137" s="301">
        <f>+VLOOKUP(A137,'[1]kumul.(5 digit)'!$A$3:$D$363,4,0)</f>
        <v>18.099999999999998</v>
      </c>
      <c r="D137" s="277">
        <v>0</v>
      </c>
      <c r="E137" s="278">
        <v>0</v>
      </c>
      <c r="F137" s="278">
        <v>0</v>
      </c>
      <c r="G137" s="278">
        <v>0</v>
      </c>
      <c r="H137" s="302">
        <v>18.099999999999998</v>
      </c>
      <c r="I137" s="215" t="s">
        <v>904</v>
      </c>
      <c r="J137" s="231" t="s">
        <v>903</v>
      </c>
    </row>
    <row r="138" spans="1:10" ht="15" customHeight="1">
      <c r="A138" s="207" t="s">
        <v>906</v>
      </c>
      <c r="B138" s="211" t="s">
        <v>907</v>
      </c>
      <c r="C138" s="300">
        <f>+VLOOKUP(A138,'[1]kumul.(5 digit)'!$A$3:$D$363,4,0)</f>
        <v>0.7</v>
      </c>
      <c r="D138" s="275">
        <v>0.6726518556727967</v>
      </c>
      <c r="E138" s="276">
        <v>0</v>
      </c>
      <c r="F138" s="276">
        <v>0</v>
      </c>
      <c r="G138" s="276">
        <v>0.5880759107728721</v>
      </c>
      <c r="H138" s="299">
        <v>0.7</v>
      </c>
      <c r="I138" s="212" t="s">
        <v>906</v>
      </c>
      <c r="J138" s="227" t="s">
        <v>908</v>
      </c>
    </row>
    <row r="139" spans="1:10" ht="15" customHeight="1">
      <c r="A139" s="213" t="s">
        <v>909</v>
      </c>
      <c r="B139" s="214" t="s">
        <v>910</v>
      </c>
      <c r="C139" s="301">
        <f>+VLOOKUP(A139,'[1]kumul.(5 digit)'!$A$3:$D$363,4,0)</f>
        <v>0.7</v>
      </c>
      <c r="D139" s="277">
        <v>0.6726518556727967</v>
      </c>
      <c r="E139" s="278">
        <v>0</v>
      </c>
      <c r="F139" s="278">
        <v>0</v>
      </c>
      <c r="G139" s="278">
        <v>0.5880759107728721</v>
      </c>
      <c r="H139" s="302">
        <v>0.7</v>
      </c>
      <c r="I139" s="215" t="s">
        <v>909</v>
      </c>
      <c r="J139" s="231" t="s">
        <v>908</v>
      </c>
    </row>
    <row r="140" spans="1:10" ht="18.75" customHeight="1">
      <c r="A140" s="207" t="s">
        <v>97</v>
      </c>
      <c r="B140" s="239" t="s">
        <v>528</v>
      </c>
      <c r="C140" s="311">
        <f>+VLOOKUP(A140,'[1]kumul.(5 digit)'!$A$3:$D$363,4,0)</f>
        <v>31.3</v>
      </c>
      <c r="D140" s="285">
        <v>13.780808983100641</v>
      </c>
      <c r="E140" s="286">
        <v>-1.0412947242175932</v>
      </c>
      <c r="F140" s="286">
        <v>6.124754904585501</v>
      </c>
      <c r="G140" s="286">
        <v>4.456740751327544</v>
      </c>
      <c r="H140" s="312">
        <v>31.3</v>
      </c>
      <c r="I140" s="212" t="s">
        <v>97</v>
      </c>
      <c r="J140" s="210" t="s">
        <v>527</v>
      </c>
    </row>
    <row r="141" spans="1:10" ht="15" customHeight="1">
      <c r="A141" s="207" t="s">
        <v>98</v>
      </c>
      <c r="B141" s="211" t="s">
        <v>911</v>
      </c>
      <c r="C141" s="300">
        <f>+VLOOKUP(A141,'[1]kumul.(5 digit)'!$A$3:$D$363,4,0)</f>
        <v>23.6</v>
      </c>
      <c r="D141" s="275">
        <v>4.613412276413939</v>
      </c>
      <c r="E141" s="276">
        <v>0.06540465081673119</v>
      </c>
      <c r="F141" s="276">
        <v>3.1167803908967073</v>
      </c>
      <c r="G141" s="276">
        <v>1.6383437407685904</v>
      </c>
      <c r="H141" s="299">
        <v>23.6</v>
      </c>
      <c r="I141" s="212" t="s">
        <v>98</v>
      </c>
      <c r="J141" s="224" t="s">
        <v>526</v>
      </c>
    </row>
    <row r="142" spans="1:10" ht="15" customHeight="1">
      <c r="A142" s="213" t="s">
        <v>99</v>
      </c>
      <c r="B142" s="214" t="s">
        <v>912</v>
      </c>
      <c r="C142" s="301">
        <f>+VLOOKUP(A142,'[1]kumul.(5 digit)'!$A$3:$D$363,4,0)</f>
        <v>23.6</v>
      </c>
      <c r="D142" s="277">
        <v>4.613412276413939</v>
      </c>
      <c r="E142" s="278">
        <v>0.06540465081673119</v>
      </c>
      <c r="F142" s="278">
        <v>3.1167803908967073</v>
      </c>
      <c r="G142" s="278">
        <v>1.6383437407685904</v>
      </c>
      <c r="H142" s="302">
        <v>23.6</v>
      </c>
      <c r="I142" s="215" t="s">
        <v>99</v>
      </c>
      <c r="J142" s="225" t="s">
        <v>525</v>
      </c>
    </row>
    <row r="143" spans="1:10" ht="15" customHeight="1">
      <c r="A143" s="207" t="s">
        <v>100</v>
      </c>
      <c r="B143" s="211" t="s">
        <v>913</v>
      </c>
      <c r="C143" s="300">
        <f>+VLOOKUP(A143,'[1]kumul.(5 digit)'!$A$3:$D$363,4,0)</f>
        <v>7.7</v>
      </c>
      <c r="D143" s="275">
        <v>41.87828460359495</v>
      </c>
      <c r="E143" s="276">
        <v>-3.4543709576558683</v>
      </c>
      <c r="F143" s="276">
        <v>13.614578446891983</v>
      </c>
      <c r="G143" s="276">
        <v>12.75394302291835</v>
      </c>
      <c r="H143" s="299">
        <v>7.7</v>
      </c>
      <c r="I143" s="212" t="s">
        <v>100</v>
      </c>
      <c r="J143" s="224" t="s">
        <v>524</v>
      </c>
    </row>
    <row r="144" spans="1:10" ht="15" customHeight="1">
      <c r="A144" s="213" t="s">
        <v>101</v>
      </c>
      <c r="B144" s="214" t="s">
        <v>523</v>
      </c>
      <c r="C144" s="301">
        <f>+VLOOKUP(A144,'[1]kumul.(5 digit)'!$A$3:$D$363,4,0)</f>
        <v>7.7</v>
      </c>
      <c r="D144" s="277">
        <v>41.87828460359495</v>
      </c>
      <c r="E144" s="278">
        <v>-3.4543709576558683</v>
      </c>
      <c r="F144" s="278">
        <v>13.614578446891983</v>
      </c>
      <c r="G144" s="278">
        <v>12.75394302291835</v>
      </c>
      <c r="H144" s="302">
        <v>7.7</v>
      </c>
      <c r="I144" s="215" t="s">
        <v>101</v>
      </c>
      <c r="J144" s="225" t="s">
        <v>522</v>
      </c>
    </row>
    <row r="145" spans="1:10" ht="18.75" customHeight="1">
      <c r="A145" s="207" t="s">
        <v>102</v>
      </c>
      <c r="B145" s="211" t="s">
        <v>914</v>
      </c>
      <c r="C145" s="300">
        <f>+VLOOKUP(A145,'[1]kumul.(5 digit)'!$A$3:$D$363,4,0)</f>
        <v>46.500000000000014</v>
      </c>
      <c r="D145" s="275">
        <v>1.44048534640379</v>
      </c>
      <c r="E145" s="276">
        <v>0.10134221825374823</v>
      </c>
      <c r="F145" s="276">
        <v>2.165434990486176</v>
      </c>
      <c r="G145" s="276">
        <v>1.2774727043893392</v>
      </c>
      <c r="H145" s="299">
        <v>46.500000000000014</v>
      </c>
      <c r="I145" s="212" t="s">
        <v>102</v>
      </c>
      <c r="J145" s="210" t="s">
        <v>521</v>
      </c>
    </row>
    <row r="146" spans="1:10" ht="15" customHeight="1">
      <c r="A146" s="207" t="s">
        <v>103</v>
      </c>
      <c r="B146" s="211" t="s">
        <v>915</v>
      </c>
      <c r="C146" s="300">
        <f>+VLOOKUP(A146,'[1]kumul.(5 digit)'!$A$3:$D$363,4,0)</f>
        <v>40</v>
      </c>
      <c r="D146" s="275">
        <v>1.392747093184724</v>
      </c>
      <c r="E146" s="276">
        <v>0.11788527564928586</v>
      </c>
      <c r="F146" s="276">
        <v>2.402077741208956</v>
      </c>
      <c r="G146" s="276">
        <v>1.3520808161480602</v>
      </c>
      <c r="H146" s="299">
        <v>40</v>
      </c>
      <c r="I146" s="212" t="s">
        <v>103</v>
      </c>
      <c r="J146" s="227" t="s">
        <v>520</v>
      </c>
    </row>
    <row r="147" spans="1:10" ht="23.25" customHeight="1">
      <c r="A147" s="217" t="s">
        <v>104</v>
      </c>
      <c r="B147" s="238" t="s">
        <v>916</v>
      </c>
      <c r="C147" s="303">
        <f>+VLOOKUP(A147,'[1]kumul.(5 digit)'!$A$3:$D$363,4,0)</f>
        <v>14.100000000000001</v>
      </c>
      <c r="D147" s="279">
        <v>3.3053528352686925</v>
      </c>
      <c r="E147" s="280">
        <v>0</v>
      </c>
      <c r="F147" s="280">
        <v>1.8676645953973718</v>
      </c>
      <c r="G147" s="280">
        <v>1.9656638756716518</v>
      </c>
      <c r="H147" s="304">
        <v>14.100000000000001</v>
      </c>
      <c r="I147" s="219" t="s">
        <v>104</v>
      </c>
      <c r="J147" s="231" t="s">
        <v>519</v>
      </c>
    </row>
    <row r="148" spans="1:10" ht="24" customHeight="1">
      <c r="A148" s="217" t="s">
        <v>722</v>
      </c>
      <c r="B148" s="238" t="s">
        <v>917</v>
      </c>
      <c r="C148" s="303">
        <f>+VLOOKUP(A148,'[1]kumul.(5 digit)'!$A$3:$D$363,4,0)</f>
        <v>25.900000000000002</v>
      </c>
      <c r="D148" s="279">
        <v>0.35152157336294465</v>
      </c>
      <c r="E148" s="280">
        <v>0.18407284900854393</v>
      </c>
      <c r="F148" s="280">
        <v>2.7040357163312194</v>
      </c>
      <c r="G148" s="280">
        <v>1.0077282717007847</v>
      </c>
      <c r="H148" s="304">
        <v>25.900000000000002</v>
      </c>
      <c r="I148" s="219" t="s">
        <v>722</v>
      </c>
      <c r="J148" s="231" t="s">
        <v>518</v>
      </c>
    </row>
    <row r="149" spans="1:10" ht="15" customHeight="1">
      <c r="A149" s="213" t="s">
        <v>918</v>
      </c>
      <c r="B149" s="214" t="s">
        <v>919</v>
      </c>
      <c r="C149" s="301">
        <f>+VLOOKUP(A149,'[1]kumul.(5 digit)'!$A$3:$D$363,4,0)</f>
        <v>0.30000000000000004</v>
      </c>
      <c r="D149" s="277">
        <v>11.820171798482718</v>
      </c>
      <c r="E149" s="278">
        <v>0.3944205294323524</v>
      </c>
      <c r="F149" s="278">
        <v>3.213613667386568</v>
      </c>
      <c r="G149" s="278">
        <v>6.390698427074383</v>
      </c>
      <c r="H149" s="302">
        <v>0.30000000000000004</v>
      </c>
      <c r="I149" s="215" t="s">
        <v>918</v>
      </c>
      <c r="J149" s="231" t="s">
        <v>920</v>
      </c>
    </row>
    <row r="150" spans="1:10" ht="15" customHeight="1">
      <c r="A150" s="213" t="s">
        <v>921</v>
      </c>
      <c r="B150" s="214" t="s">
        <v>922</v>
      </c>
      <c r="C150" s="301">
        <f>+VLOOKUP(A150,'[1]kumul.(5 digit)'!$A$3:$D$363,4,0)</f>
        <v>25.6</v>
      </c>
      <c r="D150" s="277">
        <v>0.2171233285373262</v>
      </c>
      <c r="E150" s="278">
        <v>0.18132827815063024</v>
      </c>
      <c r="F150" s="278">
        <v>2.697406035347356</v>
      </c>
      <c r="G150" s="278">
        <v>0.9412054792777838</v>
      </c>
      <c r="H150" s="302">
        <v>25.6</v>
      </c>
      <c r="I150" s="215" t="s">
        <v>921</v>
      </c>
      <c r="J150" s="231" t="s">
        <v>923</v>
      </c>
    </row>
    <row r="151" spans="1:10" ht="15" customHeight="1">
      <c r="A151" s="207" t="s">
        <v>105</v>
      </c>
      <c r="B151" s="211" t="s">
        <v>924</v>
      </c>
      <c r="C151" s="300">
        <f>+VLOOKUP(A151,'[1]kumul.(5 digit)'!$A$3:$D$363,4,0)</f>
        <v>2.7</v>
      </c>
      <c r="D151" s="275">
        <v>4.1374537099935935</v>
      </c>
      <c r="E151" s="276">
        <v>0</v>
      </c>
      <c r="F151" s="276">
        <v>1.6811090342851571</v>
      </c>
      <c r="G151" s="276">
        <v>1.9245361804611179</v>
      </c>
      <c r="H151" s="299">
        <v>2.7</v>
      </c>
      <c r="I151" s="212" t="s">
        <v>105</v>
      </c>
      <c r="J151" s="224" t="s">
        <v>517</v>
      </c>
    </row>
    <row r="152" spans="1:10" ht="15" customHeight="1">
      <c r="A152" s="213" t="s">
        <v>106</v>
      </c>
      <c r="B152" s="214" t="s">
        <v>925</v>
      </c>
      <c r="C152" s="301">
        <f>+VLOOKUP(A152,'[1]kumul.(5 digit)'!$A$3:$D$363,4,0)</f>
        <v>0.7999999999999999</v>
      </c>
      <c r="D152" s="277">
        <v>1.1942020874777768</v>
      </c>
      <c r="E152" s="278">
        <v>0</v>
      </c>
      <c r="F152" s="278">
        <v>0.7479775253129901</v>
      </c>
      <c r="G152" s="278">
        <v>0.4110204859879616</v>
      </c>
      <c r="H152" s="302">
        <v>0.7999999999999999</v>
      </c>
      <c r="I152" s="215" t="s">
        <v>106</v>
      </c>
      <c r="J152" s="225" t="s">
        <v>516</v>
      </c>
    </row>
    <row r="153" spans="1:10" ht="15" customHeight="1">
      <c r="A153" s="213" t="s">
        <v>107</v>
      </c>
      <c r="B153" s="214" t="s">
        <v>926</v>
      </c>
      <c r="C153" s="301">
        <f>+VLOOKUP(A153,'[1]kumul.(5 digit)'!$A$3:$D$363,4,0)</f>
        <v>1.9000000000000001</v>
      </c>
      <c r="D153" s="277">
        <v>5.376717551052906</v>
      </c>
      <c r="E153" s="278">
        <v>0</v>
      </c>
      <c r="F153" s="278">
        <v>2.063338035835116</v>
      </c>
      <c r="G153" s="278">
        <v>2.5486450293161056</v>
      </c>
      <c r="H153" s="302">
        <v>1.9000000000000001</v>
      </c>
      <c r="I153" s="215" t="s">
        <v>107</v>
      </c>
      <c r="J153" s="225" t="s">
        <v>515</v>
      </c>
    </row>
    <row r="154" spans="1:10" ht="15" customHeight="1">
      <c r="A154" s="207" t="s">
        <v>108</v>
      </c>
      <c r="B154" s="211" t="s">
        <v>927</v>
      </c>
      <c r="C154" s="300">
        <f>+VLOOKUP(A154,'[1]kumul.(5 digit)'!$A$3:$D$363,4,0)</f>
        <v>1.7</v>
      </c>
      <c r="D154" s="275">
        <v>0</v>
      </c>
      <c r="E154" s="276">
        <v>0</v>
      </c>
      <c r="F154" s="276">
        <v>0</v>
      </c>
      <c r="G154" s="276">
        <v>0</v>
      </c>
      <c r="H154" s="299">
        <v>1.7</v>
      </c>
      <c r="I154" s="212" t="s">
        <v>108</v>
      </c>
      <c r="J154" s="224" t="s">
        <v>514</v>
      </c>
    </row>
    <row r="155" spans="1:10" ht="15" customHeight="1">
      <c r="A155" s="213" t="s">
        <v>109</v>
      </c>
      <c r="B155" s="214" t="s">
        <v>513</v>
      </c>
      <c r="C155" s="301">
        <f>+VLOOKUP(A155,'[1]kumul.(5 digit)'!$A$3:$D$363,4,0)</f>
        <v>1.7</v>
      </c>
      <c r="D155" s="277">
        <v>0</v>
      </c>
      <c r="E155" s="278">
        <v>0</v>
      </c>
      <c r="F155" s="278">
        <v>0</v>
      </c>
      <c r="G155" s="278">
        <v>0</v>
      </c>
      <c r="H155" s="302">
        <v>1.7</v>
      </c>
      <c r="I155" s="215" t="s">
        <v>109</v>
      </c>
      <c r="J155" s="225" t="s">
        <v>512</v>
      </c>
    </row>
    <row r="156" spans="1:10" ht="15" customHeight="1">
      <c r="A156" s="207" t="s">
        <v>110</v>
      </c>
      <c r="B156" s="211" t="s">
        <v>928</v>
      </c>
      <c r="C156" s="300">
        <f>+VLOOKUP(A156,'[1]kumul.(5 digit)'!$A$3:$D$363,4,0)</f>
        <v>0.7</v>
      </c>
      <c r="D156" s="275">
        <v>-0.039246280848004744</v>
      </c>
      <c r="E156" s="276">
        <v>0</v>
      </c>
      <c r="F156" s="276">
        <v>0.2773340132059303</v>
      </c>
      <c r="G156" s="276">
        <v>0.16077792604072272</v>
      </c>
      <c r="H156" s="299">
        <v>0.7</v>
      </c>
      <c r="I156" s="212" t="s">
        <v>110</v>
      </c>
      <c r="J156" s="224" t="s">
        <v>511</v>
      </c>
    </row>
    <row r="157" spans="1:10" ht="15" customHeight="1">
      <c r="A157" s="213" t="s">
        <v>509</v>
      </c>
      <c r="B157" s="214" t="s">
        <v>510</v>
      </c>
      <c r="C157" s="301">
        <f>+VLOOKUP(A157,'[1]kumul.(5 digit)'!$A$3:$D$363,4,0)</f>
        <v>0.2</v>
      </c>
      <c r="D157" s="277">
        <v>0.6386190347176921</v>
      </c>
      <c r="E157" s="278">
        <v>0</v>
      </c>
      <c r="F157" s="278">
        <v>0.9707983845915038</v>
      </c>
      <c r="G157" s="278">
        <v>0.5621353389288544</v>
      </c>
      <c r="H157" s="302">
        <v>0.2</v>
      </c>
      <c r="I157" s="215" t="s">
        <v>509</v>
      </c>
      <c r="J157" s="225" t="s">
        <v>508</v>
      </c>
    </row>
    <row r="158" spans="1:10" ht="15" customHeight="1">
      <c r="A158" s="213" t="s">
        <v>111</v>
      </c>
      <c r="B158" s="214" t="s">
        <v>929</v>
      </c>
      <c r="C158" s="301">
        <f>+VLOOKUP(A158,'[1]kumul.(5 digit)'!$A$3:$D$363,4,0)</f>
        <v>0.5</v>
      </c>
      <c r="D158" s="277">
        <v>-0.31039240707428917</v>
      </c>
      <c r="E158" s="278">
        <v>0</v>
      </c>
      <c r="F158" s="278">
        <v>0</v>
      </c>
      <c r="G158" s="278">
        <v>0</v>
      </c>
      <c r="H158" s="302">
        <v>0.5</v>
      </c>
      <c r="I158" s="215" t="s">
        <v>111</v>
      </c>
      <c r="J158" s="225" t="s">
        <v>507</v>
      </c>
    </row>
    <row r="159" spans="1:10" ht="15" customHeight="1">
      <c r="A159" s="207" t="s">
        <v>112</v>
      </c>
      <c r="B159" s="211" t="s">
        <v>930</v>
      </c>
      <c r="C159" s="300">
        <f>+VLOOKUP(A159,'[1]kumul.(5 digit)'!$A$3:$D$363,4,0)</f>
        <v>1.2000000000000002</v>
      </c>
      <c r="D159" s="275">
        <v>0</v>
      </c>
      <c r="E159" s="276">
        <v>0</v>
      </c>
      <c r="F159" s="276">
        <v>0</v>
      </c>
      <c r="G159" s="276">
        <v>0</v>
      </c>
      <c r="H159" s="299">
        <v>1.2000000000000002</v>
      </c>
      <c r="I159" s="212" t="s">
        <v>112</v>
      </c>
      <c r="J159" s="224" t="s">
        <v>506</v>
      </c>
    </row>
    <row r="160" spans="1:10" ht="15" customHeight="1">
      <c r="A160" s="213" t="s">
        <v>113</v>
      </c>
      <c r="B160" s="214" t="s">
        <v>931</v>
      </c>
      <c r="C160" s="301">
        <f>+VLOOKUP(A160,'[1]kumul.(5 digit)'!$A$3:$D$363,4,0)</f>
        <v>1.2000000000000002</v>
      </c>
      <c r="D160" s="277">
        <v>0</v>
      </c>
      <c r="E160" s="278">
        <v>0</v>
      </c>
      <c r="F160" s="278">
        <v>0</v>
      </c>
      <c r="G160" s="278">
        <v>0</v>
      </c>
      <c r="H160" s="302">
        <v>1.2000000000000002</v>
      </c>
      <c r="I160" s="215" t="s">
        <v>113</v>
      </c>
      <c r="J160" s="225" t="s">
        <v>505</v>
      </c>
    </row>
    <row r="161" spans="1:10" ht="15" customHeight="1">
      <c r="A161" s="207" t="s">
        <v>114</v>
      </c>
      <c r="B161" s="211" t="s">
        <v>932</v>
      </c>
      <c r="C161" s="300">
        <f>+VLOOKUP(A161,'[1]kumul.(5 digit)'!$A$3:$D$363,4,0)</f>
        <v>0.2</v>
      </c>
      <c r="D161" s="275">
        <v>0.6451613000000265</v>
      </c>
      <c r="E161" s="276">
        <v>0</v>
      </c>
      <c r="F161" s="276">
        <v>0</v>
      </c>
      <c r="G161" s="276">
        <v>0</v>
      </c>
      <c r="H161" s="299">
        <v>0.2</v>
      </c>
      <c r="I161" s="212" t="s">
        <v>114</v>
      </c>
      <c r="J161" s="224" t="s">
        <v>504</v>
      </c>
    </row>
    <row r="162" spans="1:10" ht="15" customHeight="1">
      <c r="A162" s="240" t="s">
        <v>115</v>
      </c>
      <c r="B162" s="241" t="s">
        <v>933</v>
      </c>
      <c r="C162" s="313">
        <f>+VLOOKUP(A162,'[1]kumul.(5 digit)'!$A$3:$D$363,4,0)</f>
        <v>0.2</v>
      </c>
      <c r="D162" s="287">
        <v>0.6451613000000265</v>
      </c>
      <c r="E162" s="288">
        <v>0</v>
      </c>
      <c r="F162" s="288">
        <v>0</v>
      </c>
      <c r="G162" s="288">
        <v>0</v>
      </c>
      <c r="H162" s="314">
        <v>0.2</v>
      </c>
      <c r="I162" s="242" t="s">
        <v>115</v>
      </c>
      <c r="J162" s="243" t="s">
        <v>503</v>
      </c>
    </row>
    <row r="163" spans="1:10" s="245" customFormat="1" ht="15" customHeight="1">
      <c r="A163" s="244" t="s">
        <v>934</v>
      </c>
      <c r="J163" s="246" t="s">
        <v>935</v>
      </c>
    </row>
  </sheetData>
  <sheetProtection/>
  <mergeCells count="6">
    <mergeCell ref="A2:A3"/>
    <mergeCell ref="B2:B3"/>
    <mergeCell ref="C2:C3"/>
    <mergeCell ref="I2:I3"/>
    <mergeCell ref="J2:J3"/>
    <mergeCell ref="H2:H3"/>
  </mergeCells>
  <printOptions/>
  <pageMargins left="0.7" right="0.7" top="0.75" bottom="0.75" header="0.3" footer="0.3"/>
  <pageSetup orientation="portrait" paperSize="9"/>
  <ignoredErrors>
    <ignoredError sqref="I5:I162 A5:A162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S220"/>
  <sheetViews>
    <sheetView zoomScalePageLayoutView="0" workbookViewId="0" topLeftCell="A1">
      <selection activeCell="A1" sqref="A1:B3"/>
    </sheetView>
  </sheetViews>
  <sheetFormatPr defaultColWidth="9.140625" defaultRowHeight="15"/>
  <cols>
    <col min="3" max="3" width="10.140625" style="0" customWidth="1"/>
    <col min="4" max="4" width="10.28125" style="0" customWidth="1"/>
    <col min="5" max="5" width="9.28125" style="0" customWidth="1"/>
    <col min="7" max="7" width="9.28125" style="0" customWidth="1"/>
    <col min="9" max="9" width="9.28125" style="0" customWidth="1"/>
    <col min="11" max="11" width="9.28125" style="0" customWidth="1"/>
  </cols>
  <sheetData>
    <row r="1" spans="1:14" ht="23.25" customHeight="1">
      <c r="A1" s="374"/>
      <c r="B1" s="374"/>
      <c r="C1" s="373" t="s">
        <v>703</v>
      </c>
      <c r="D1" s="373"/>
      <c r="E1" s="373" t="s">
        <v>702</v>
      </c>
      <c r="F1" s="373"/>
      <c r="G1" s="373" t="s">
        <v>701</v>
      </c>
      <c r="H1" s="373"/>
      <c r="I1" s="373"/>
      <c r="J1" s="373"/>
      <c r="K1" s="373"/>
      <c r="L1" s="373"/>
      <c r="M1" s="374"/>
      <c r="N1" s="374"/>
    </row>
    <row r="2" spans="1:16" ht="15">
      <c r="A2" s="374"/>
      <c r="B2" s="374"/>
      <c r="C2" s="373" t="s">
        <v>700</v>
      </c>
      <c r="D2" s="373"/>
      <c r="E2" s="373" t="s">
        <v>700</v>
      </c>
      <c r="F2" s="373"/>
      <c r="G2" s="373" t="s">
        <v>700</v>
      </c>
      <c r="H2" s="373"/>
      <c r="I2" s="373" t="s">
        <v>699</v>
      </c>
      <c r="J2" s="373"/>
      <c r="K2" s="373" t="s">
        <v>698</v>
      </c>
      <c r="L2" s="373"/>
      <c r="M2" s="374"/>
      <c r="N2" s="374"/>
      <c r="P2" s="160"/>
    </row>
    <row r="3" spans="1:16" ht="22.5">
      <c r="A3" s="381"/>
      <c r="B3" s="374"/>
      <c r="C3" s="113" t="s">
        <v>697</v>
      </c>
      <c r="D3" s="113" t="s">
        <v>696</v>
      </c>
      <c r="E3" s="155" t="s">
        <v>697</v>
      </c>
      <c r="F3" s="155" t="s">
        <v>696</v>
      </c>
      <c r="G3" s="155" t="s">
        <v>697</v>
      </c>
      <c r="H3" s="155" t="s">
        <v>696</v>
      </c>
      <c r="I3" s="155" t="s">
        <v>697</v>
      </c>
      <c r="J3" s="155" t="s">
        <v>696</v>
      </c>
      <c r="K3" s="155" t="s">
        <v>697</v>
      </c>
      <c r="L3" s="155" t="s">
        <v>696</v>
      </c>
      <c r="M3" s="374"/>
      <c r="N3" s="374"/>
      <c r="P3" s="160"/>
    </row>
    <row r="4" spans="1:16" ht="15">
      <c r="A4" s="375">
        <v>2017</v>
      </c>
      <c r="B4" s="130" t="s">
        <v>695</v>
      </c>
      <c r="C4" s="135"/>
      <c r="D4" s="134"/>
      <c r="E4" s="154"/>
      <c r="F4" s="153"/>
      <c r="G4" s="153"/>
      <c r="H4" s="153"/>
      <c r="I4" s="153"/>
      <c r="J4" s="153"/>
      <c r="K4" s="153"/>
      <c r="L4" s="152"/>
      <c r="M4" s="130" t="s">
        <v>695</v>
      </c>
      <c r="N4" s="375">
        <v>2017</v>
      </c>
      <c r="P4" s="160"/>
    </row>
    <row r="5" spans="1:16" ht="15">
      <c r="A5" s="376"/>
      <c r="B5" s="122" t="s">
        <v>694</v>
      </c>
      <c r="C5" s="127"/>
      <c r="D5" s="126"/>
      <c r="E5" s="151"/>
      <c r="F5" s="151"/>
      <c r="G5" s="151"/>
      <c r="H5" s="151"/>
      <c r="I5" s="151"/>
      <c r="J5" s="151"/>
      <c r="K5" s="151"/>
      <c r="L5" s="151"/>
      <c r="M5" s="122" t="s">
        <v>694</v>
      </c>
      <c r="N5" s="376"/>
      <c r="P5" s="160"/>
    </row>
    <row r="6" spans="1:16" ht="15">
      <c r="A6" s="376"/>
      <c r="B6" s="122" t="s">
        <v>693</v>
      </c>
      <c r="C6" s="127"/>
      <c r="D6" s="126"/>
      <c r="E6" s="151"/>
      <c r="F6" s="151"/>
      <c r="G6" s="151"/>
      <c r="H6" s="151"/>
      <c r="I6" s="151"/>
      <c r="J6" s="151"/>
      <c r="K6" s="151"/>
      <c r="L6" s="151"/>
      <c r="M6" s="122" t="s">
        <v>693</v>
      </c>
      <c r="N6" s="376"/>
      <c r="P6" s="160"/>
    </row>
    <row r="7" spans="1:16" ht="15">
      <c r="A7" s="376"/>
      <c r="B7" s="122" t="s">
        <v>692</v>
      </c>
      <c r="C7" s="127"/>
      <c r="D7" s="126"/>
      <c r="E7" s="151"/>
      <c r="F7" s="151"/>
      <c r="G7" s="151"/>
      <c r="H7" s="151"/>
      <c r="I7" s="151"/>
      <c r="J7" s="151"/>
      <c r="K7" s="151"/>
      <c r="L7" s="151"/>
      <c r="M7" s="122" t="s">
        <v>692</v>
      </c>
      <c r="N7" s="376"/>
      <c r="P7" s="160"/>
    </row>
    <row r="8" spans="1:16" ht="15">
      <c r="A8" s="376"/>
      <c r="B8" s="122" t="s">
        <v>691</v>
      </c>
      <c r="C8" s="127">
        <v>2.8</v>
      </c>
      <c r="D8" s="126">
        <v>0.5</v>
      </c>
      <c r="E8" s="151"/>
      <c r="F8" s="151"/>
      <c r="G8" s="151"/>
      <c r="H8" s="151"/>
      <c r="I8" s="151"/>
      <c r="J8" s="151"/>
      <c r="K8" s="151"/>
      <c r="L8" s="151"/>
      <c r="M8" s="122" t="s">
        <v>691</v>
      </c>
      <c r="N8" s="376"/>
      <c r="P8" s="160"/>
    </row>
    <row r="9" spans="1:16" ht="15">
      <c r="A9" s="376"/>
      <c r="B9" s="122" t="s">
        <v>690</v>
      </c>
      <c r="C9" s="127">
        <v>2.4</v>
      </c>
      <c r="D9" s="126">
        <v>0.2</v>
      </c>
      <c r="E9" s="151"/>
      <c r="F9" s="151"/>
      <c r="G9" s="151"/>
      <c r="H9" s="151"/>
      <c r="I9" s="151"/>
      <c r="J9" s="151"/>
      <c r="K9" s="151"/>
      <c r="L9" s="151"/>
      <c r="M9" s="122" t="s">
        <v>690</v>
      </c>
      <c r="N9" s="376"/>
      <c r="P9" s="160"/>
    </row>
    <row r="10" spans="1:16" ht="15">
      <c r="A10" s="376"/>
      <c r="B10" s="122" t="s">
        <v>689</v>
      </c>
      <c r="C10" s="127">
        <v>2.1</v>
      </c>
      <c r="D10" s="126">
        <v>-0.1</v>
      </c>
      <c r="E10" s="151"/>
      <c r="F10" s="151"/>
      <c r="G10" s="151"/>
      <c r="H10" s="151"/>
      <c r="I10" s="151"/>
      <c r="J10" s="151"/>
      <c r="K10" s="151"/>
      <c r="L10" s="151"/>
      <c r="M10" s="122" t="s">
        <v>689</v>
      </c>
      <c r="N10" s="376"/>
      <c r="P10" s="160"/>
    </row>
    <row r="11" spans="1:16" ht="15">
      <c r="A11" s="376"/>
      <c r="B11" s="122" t="s">
        <v>688</v>
      </c>
      <c r="C11" s="127">
        <v>2.3</v>
      </c>
      <c r="D11" s="126">
        <v>0.1</v>
      </c>
      <c r="E11" s="151"/>
      <c r="F11" s="151"/>
      <c r="G11" s="151"/>
      <c r="H11" s="151"/>
      <c r="I11" s="151"/>
      <c r="J11" s="151"/>
      <c r="K11" s="151"/>
      <c r="L11" s="151"/>
      <c r="M11" s="122" t="s">
        <v>688</v>
      </c>
      <c r="N11" s="376"/>
      <c r="P11" s="160"/>
    </row>
    <row r="12" spans="1:16" ht="15">
      <c r="A12" s="376"/>
      <c r="B12" s="122" t="s">
        <v>687</v>
      </c>
      <c r="C12" s="127">
        <v>2.3</v>
      </c>
      <c r="D12" s="126">
        <v>0.1</v>
      </c>
      <c r="E12" s="151"/>
      <c r="F12" s="151"/>
      <c r="G12" s="151"/>
      <c r="H12" s="151"/>
      <c r="I12" s="151"/>
      <c r="J12" s="151"/>
      <c r="K12" s="151"/>
      <c r="L12" s="151"/>
      <c r="M12" s="122" t="s">
        <v>687</v>
      </c>
      <c r="N12" s="376"/>
      <c r="P12" s="160"/>
    </row>
    <row r="13" spans="1:16" ht="15">
      <c r="A13" s="376"/>
      <c r="B13" s="122" t="s">
        <v>686</v>
      </c>
      <c r="C13" s="127">
        <v>2.7</v>
      </c>
      <c r="D13" s="126">
        <v>0.1</v>
      </c>
      <c r="E13" s="151"/>
      <c r="F13" s="151"/>
      <c r="G13" s="151"/>
      <c r="H13" s="151"/>
      <c r="I13" s="151"/>
      <c r="J13" s="151"/>
      <c r="K13" s="151"/>
      <c r="L13" s="151"/>
      <c r="M13" s="122" t="s">
        <v>686</v>
      </c>
      <c r="N13" s="376"/>
      <c r="P13" s="160"/>
    </row>
    <row r="14" spans="1:16" ht="15">
      <c r="A14" s="376"/>
      <c r="B14" s="122" t="s">
        <v>685</v>
      </c>
      <c r="C14" s="127">
        <v>2.5</v>
      </c>
      <c r="D14" s="126">
        <v>0.1</v>
      </c>
      <c r="E14" s="151"/>
      <c r="F14" s="151"/>
      <c r="G14" s="151"/>
      <c r="H14" s="151"/>
      <c r="I14" s="151"/>
      <c r="J14" s="151"/>
      <c r="K14" s="151"/>
      <c r="L14" s="151"/>
      <c r="M14" s="122" t="s">
        <v>685</v>
      </c>
      <c r="N14" s="376"/>
      <c r="P14" s="160"/>
    </row>
    <row r="15" spans="1:16" ht="15">
      <c r="A15" s="377"/>
      <c r="B15" s="136" t="s">
        <v>684</v>
      </c>
      <c r="C15" s="117">
        <v>2.0217476282245315</v>
      </c>
      <c r="D15" s="150">
        <v>0.3107376272998721</v>
      </c>
      <c r="E15" s="151"/>
      <c r="F15" s="151"/>
      <c r="G15" s="151"/>
      <c r="H15" s="151"/>
      <c r="I15" s="151"/>
      <c r="J15" s="151"/>
      <c r="K15" s="151"/>
      <c r="L15" s="151"/>
      <c r="M15" s="136" t="s">
        <v>684</v>
      </c>
      <c r="N15" s="377"/>
      <c r="O15" s="162"/>
      <c r="P15" s="160"/>
    </row>
    <row r="16" spans="1:16" ht="15">
      <c r="A16" s="375">
        <v>2016</v>
      </c>
      <c r="B16" s="130" t="s">
        <v>695</v>
      </c>
      <c r="C16" s="135">
        <v>1.0140392125984334</v>
      </c>
      <c r="D16" s="134">
        <v>0.1779351223048593</v>
      </c>
      <c r="E16" s="154"/>
      <c r="F16" s="153"/>
      <c r="G16" s="153"/>
      <c r="H16" s="153"/>
      <c r="I16" s="153"/>
      <c r="J16" s="153"/>
      <c r="K16" s="153"/>
      <c r="L16" s="152"/>
      <c r="M16" s="130" t="s">
        <v>695</v>
      </c>
      <c r="N16" s="375">
        <v>2016</v>
      </c>
      <c r="O16" s="162"/>
      <c r="P16" s="160"/>
    </row>
    <row r="17" spans="1:16" ht="15">
      <c r="A17" s="376"/>
      <c r="B17" s="122" t="s">
        <v>694</v>
      </c>
      <c r="C17" s="127">
        <v>0.5003310528077094</v>
      </c>
      <c r="D17" s="126">
        <v>0.0545497660290124</v>
      </c>
      <c r="E17" s="151"/>
      <c r="F17" s="151"/>
      <c r="G17" s="151"/>
      <c r="H17" s="151"/>
      <c r="I17" s="151"/>
      <c r="J17" s="151"/>
      <c r="K17" s="151"/>
      <c r="L17" s="151"/>
      <c r="M17" s="122" t="s">
        <v>694</v>
      </c>
      <c r="N17" s="376"/>
      <c r="O17" s="162"/>
      <c r="P17" s="160"/>
    </row>
    <row r="18" spans="1:16" ht="15">
      <c r="A18" s="376"/>
      <c r="B18" s="122" t="s">
        <v>693</v>
      </c>
      <c r="C18" s="127">
        <v>0.2197593341089572</v>
      </c>
      <c r="D18" s="126">
        <v>0.3786956919637845</v>
      </c>
      <c r="E18" s="151"/>
      <c r="F18" s="151"/>
      <c r="G18" s="151"/>
      <c r="H18" s="151"/>
      <c r="I18" s="151"/>
      <c r="J18" s="151"/>
      <c r="K18" s="151"/>
      <c r="L18" s="151"/>
      <c r="M18" s="122" t="s">
        <v>693</v>
      </c>
      <c r="N18" s="376"/>
      <c r="O18" s="162"/>
      <c r="P18" s="160"/>
    </row>
    <row r="19" spans="1:16" ht="15">
      <c r="A19" s="376"/>
      <c r="B19" s="122" t="s">
        <v>692</v>
      </c>
      <c r="C19" s="127">
        <v>-0.3009512575961679</v>
      </c>
      <c r="D19" s="126">
        <v>0.8967561827023047</v>
      </c>
      <c r="E19" s="151"/>
      <c r="F19" s="151"/>
      <c r="G19" s="151"/>
      <c r="H19" s="151"/>
      <c r="I19" s="151"/>
      <c r="J19" s="151"/>
      <c r="K19" s="151"/>
      <c r="L19" s="151"/>
      <c r="M19" s="122" t="s">
        <v>692</v>
      </c>
      <c r="N19" s="376"/>
      <c r="O19" s="162"/>
      <c r="P19" s="160"/>
    </row>
    <row r="20" spans="1:16" ht="15">
      <c r="A20" s="376"/>
      <c r="B20" s="122" t="s">
        <v>691</v>
      </c>
      <c r="C20" s="127">
        <v>-0.8432772258490076</v>
      </c>
      <c r="D20" s="126">
        <v>0.12249907287117878</v>
      </c>
      <c r="E20" s="151"/>
      <c r="F20" s="151"/>
      <c r="G20" s="151"/>
      <c r="H20" s="151"/>
      <c r="I20" s="151"/>
      <c r="J20" s="151"/>
      <c r="K20" s="151"/>
      <c r="L20" s="151"/>
      <c r="M20" s="122" t="s">
        <v>691</v>
      </c>
      <c r="N20" s="376"/>
      <c r="O20" s="162"/>
      <c r="P20" s="160"/>
    </row>
    <row r="21" spans="1:16" ht="15">
      <c r="A21" s="376"/>
      <c r="B21" s="122" t="s">
        <v>690</v>
      </c>
      <c r="C21" s="127">
        <v>-0.8860389158131596</v>
      </c>
      <c r="D21" s="126">
        <v>-0.07200887101362241</v>
      </c>
      <c r="E21" s="151"/>
      <c r="F21" s="151"/>
      <c r="G21" s="151"/>
      <c r="H21" s="151"/>
      <c r="I21" s="151"/>
      <c r="J21" s="151"/>
      <c r="K21" s="151"/>
      <c r="L21" s="151"/>
      <c r="M21" s="122" t="s">
        <v>690</v>
      </c>
      <c r="N21" s="376"/>
      <c r="O21" s="162"/>
      <c r="P21" s="160"/>
    </row>
    <row r="22" spans="1:16" ht="15">
      <c r="A22" s="376"/>
      <c r="B22" s="122" t="s">
        <v>689</v>
      </c>
      <c r="C22" s="127">
        <v>-1.2702667480262164</v>
      </c>
      <c r="D22" s="126">
        <v>0.0206784360180734</v>
      </c>
      <c r="E22" s="151"/>
      <c r="F22" s="151"/>
      <c r="G22" s="151"/>
      <c r="H22" s="151"/>
      <c r="I22" s="151"/>
      <c r="J22" s="151"/>
      <c r="K22" s="151"/>
      <c r="L22" s="151"/>
      <c r="M22" s="122" t="s">
        <v>689</v>
      </c>
      <c r="N22" s="376"/>
      <c r="O22" s="162"/>
      <c r="P22" s="160"/>
    </row>
    <row r="23" spans="1:16" ht="15">
      <c r="A23" s="376"/>
      <c r="B23" s="122" t="s">
        <v>688</v>
      </c>
      <c r="C23" s="127">
        <v>-1.2037703408411602</v>
      </c>
      <c r="D23" s="126">
        <v>0.14288249151832133</v>
      </c>
      <c r="E23" s="151"/>
      <c r="F23" s="151"/>
      <c r="G23" s="151"/>
      <c r="H23" s="151"/>
      <c r="I23" s="151"/>
      <c r="J23" s="151"/>
      <c r="K23" s="151"/>
      <c r="L23" s="151"/>
      <c r="M23" s="122" t="s">
        <v>688</v>
      </c>
      <c r="N23" s="376"/>
      <c r="O23" s="162"/>
      <c r="P23" s="160"/>
    </row>
    <row r="24" spans="1:16" ht="15">
      <c r="A24" s="376"/>
      <c r="B24" s="122" t="s">
        <v>687</v>
      </c>
      <c r="C24" s="127">
        <v>-0.7828760789521567</v>
      </c>
      <c r="D24" s="126">
        <v>0.4256322270132813</v>
      </c>
      <c r="E24" s="151"/>
      <c r="F24" s="151"/>
      <c r="G24" s="151"/>
      <c r="H24" s="151"/>
      <c r="I24" s="151"/>
      <c r="J24" s="151"/>
      <c r="K24" s="151"/>
      <c r="L24" s="151"/>
      <c r="M24" s="122" t="s">
        <v>687</v>
      </c>
      <c r="N24" s="376"/>
      <c r="O24" s="162"/>
      <c r="P24" s="160"/>
    </row>
    <row r="25" spans="1:16" ht="15">
      <c r="A25" s="376"/>
      <c r="B25" s="122" t="s">
        <v>686</v>
      </c>
      <c r="C25" s="127">
        <v>-0.9158200892760249</v>
      </c>
      <c r="D25" s="126">
        <v>-0.07362145895996264</v>
      </c>
      <c r="E25" s="151"/>
      <c r="F25" s="151"/>
      <c r="G25" s="151"/>
      <c r="H25" s="151"/>
      <c r="I25" s="151"/>
      <c r="J25" s="151"/>
      <c r="K25" s="151"/>
      <c r="L25" s="151"/>
      <c r="M25" s="122" t="s">
        <v>686</v>
      </c>
      <c r="N25" s="376"/>
      <c r="O25" s="162"/>
      <c r="P25" s="160"/>
    </row>
    <row r="26" spans="1:16" ht="15">
      <c r="A26" s="376"/>
      <c r="B26" s="122" t="s">
        <v>685</v>
      </c>
      <c r="C26" s="127">
        <v>0.27017841621497496</v>
      </c>
      <c r="D26" s="126">
        <v>-0.3759437817075053</v>
      </c>
      <c r="E26" s="151"/>
      <c r="F26" s="151"/>
      <c r="G26" s="151"/>
      <c r="H26" s="151"/>
      <c r="I26" s="151"/>
      <c r="J26" s="151"/>
      <c r="K26" s="151"/>
      <c r="L26" s="151"/>
      <c r="M26" s="122" t="s">
        <v>685</v>
      </c>
      <c r="N26" s="376"/>
      <c r="O26" s="162"/>
      <c r="P26" s="160"/>
    </row>
    <row r="27" spans="1:16" ht="15">
      <c r="A27" s="377"/>
      <c r="B27" s="136" t="s">
        <v>684</v>
      </c>
      <c r="C27" s="117">
        <v>0.9808482519150488</v>
      </c>
      <c r="D27" s="150">
        <v>-0.6800704781743434</v>
      </c>
      <c r="E27" s="151"/>
      <c r="F27" s="151"/>
      <c r="G27" s="151"/>
      <c r="H27" s="151"/>
      <c r="I27" s="151"/>
      <c r="J27" s="151"/>
      <c r="K27" s="151"/>
      <c r="L27" s="151"/>
      <c r="M27" s="136" t="s">
        <v>684</v>
      </c>
      <c r="N27" s="377"/>
      <c r="O27" s="162"/>
      <c r="P27" s="160"/>
    </row>
    <row r="28" spans="1:19" ht="15">
      <c r="A28" s="375">
        <v>2015</v>
      </c>
      <c r="B28" s="130" t="s">
        <v>695</v>
      </c>
      <c r="C28" s="135">
        <v>1.4193684898825296</v>
      </c>
      <c r="D28" s="134">
        <v>-0.33152101967758085</v>
      </c>
      <c r="E28" s="154"/>
      <c r="F28" s="153"/>
      <c r="G28" s="153"/>
      <c r="H28" s="153"/>
      <c r="I28" s="153"/>
      <c r="J28" s="153"/>
      <c r="K28" s="153"/>
      <c r="L28" s="152"/>
      <c r="M28" s="130" t="s">
        <v>695</v>
      </c>
      <c r="N28" s="375">
        <v>2015</v>
      </c>
      <c r="O28" s="162"/>
      <c r="P28" s="160"/>
      <c r="Q28" s="161"/>
      <c r="R28" s="161"/>
      <c r="S28" s="161"/>
    </row>
    <row r="29" spans="1:19" ht="15">
      <c r="A29" s="376"/>
      <c r="B29" s="122" t="s">
        <v>694</v>
      </c>
      <c r="C29" s="127">
        <v>1.3777602149171173</v>
      </c>
      <c r="D29" s="126">
        <v>-0.22477744311952108</v>
      </c>
      <c r="E29" s="151"/>
      <c r="F29" s="151"/>
      <c r="G29" s="151"/>
      <c r="H29" s="151"/>
      <c r="I29" s="151"/>
      <c r="J29" s="151"/>
      <c r="K29" s="151"/>
      <c r="L29" s="151"/>
      <c r="M29" s="122" t="s">
        <v>694</v>
      </c>
      <c r="N29" s="376"/>
      <c r="O29" s="162"/>
      <c r="P29" s="160"/>
      <c r="Q29" s="161"/>
      <c r="R29" s="161"/>
      <c r="S29" s="161"/>
    </row>
    <row r="30" spans="1:19" ht="15">
      <c r="A30" s="376"/>
      <c r="B30" s="122" t="s">
        <v>693</v>
      </c>
      <c r="C30" s="127">
        <v>1.5324960899495181</v>
      </c>
      <c r="D30" s="126">
        <v>-0.14284068345398282</v>
      </c>
      <c r="E30" s="151"/>
      <c r="F30" s="151"/>
      <c r="G30" s="151"/>
      <c r="H30" s="151"/>
      <c r="I30" s="151"/>
      <c r="J30" s="151"/>
      <c r="K30" s="151"/>
      <c r="L30" s="151"/>
      <c r="M30" s="122" t="s">
        <v>693</v>
      </c>
      <c r="N30" s="376"/>
      <c r="O30" s="162"/>
      <c r="P30" s="160"/>
      <c r="Q30" s="161"/>
      <c r="R30" s="161"/>
      <c r="S30" s="161"/>
    </row>
    <row r="31" spans="1:19" ht="15">
      <c r="A31" s="376"/>
      <c r="B31" s="122" t="s">
        <v>692</v>
      </c>
      <c r="C31" s="127">
        <v>1.7484638034618456</v>
      </c>
      <c r="D31" s="126">
        <v>0.347915128744674</v>
      </c>
      <c r="E31" s="151"/>
      <c r="F31" s="151"/>
      <c r="G31" s="151"/>
      <c r="H31" s="151"/>
      <c r="I31" s="151"/>
      <c r="J31" s="151"/>
      <c r="K31" s="151"/>
      <c r="L31" s="151"/>
      <c r="M31" s="122" t="s">
        <v>692</v>
      </c>
      <c r="N31" s="376"/>
      <c r="O31" s="162"/>
      <c r="P31" s="160"/>
      <c r="Q31" s="161"/>
      <c r="R31" s="161"/>
      <c r="S31" s="161"/>
    </row>
    <row r="32" spans="1:19" ht="15">
      <c r="A32" s="376"/>
      <c r="B32" s="122" t="s">
        <v>691</v>
      </c>
      <c r="C32" s="127">
        <v>1.8904936846137588</v>
      </c>
      <c r="D32" s="126">
        <v>0.07932088843742235</v>
      </c>
      <c r="E32" s="151"/>
      <c r="F32" s="151"/>
      <c r="G32" s="151"/>
      <c r="H32" s="151"/>
      <c r="I32" s="151"/>
      <c r="J32" s="151"/>
      <c r="K32" s="151"/>
      <c r="L32" s="151"/>
      <c r="M32" s="122" t="s">
        <v>691</v>
      </c>
      <c r="N32" s="376"/>
      <c r="O32" s="162"/>
      <c r="P32" s="160"/>
      <c r="Q32" s="161"/>
      <c r="R32" s="161"/>
      <c r="S32" s="161"/>
    </row>
    <row r="33" spans="1:19" ht="15">
      <c r="A33" s="376"/>
      <c r="B33" s="122" t="s">
        <v>690</v>
      </c>
      <c r="C33" s="127">
        <v>1.8617513520437683</v>
      </c>
      <c r="D33" s="126">
        <v>-0.4593923938685407</v>
      </c>
      <c r="E33" s="151"/>
      <c r="F33" s="151"/>
      <c r="G33" s="151"/>
      <c r="H33" s="151"/>
      <c r="I33" s="151"/>
      <c r="J33" s="151"/>
      <c r="K33" s="151"/>
      <c r="L33" s="151"/>
      <c r="M33" s="122" t="s">
        <v>690</v>
      </c>
      <c r="N33" s="376"/>
      <c r="O33" s="162"/>
      <c r="P33" s="160"/>
      <c r="Q33" s="161"/>
      <c r="R33" s="161"/>
      <c r="S33" s="161"/>
    </row>
    <row r="34" spans="1:19" ht="15">
      <c r="A34" s="376"/>
      <c r="B34" s="122" t="s">
        <v>689</v>
      </c>
      <c r="C34" s="127">
        <v>1.8734836495520426</v>
      </c>
      <c r="D34" s="126">
        <v>0.08804432004446028</v>
      </c>
      <c r="E34" s="151"/>
      <c r="F34" s="151"/>
      <c r="G34" s="151"/>
      <c r="H34" s="151"/>
      <c r="I34" s="151"/>
      <c r="J34" s="151"/>
      <c r="K34" s="151"/>
      <c r="L34" s="151"/>
      <c r="M34" s="122" t="s">
        <v>689</v>
      </c>
      <c r="N34" s="376"/>
      <c r="O34" s="162"/>
      <c r="P34" s="160"/>
      <c r="Q34" s="161"/>
      <c r="R34" s="161"/>
      <c r="S34" s="161"/>
    </row>
    <row r="35" spans="1:19" ht="15">
      <c r="A35" s="376"/>
      <c r="B35" s="122" t="s">
        <v>688</v>
      </c>
      <c r="C35" s="127">
        <v>2.3309507414914776</v>
      </c>
      <c r="D35" s="126">
        <v>0.5695137987566454</v>
      </c>
      <c r="E35" s="151"/>
      <c r="F35" s="151"/>
      <c r="G35" s="151"/>
      <c r="H35" s="151"/>
      <c r="I35" s="151"/>
      <c r="J35" s="151"/>
      <c r="K35" s="151"/>
      <c r="L35" s="151"/>
      <c r="M35" s="122" t="s">
        <v>688</v>
      </c>
      <c r="N35" s="376"/>
      <c r="O35" s="162"/>
      <c r="P35" s="160"/>
      <c r="Q35" s="161"/>
      <c r="R35" s="161"/>
      <c r="S35" s="161"/>
    </row>
    <row r="36" spans="1:19" ht="15">
      <c r="A36" s="376"/>
      <c r="B36" s="122" t="s">
        <v>687</v>
      </c>
      <c r="C36" s="127">
        <v>2.1065736681326257</v>
      </c>
      <c r="D36" s="126">
        <v>0.29106890003969</v>
      </c>
      <c r="E36" s="151"/>
      <c r="F36" s="151"/>
      <c r="G36" s="151"/>
      <c r="H36" s="151"/>
      <c r="I36" s="151"/>
      <c r="J36" s="151"/>
      <c r="K36" s="151"/>
      <c r="L36" s="151"/>
      <c r="M36" s="122" t="s">
        <v>687</v>
      </c>
      <c r="N36" s="376"/>
      <c r="O36" s="162"/>
      <c r="P36" s="160"/>
      <c r="Q36" s="161"/>
      <c r="R36" s="161"/>
      <c r="S36" s="161"/>
    </row>
    <row r="37" spans="1:19" ht="15">
      <c r="A37" s="376"/>
      <c r="B37" s="122" t="s">
        <v>686</v>
      </c>
      <c r="C37" s="127">
        <v>1.6403777564019606</v>
      </c>
      <c r="D37" s="126">
        <v>1.122457831554243</v>
      </c>
      <c r="E37" s="151"/>
      <c r="F37" s="151"/>
      <c r="G37" s="151"/>
      <c r="H37" s="151"/>
      <c r="I37" s="151"/>
      <c r="J37" s="151"/>
      <c r="K37" s="151"/>
      <c r="L37" s="151"/>
      <c r="M37" s="122" t="s">
        <v>686</v>
      </c>
      <c r="N37" s="376"/>
      <c r="O37" s="162"/>
      <c r="P37" s="160"/>
      <c r="Q37" s="161"/>
      <c r="R37" s="161"/>
      <c r="S37" s="161"/>
    </row>
    <row r="38" spans="1:19" ht="15">
      <c r="A38" s="376"/>
      <c r="B38" s="122" t="s">
        <v>685</v>
      </c>
      <c r="C38" s="127">
        <v>0.5875246364288813</v>
      </c>
      <c r="D38" s="126">
        <v>0.3301466310425667</v>
      </c>
      <c r="E38" s="151"/>
      <c r="F38" s="151"/>
      <c r="G38" s="151"/>
      <c r="H38" s="151"/>
      <c r="I38" s="151"/>
      <c r="J38" s="151"/>
      <c r="K38" s="151"/>
      <c r="L38" s="151"/>
      <c r="M38" s="122" t="s">
        <v>685</v>
      </c>
      <c r="N38" s="376"/>
      <c r="O38" s="162"/>
      <c r="P38" s="160"/>
      <c r="Q38" s="161"/>
      <c r="R38" s="161"/>
      <c r="S38" s="161"/>
    </row>
    <row r="39" spans="1:19" ht="15">
      <c r="A39" s="377"/>
      <c r="B39" s="136" t="s">
        <v>684</v>
      </c>
      <c r="C39" s="117">
        <v>0.2096548982972024</v>
      </c>
      <c r="D39" s="150">
        <v>-0.24876295914685898</v>
      </c>
      <c r="E39" s="151"/>
      <c r="F39" s="151"/>
      <c r="G39" s="151"/>
      <c r="H39" s="151"/>
      <c r="I39" s="151"/>
      <c r="J39" s="151"/>
      <c r="K39" s="151"/>
      <c r="L39" s="151"/>
      <c r="M39" s="136" t="s">
        <v>684</v>
      </c>
      <c r="N39" s="377"/>
      <c r="O39" s="162"/>
      <c r="P39" s="160"/>
      <c r="Q39" s="161"/>
      <c r="R39" s="161"/>
      <c r="S39" s="161"/>
    </row>
    <row r="40" spans="1:19" ht="15">
      <c r="A40" s="375">
        <v>2014</v>
      </c>
      <c r="B40" s="130" t="s">
        <v>695</v>
      </c>
      <c r="C40" s="135">
        <v>-0.3358794794980753</v>
      </c>
      <c r="D40" s="134">
        <v>-0.37241097531965295</v>
      </c>
      <c r="E40" s="154"/>
      <c r="F40" s="153"/>
      <c r="G40" s="153"/>
      <c r="H40" s="153"/>
      <c r="I40" s="153"/>
      <c r="J40" s="153"/>
      <c r="K40" s="153"/>
      <c r="L40" s="152"/>
      <c r="M40" s="130" t="s">
        <v>695</v>
      </c>
      <c r="N40" s="378">
        <v>2014</v>
      </c>
      <c r="O40" s="162"/>
      <c r="P40" s="160"/>
      <c r="Q40" s="161"/>
      <c r="R40" s="161"/>
      <c r="S40" s="161"/>
    </row>
    <row r="41" spans="1:19" ht="15">
      <c r="A41" s="376"/>
      <c r="B41" s="122" t="s">
        <v>694</v>
      </c>
      <c r="C41" s="127">
        <v>-0.006217867807407629</v>
      </c>
      <c r="D41" s="126">
        <v>-0.07248756873127604</v>
      </c>
      <c r="E41" s="151"/>
      <c r="F41" s="151"/>
      <c r="G41" s="151"/>
      <c r="H41" s="151"/>
      <c r="I41" s="151"/>
      <c r="J41" s="151"/>
      <c r="K41" s="151"/>
      <c r="L41" s="151"/>
      <c r="M41" s="122" t="s">
        <v>694</v>
      </c>
      <c r="N41" s="379"/>
      <c r="O41" s="162"/>
      <c r="P41" s="160"/>
      <c r="Q41" s="161"/>
      <c r="R41" s="161"/>
      <c r="S41" s="161"/>
    </row>
    <row r="42" spans="1:18" ht="15">
      <c r="A42" s="376"/>
      <c r="B42" s="122" t="s">
        <v>693</v>
      </c>
      <c r="C42" s="127">
        <v>-0.49325500592885874</v>
      </c>
      <c r="D42" s="126">
        <v>0.0695634551808837</v>
      </c>
      <c r="E42" s="151"/>
      <c r="F42" s="151"/>
      <c r="G42" s="151"/>
      <c r="H42" s="151"/>
      <c r="I42" s="151"/>
      <c r="J42" s="151"/>
      <c r="K42" s="151"/>
      <c r="L42" s="151"/>
      <c r="M42" s="122" t="s">
        <v>693</v>
      </c>
      <c r="N42" s="379"/>
      <c r="O42" s="162"/>
      <c r="P42" s="160"/>
      <c r="Q42" s="161"/>
      <c r="R42" s="161"/>
    </row>
    <row r="43" spans="1:18" ht="15">
      <c r="A43" s="376"/>
      <c r="B43" s="122" t="s">
        <v>692</v>
      </c>
      <c r="C43" s="127">
        <v>-0.7151245132054385</v>
      </c>
      <c r="D43" s="126">
        <v>0.4879899950061173</v>
      </c>
      <c r="E43" s="151"/>
      <c r="F43" s="151"/>
      <c r="G43" s="151"/>
      <c r="H43" s="151"/>
      <c r="I43" s="151"/>
      <c r="J43" s="151"/>
      <c r="K43" s="151"/>
      <c r="L43" s="151"/>
      <c r="M43" s="122" t="s">
        <v>692</v>
      </c>
      <c r="N43" s="379"/>
      <c r="O43" s="162"/>
      <c r="P43" s="160"/>
      <c r="Q43" s="161"/>
      <c r="R43" s="161"/>
    </row>
    <row r="44" spans="1:18" ht="15">
      <c r="A44" s="376"/>
      <c r="B44" s="122" t="s">
        <v>691</v>
      </c>
      <c r="C44" s="127">
        <v>-1.1187498540433722</v>
      </c>
      <c r="D44" s="126">
        <v>0.05108947036951861</v>
      </c>
      <c r="E44" s="151"/>
      <c r="F44" s="151"/>
      <c r="G44" s="151"/>
      <c r="H44" s="151"/>
      <c r="I44" s="151"/>
      <c r="J44" s="151"/>
      <c r="K44" s="151"/>
      <c r="L44" s="151"/>
      <c r="M44" s="122" t="s">
        <v>691</v>
      </c>
      <c r="N44" s="379"/>
      <c r="O44" s="162"/>
      <c r="P44" s="160"/>
      <c r="Q44" s="161"/>
      <c r="R44" s="161"/>
    </row>
    <row r="45" spans="1:19" ht="15">
      <c r="A45" s="376"/>
      <c r="B45" s="122" t="s">
        <v>690</v>
      </c>
      <c r="C45" s="127">
        <v>-1.2396579863365957</v>
      </c>
      <c r="D45" s="126">
        <v>-0.4479274425291919</v>
      </c>
      <c r="E45" s="151"/>
      <c r="F45" s="151"/>
      <c r="G45" s="151"/>
      <c r="H45" s="151"/>
      <c r="I45" s="151"/>
      <c r="J45" s="151"/>
      <c r="K45" s="151"/>
      <c r="L45" s="151"/>
      <c r="M45" s="122" t="s">
        <v>690</v>
      </c>
      <c r="N45" s="379"/>
      <c r="O45" s="162"/>
      <c r="P45" s="160"/>
      <c r="Q45" s="161"/>
      <c r="R45" s="161"/>
      <c r="S45" s="162"/>
    </row>
    <row r="46" spans="1:18" ht="15">
      <c r="A46" s="376"/>
      <c r="B46" s="122" t="s">
        <v>689</v>
      </c>
      <c r="C46" s="127">
        <v>-0.09915913517647823</v>
      </c>
      <c r="D46" s="126">
        <v>0.5374938228267894</v>
      </c>
      <c r="E46" s="151"/>
      <c r="F46" s="151"/>
      <c r="G46" s="151"/>
      <c r="H46" s="151"/>
      <c r="I46" s="151"/>
      <c r="J46" s="151"/>
      <c r="K46" s="151"/>
      <c r="L46" s="151"/>
      <c r="M46" s="122" t="s">
        <v>689</v>
      </c>
      <c r="N46" s="379"/>
      <c r="O46" s="162"/>
      <c r="P46" s="160"/>
      <c r="Q46" s="161"/>
      <c r="R46" s="161"/>
    </row>
    <row r="47" spans="1:18" ht="15">
      <c r="A47" s="376"/>
      <c r="B47" s="122" t="s">
        <v>688</v>
      </c>
      <c r="C47" s="127">
        <v>-1.2635736754392184</v>
      </c>
      <c r="D47" s="126">
        <v>0.3489989592894318</v>
      </c>
      <c r="E47" s="151"/>
      <c r="F47" s="151"/>
      <c r="G47" s="151"/>
      <c r="H47" s="151"/>
      <c r="I47" s="151"/>
      <c r="J47" s="151"/>
      <c r="K47" s="151"/>
      <c r="L47" s="151"/>
      <c r="M47" s="122" t="s">
        <v>688</v>
      </c>
      <c r="N47" s="379"/>
      <c r="O47" s="162"/>
      <c r="P47" s="160"/>
      <c r="Q47" s="161"/>
      <c r="R47" s="161"/>
    </row>
    <row r="48" spans="1:18" ht="15">
      <c r="A48" s="376"/>
      <c r="B48" s="122" t="s">
        <v>687</v>
      </c>
      <c r="C48" s="127">
        <v>-1.3945060256021407</v>
      </c>
      <c r="D48" s="126">
        <v>-0.16683782060165697</v>
      </c>
      <c r="E48" s="151"/>
      <c r="F48" s="151"/>
      <c r="G48" s="151"/>
      <c r="H48" s="151"/>
      <c r="I48" s="151"/>
      <c r="J48" s="151"/>
      <c r="K48" s="151"/>
      <c r="L48" s="151"/>
      <c r="M48" s="122" t="s">
        <v>687</v>
      </c>
      <c r="N48" s="379"/>
      <c r="O48" s="162"/>
      <c r="P48" s="160"/>
      <c r="Q48" s="161"/>
      <c r="R48" s="161"/>
    </row>
    <row r="49" spans="1:18" ht="15">
      <c r="A49" s="376"/>
      <c r="B49" s="122" t="s">
        <v>686</v>
      </c>
      <c r="C49" s="127">
        <v>-0.9011209706721388</v>
      </c>
      <c r="D49" s="126">
        <v>0.07496964253488159</v>
      </c>
      <c r="E49" s="151"/>
      <c r="F49" s="151"/>
      <c r="G49" s="151"/>
      <c r="H49" s="151"/>
      <c r="I49" s="151"/>
      <c r="J49" s="151"/>
      <c r="K49" s="151"/>
      <c r="L49" s="151"/>
      <c r="M49" s="122" t="s">
        <v>686</v>
      </c>
      <c r="N49" s="379"/>
      <c r="O49" s="162"/>
      <c r="P49" s="160"/>
      <c r="Q49" s="161"/>
      <c r="R49" s="161"/>
    </row>
    <row r="50" spans="1:18" ht="15">
      <c r="A50" s="376"/>
      <c r="B50" s="122" t="s">
        <v>685</v>
      </c>
      <c r="C50" s="127">
        <v>-0.5507004991365392</v>
      </c>
      <c r="D50" s="126">
        <v>-0.046756234111100525</v>
      </c>
      <c r="E50" s="151"/>
      <c r="F50" s="151"/>
      <c r="G50" s="151"/>
      <c r="H50" s="151"/>
      <c r="I50" s="151"/>
      <c r="J50" s="151"/>
      <c r="K50" s="151"/>
      <c r="L50" s="151"/>
      <c r="M50" s="122" t="s">
        <v>685</v>
      </c>
      <c r="N50" s="379"/>
      <c r="O50" s="162"/>
      <c r="P50" s="160"/>
      <c r="Q50" s="161"/>
      <c r="R50" s="161"/>
    </row>
    <row r="51" spans="1:17" ht="15">
      <c r="A51" s="377"/>
      <c r="B51" s="136" t="s">
        <v>684</v>
      </c>
      <c r="C51" s="117">
        <v>-0.3943329835754241</v>
      </c>
      <c r="D51" s="150">
        <v>-0.7918017420727068</v>
      </c>
      <c r="E51" s="151"/>
      <c r="F51" s="151"/>
      <c r="G51" s="151"/>
      <c r="H51" s="151"/>
      <c r="I51" s="151"/>
      <c r="J51" s="151"/>
      <c r="K51" s="151"/>
      <c r="L51" s="151"/>
      <c r="M51" s="136" t="s">
        <v>684</v>
      </c>
      <c r="N51" s="380"/>
      <c r="O51" s="162"/>
      <c r="P51" s="160"/>
      <c r="Q51" s="161"/>
    </row>
    <row r="52" spans="1:17" ht="15">
      <c r="A52" s="375">
        <v>2013</v>
      </c>
      <c r="B52" s="130" t="s">
        <v>695</v>
      </c>
      <c r="C52" s="135">
        <v>0.33494402804620904</v>
      </c>
      <c r="D52" s="134">
        <v>-0.042870199810820964</v>
      </c>
      <c r="E52" s="154"/>
      <c r="F52" s="153"/>
      <c r="G52" s="153"/>
      <c r="H52" s="153"/>
      <c r="I52" s="153"/>
      <c r="J52" s="153"/>
      <c r="K52" s="153"/>
      <c r="L52" s="152"/>
      <c r="M52" s="130" t="s">
        <v>695</v>
      </c>
      <c r="N52" s="378">
        <v>2013</v>
      </c>
      <c r="O52" s="162"/>
      <c r="P52" s="160"/>
      <c r="Q52" s="161"/>
    </row>
    <row r="53" spans="1:17" ht="15">
      <c r="A53" s="376"/>
      <c r="B53" s="122" t="s">
        <v>694</v>
      </c>
      <c r="C53" s="127">
        <v>0.026853868736353093</v>
      </c>
      <c r="D53" s="126">
        <v>-0.5592019287279868</v>
      </c>
      <c r="E53" s="151"/>
      <c r="F53" s="151"/>
      <c r="G53" s="151"/>
      <c r="H53" s="151"/>
      <c r="I53" s="151"/>
      <c r="J53" s="151"/>
      <c r="K53" s="151"/>
      <c r="L53" s="151"/>
      <c r="M53" s="122" t="s">
        <v>694</v>
      </c>
      <c r="N53" s="379"/>
      <c r="O53" s="162"/>
      <c r="P53" s="160"/>
      <c r="Q53" s="161"/>
    </row>
    <row r="54" spans="1:17" ht="15">
      <c r="A54" s="376"/>
      <c r="B54" s="122" t="s">
        <v>693</v>
      </c>
      <c r="C54" s="127">
        <v>0.5163956911928835</v>
      </c>
      <c r="D54" s="126">
        <v>-0.15356096456079626</v>
      </c>
      <c r="E54" s="151"/>
      <c r="F54" s="151"/>
      <c r="G54" s="151"/>
      <c r="H54" s="151"/>
      <c r="I54" s="151"/>
      <c r="J54" s="151"/>
      <c r="K54" s="151"/>
      <c r="L54" s="151"/>
      <c r="M54" s="122" t="s">
        <v>693</v>
      </c>
      <c r="N54" s="379"/>
      <c r="O54" s="162"/>
      <c r="P54" s="160"/>
      <c r="Q54" s="161"/>
    </row>
    <row r="55" spans="1:17" ht="15">
      <c r="A55" s="376"/>
      <c r="B55" s="122" t="s">
        <v>692</v>
      </c>
      <c r="C55" s="127">
        <v>1.8160949418085721</v>
      </c>
      <c r="D55" s="126">
        <v>0.07947360202089726</v>
      </c>
      <c r="E55" s="151"/>
      <c r="F55" s="151"/>
      <c r="G55" s="151"/>
      <c r="H55" s="151"/>
      <c r="I55" s="151"/>
      <c r="J55" s="151"/>
      <c r="K55" s="151"/>
      <c r="L55" s="151"/>
      <c r="M55" s="122" t="s">
        <v>692</v>
      </c>
      <c r="N55" s="379"/>
      <c r="O55" s="162"/>
      <c r="P55" s="160"/>
      <c r="Q55" s="161"/>
    </row>
    <row r="56" spans="1:17" ht="15">
      <c r="A56" s="376"/>
      <c r="B56" s="122" t="s">
        <v>691</v>
      </c>
      <c r="C56" s="127">
        <v>2.1701281061894235</v>
      </c>
      <c r="D56" s="126">
        <v>-0.07124909577835581</v>
      </c>
      <c r="E56" s="151"/>
      <c r="F56" s="151"/>
      <c r="G56" s="151"/>
      <c r="H56" s="151"/>
      <c r="I56" s="151"/>
      <c r="J56" s="151"/>
      <c r="K56" s="151"/>
      <c r="L56" s="151"/>
      <c r="M56" s="122" t="s">
        <v>691</v>
      </c>
      <c r="N56" s="379"/>
      <c r="O56" s="162"/>
      <c r="P56" s="160"/>
      <c r="Q56" s="161"/>
    </row>
    <row r="57" spans="1:17" ht="15">
      <c r="A57" s="376"/>
      <c r="B57" s="122" t="s">
        <v>690</v>
      </c>
      <c r="C57" s="127">
        <v>2.68423786507978</v>
      </c>
      <c r="D57" s="126">
        <v>0.7017144285641308</v>
      </c>
      <c r="E57" s="151"/>
      <c r="F57" s="151"/>
      <c r="G57" s="151"/>
      <c r="H57" s="151"/>
      <c r="I57" s="151"/>
      <c r="J57" s="151"/>
      <c r="K57" s="151"/>
      <c r="L57" s="151"/>
      <c r="M57" s="122" t="s">
        <v>690</v>
      </c>
      <c r="N57" s="379"/>
      <c r="O57" s="162"/>
      <c r="P57" s="160"/>
      <c r="Q57" s="161"/>
    </row>
    <row r="58" spans="1:17" ht="15">
      <c r="A58" s="376"/>
      <c r="B58" s="122" t="s">
        <v>689</v>
      </c>
      <c r="C58" s="127">
        <v>2.1723407422456376</v>
      </c>
      <c r="D58" s="126">
        <v>-0.6343413552902746</v>
      </c>
      <c r="E58" s="151"/>
      <c r="F58" s="151"/>
      <c r="G58" s="151"/>
      <c r="H58" s="151"/>
      <c r="I58" s="151"/>
      <c r="J58" s="151"/>
      <c r="K58" s="151"/>
      <c r="L58" s="151"/>
      <c r="M58" s="122" t="s">
        <v>689</v>
      </c>
      <c r="N58" s="379"/>
      <c r="O58" s="162"/>
      <c r="P58" s="160"/>
      <c r="Q58" s="161"/>
    </row>
    <row r="59" spans="1:17" ht="15">
      <c r="A59" s="376"/>
      <c r="B59" s="122" t="s">
        <v>688</v>
      </c>
      <c r="C59" s="127">
        <v>3.0056982704521147</v>
      </c>
      <c r="D59" s="126">
        <v>0.21592820962459314</v>
      </c>
      <c r="E59" s="151"/>
      <c r="F59" s="151"/>
      <c r="G59" s="151"/>
      <c r="H59" s="151"/>
      <c r="I59" s="151"/>
      <c r="J59" s="151"/>
      <c r="K59" s="151"/>
      <c r="L59" s="151"/>
      <c r="M59" s="122" t="s">
        <v>688</v>
      </c>
      <c r="N59" s="379"/>
      <c r="O59" s="162"/>
      <c r="P59" s="160"/>
      <c r="Q59" s="161"/>
    </row>
    <row r="60" spans="1:17" ht="15">
      <c r="A60" s="376"/>
      <c r="B60" s="122" t="s">
        <v>687</v>
      </c>
      <c r="C60" s="127">
        <v>3.169384967935443</v>
      </c>
      <c r="D60" s="126">
        <v>0.332690027395401</v>
      </c>
      <c r="E60" s="151"/>
      <c r="F60" s="151"/>
      <c r="G60" s="151"/>
      <c r="H60" s="151"/>
      <c r="I60" s="151"/>
      <c r="J60" s="151"/>
      <c r="K60" s="151"/>
      <c r="L60" s="151"/>
      <c r="M60" s="122" t="s">
        <v>687</v>
      </c>
      <c r="N60" s="379"/>
      <c r="O60" s="162"/>
      <c r="P60" s="160"/>
      <c r="Q60" s="161"/>
    </row>
    <row r="61" spans="1:17" ht="15">
      <c r="A61" s="376"/>
      <c r="B61" s="122" t="s">
        <v>686</v>
      </c>
      <c r="C61" s="127">
        <v>3.316211588946615</v>
      </c>
      <c r="D61" s="126">
        <v>0.4288416378040836</v>
      </c>
      <c r="E61" s="151"/>
      <c r="F61" s="151"/>
      <c r="G61" s="151"/>
      <c r="H61" s="151"/>
      <c r="I61" s="151"/>
      <c r="J61" s="151"/>
      <c r="K61" s="151"/>
      <c r="L61" s="151"/>
      <c r="M61" s="122" t="s">
        <v>686</v>
      </c>
      <c r="N61" s="379"/>
      <c r="O61" s="162"/>
      <c r="P61" s="160"/>
      <c r="Q61" s="161"/>
    </row>
    <row r="62" spans="1:17" ht="15">
      <c r="A62" s="376"/>
      <c r="B62" s="122" t="s">
        <v>685</v>
      </c>
      <c r="C62" s="127">
        <v>3.250319879785806</v>
      </c>
      <c r="D62" s="126">
        <v>0.11040365015546172</v>
      </c>
      <c r="E62" s="151"/>
      <c r="F62" s="151"/>
      <c r="G62" s="151"/>
      <c r="H62" s="151"/>
      <c r="I62" s="151"/>
      <c r="J62" s="151"/>
      <c r="K62" s="151"/>
      <c r="L62" s="151"/>
      <c r="M62" s="122" t="s">
        <v>685</v>
      </c>
      <c r="N62" s="379"/>
      <c r="O62" s="162"/>
      <c r="P62" s="160"/>
      <c r="Q62" s="161"/>
    </row>
    <row r="63" spans="1:17" ht="15">
      <c r="A63" s="377"/>
      <c r="B63" s="136" t="s">
        <v>684</v>
      </c>
      <c r="C63" s="117">
        <v>4.20916763904971</v>
      </c>
      <c r="D63" s="150">
        <v>-0.06543485431342333</v>
      </c>
      <c r="E63" s="151"/>
      <c r="F63" s="151"/>
      <c r="G63" s="151"/>
      <c r="H63" s="151"/>
      <c r="I63" s="151"/>
      <c r="J63" s="151"/>
      <c r="K63" s="151"/>
      <c r="L63" s="151"/>
      <c r="M63" s="136" t="s">
        <v>684</v>
      </c>
      <c r="N63" s="380"/>
      <c r="O63" s="162"/>
      <c r="P63" s="160"/>
      <c r="Q63" s="161"/>
    </row>
    <row r="64" spans="1:17" ht="15">
      <c r="A64" s="376">
        <v>2012</v>
      </c>
      <c r="B64" s="130" t="s">
        <v>695</v>
      </c>
      <c r="C64" s="135">
        <v>5.055425697909627</v>
      </c>
      <c r="D64" s="134">
        <v>-0.3498002364258639</v>
      </c>
      <c r="E64" s="149"/>
      <c r="F64" s="148"/>
      <c r="G64" s="148"/>
      <c r="H64" s="148"/>
      <c r="I64" s="148"/>
      <c r="J64" s="148"/>
      <c r="K64" s="148"/>
      <c r="L64" s="147"/>
      <c r="M64" s="130" t="s">
        <v>695</v>
      </c>
      <c r="N64" s="378">
        <v>2012</v>
      </c>
      <c r="O64" s="162"/>
      <c r="P64" s="160"/>
      <c r="Q64" s="161"/>
    </row>
    <row r="65" spans="1:17" ht="15">
      <c r="A65" s="376"/>
      <c r="B65" s="122" t="s">
        <v>694</v>
      </c>
      <c r="C65" s="127">
        <v>5.251105580049682</v>
      </c>
      <c r="D65" s="126">
        <v>-0.07252832427548128</v>
      </c>
      <c r="E65" s="149"/>
      <c r="F65" s="148"/>
      <c r="G65" s="148"/>
      <c r="H65" s="148"/>
      <c r="I65" s="148"/>
      <c r="J65" s="148"/>
      <c r="K65" s="148"/>
      <c r="L65" s="147"/>
      <c r="M65" s="122" t="s">
        <v>694</v>
      </c>
      <c r="N65" s="379"/>
      <c r="O65" s="162"/>
      <c r="P65" s="160"/>
      <c r="Q65" s="161"/>
    </row>
    <row r="66" spans="1:17" ht="15">
      <c r="A66" s="376"/>
      <c r="B66" s="122" t="s">
        <v>693</v>
      </c>
      <c r="C66" s="127">
        <v>5.232049892307074</v>
      </c>
      <c r="D66" s="126">
        <v>1.1374755981676117</v>
      </c>
      <c r="E66" s="149"/>
      <c r="F66" s="148"/>
      <c r="G66" s="148"/>
      <c r="H66" s="148"/>
      <c r="I66" s="148"/>
      <c r="J66" s="148"/>
      <c r="K66" s="148"/>
      <c r="L66" s="147"/>
      <c r="M66" s="122" t="s">
        <v>693</v>
      </c>
      <c r="N66" s="379"/>
      <c r="O66" s="162"/>
      <c r="P66" s="160"/>
      <c r="Q66" s="161"/>
    </row>
    <row r="67" spans="1:17" ht="15">
      <c r="A67" s="376"/>
      <c r="B67" s="122" t="s">
        <v>692</v>
      </c>
      <c r="C67" s="127">
        <v>4.375472463932056</v>
      </c>
      <c r="D67" s="126">
        <v>0.4274682167146011</v>
      </c>
      <c r="E67" s="149"/>
      <c r="F67" s="148"/>
      <c r="G67" s="148"/>
      <c r="H67" s="148"/>
      <c r="I67" s="148"/>
      <c r="J67" s="148"/>
      <c r="K67" s="148"/>
      <c r="L67" s="147"/>
      <c r="M67" s="122" t="s">
        <v>692</v>
      </c>
      <c r="N67" s="379"/>
      <c r="O67" s="162"/>
      <c r="P67" s="160"/>
      <c r="Q67" s="161"/>
    </row>
    <row r="68" spans="1:17" ht="15">
      <c r="A68" s="376"/>
      <c r="B68" s="122" t="s">
        <v>691</v>
      </c>
      <c r="C68" s="127">
        <v>3.9513217888007546</v>
      </c>
      <c r="D68" s="126">
        <v>0.4315822795546609</v>
      </c>
      <c r="E68" s="149"/>
      <c r="F68" s="148"/>
      <c r="G68" s="148"/>
      <c r="H68" s="148"/>
      <c r="I68" s="148"/>
      <c r="J68" s="148"/>
      <c r="K68" s="148"/>
      <c r="L68" s="147"/>
      <c r="M68" s="122" t="s">
        <v>691</v>
      </c>
      <c r="N68" s="379"/>
      <c r="O68" s="162"/>
      <c r="P68" s="160"/>
      <c r="Q68" s="161"/>
    </row>
    <row r="69" spans="1:17" ht="15">
      <c r="A69" s="376"/>
      <c r="B69" s="122" t="s">
        <v>690</v>
      </c>
      <c r="C69" s="127">
        <v>4.427377845907941</v>
      </c>
      <c r="D69" s="126">
        <v>0.19970049777778343</v>
      </c>
      <c r="E69" s="149"/>
      <c r="F69" s="148"/>
      <c r="G69" s="148"/>
      <c r="H69" s="148"/>
      <c r="I69" s="148"/>
      <c r="J69" s="148"/>
      <c r="K69" s="148"/>
      <c r="L69" s="147"/>
      <c r="M69" s="122" t="s">
        <v>690</v>
      </c>
      <c r="N69" s="379"/>
      <c r="O69" s="162"/>
      <c r="P69" s="160"/>
      <c r="Q69" s="161"/>
    </row>
    <row r="70" spans="1:17" ht="15">
      <c r="A70" s="376"/>
      <c r="B70" s="122" t="s">
        <v>689</v>
      </c>
      <c r="C70" s="127">
        <v>3.8493808827142004</v>
      </c>
      <c r="D70" s="126">
        <v>0.1761237772025055</v>
      </c>
      <c r="E70" s="149"/>
      <c r="F70" s="148"/>
      <c r="G70" s="148"/>
      <c r="H70" s="148"/>
      <c r="I70" s="148"/>
      <c r="J70" s="148"/>
      <c r="K70" s="148"/>
      <c r="L70" s="147"/>
      <c r="M70" s="122" t="s">
        <v>689</v>
      </c>
      <c r="N70" s="379"/>
      <c r="O70" s="162"/>
      <c r="P70" s="160"/>
      <c r="Q70" s="161"/>
    </row>
    <row r="71" spans="1:17" ht="15">
      <c r="A71" s="376"/>
      <c r="B71" s="122" t="s">
        <v>688</v>
      </c>
      <c r="C71" s="127">
        <v>3.4788378748234976</v>
      </c>
      <c r="D71" s="126">
        <v>0.3751816742318539</v>
      </c>
      <c r="E71" s="149"/>
      <c r="F71" s="148"/>
      <c r="G71" s="148"/>
      <c r="H71" s="148"/>
      <c r="I71" s="148"/>
      <c r="J71" s="148"/>
      <c r="K71" s="148"/>
      <c r="L71" s="147"/>
      <c r="M71" s="122" t="s">
        <v>688</v>
      </c>
      <c r="N71" s="379"/>
      <c r="O71" s="162"/>
      <c r="P71" s="160"/>
      <c r="Q71" s="161"/>
    </row>
    <row r="72" spans="1:17" ht="15">
      <c r="A72" s="376"/>
      <c r="B72" s="122" t="s">
        <v>687</v>
      </c>
      <c r="C72" s="127">
        <v>3.0914674464931124</v>
      </c>
      <c r="D72" s="126">
        <v>0.4754795754600991</v>
      </c>
      <c r="E72" s="149"/>
      <c r="F72" s="148"/>
      <c r="G72" s="148"/>
      <c r="H72" s="148"/>
      <c r="I72" s="148"/>
      <c r="J72" s="148"/>
      <c r="K72" s="148"/>
      <c r="L72" s="147"/>
      <c r="M72" s="122" t="s">
        <v>687</v>
      </c>
      <c r="N72" s="379"/>
      <c r="O72" s="162"/>
      <c r="P72" s="160"/>
      <c r="Q72" s="161"/>
    </row>
    <row r="73" spans="1:17" ht="15">
      <c r="A73" s="376"/>
      <c r="B73" s="122" t="s">
        <v>686</v>
      </c>
      <c r="C73" s="127">
        <v>2.656920252458363</v>
      </c>
      <c r="D73" s="126">
        <v>0.3647913990004952</v>
      </c>
      <c r="E73" s="149"/>
      <c r="F73" s="148"/>
      <c r="G73" s="148"/>
      <c r="H73" s="148"/>
      <c r="I73" s="148"/>
      <c r="J73" s="148"/>
      <c r="K73" s="148"/>
      <c r="L73" s="147"/>
      <c r="M73" s="122" t="s">
        <v>686</v>
      </c>
      <c r="N73" s="379"/>
      <c r="O73" s="162"/>
      <c r="P73" s="160"/>
      <c r="Q73" s="161"/>
    </row>
    <row r="74" spans="1:17" ht="15">
      <c r="A74" s="376"/>
      <c r="B74" s="122" t="s">
        <v>685</v>
      </c>
      <c r="C74" s="127">
        <v>4.2405635137397155</v>
      </c>
      <c r="D74" s="126">
        <v>1.040092161829989</v>
      </c>
      <c r="E74" s="149"/>
      <c r="F74" s="148"/>
      <c r="G74" s="148"/>
      <c r="H74" s="148"/>
      <c r="I74" s="148"/>
      <c r="J74" s="148"/>
      <c r="K74" s="148"/>
      <c r="L74" s="147"/>
      <c r="M74" s="122" t="s">
        <v>685</v>
      </c>
      <c r="N74" s="379"/>
      <c r="O74" s="162"/>
      <c r="P74" s="160"/>
      <c r="Q74" s="161"/>
    </row>
    <row r="75" spans="1:17" ht="15">
      <c r="A75" s="377"/>
      <c r="B75" s="136" t="s">
        <v>684</v>
      </c>
      <c r="C75" s="117">
        <v>4.116161701393068</v>
      </c>
      <c r="D75" s="150">
        <v>0.7461101664291618</v>
      </c>
      <c r="E75" s="149"/>
      <c r="F75" s="148"/>
      <c r="G75" s="148"/>
      <c r="H75" s="148"/>
      <c r="I75" s="148"/>
      <c r="J75" s="148"/>
      <c r="K75" s="148"/>
      <c r="L75" s="147"/>
      <c r="M75" s="136" t="s">
        <v>684</v>
      </c>
      <c r="N75" s="380"/>
      <c r="O75" s="162"/>
      <c r="P75" s="160"/>
      <c r="Q75" s="161"/>
    </row>
    <row r="76" spans="1:17" ht="15">
      <c r="A76" s="375">
        <v>2011</v>
      </c>
      <c r="B76" s="130" t="s">
        <v>695</v>
      </c>
      <c r="C76" s="135">
        <v>3.687645803154439</v>
      </c>
      <c r="D76" s="134">
        <v>-0.164188315714199</v>
      </c>
      <c r="E76" s="149"/>
      <c r="F76" s="148"/>
      <c r="G76" s="148"/>
      <c r="H76" s="148"/>
      <c r="I76" s="148"/>
      <c r="J76" s="148"/>
      <c r="K76" s="148"/>
      <c r="L76" s="147"/>
      <c r="M76" s="130" t="s">
        <v>695</v>
      </c>
      <c r="N76" s="382">
        <v>2011</v>
      </c>
      <c r="O76" s="162"/>
      <c r="P76" s="160"/>
      <c r="Q76" s="161"/>
    </row>
    <row r="77" spans="1:17" ht="15">
      <c r="A77" s="376"/>
      <c r="B77" s="122" t="s">
        <v>694</v>
      </c>
      <c r="C77" s="127">
        <v>3.9073161676890464</v>
      </c>
      <c r="D77" s="126">
        <v>-0.09062016936030659</v>
      </c>
      <c r="E77" s="149"/>
      <c r="F77" s="148"/>
      <c r="G77" s="148"/>
      <c r="H77" s="148"/>
      <c r="I77" s="148"/>
      <c r="J77" s="148"/>
      <c r="K77" s="148"/>
      <c r="L77" s="147"/>
      <c r="M77" s="122" t="s">
        <v>694</v>
      </c>
      <c r="N77" s="383"/>
      <c r="O77" s="162"/>
      <c r="P77" s="160"/>
      <c r="Q77" s="161"/>
    </row>
    <row r="78" spans="1:17" ht="15">
      <c r="A78" s="376"/>
      <c r="B78" s="122" t="s">
        <v>693</v>
      </c>
      <c r="C78" s="127">
        <v>4.1694858892825835</v>
      </c>
      <c r="D78" s="126">
        <v>0.31422755872641517</v>
      </c>
      <c r="E78" s="149"/>
      <c r="F78" s="148"/>
      <c r="G78" s="148"/>
      <c r="H78" s="148"/>
      <c r="I78" s="148"/>
      <c r="J78" s="148"/>
      <c r="K78" s="148"/>
      <c r="L78" s="147"/>
      <c r="M78" s="122" t="s">
        <v>693</v>
      </c>
      <c r="N78" s="383"/>
      <c r="O78" s="162"/>
      <c r="P78" s="160"/>
      <c r="Q78" s="161"/>
    </row>
    <row r="79" spans="1:17" ht="15">
      <c r="A79" s="376"/>
      <c r="B79" s="122" t="s">
        <v>692</v>
      </c>
      <c r="C79" s="127">
        <v>4.0719548793832985</v>
      </c>
      <c r="D79" s="126">
        <v>0.019361049002682762</v>
      </c>
      <c r="E79" s="149"/>
      <c r="F79" s="148"/>
      <c r="G79" s="148"/>
      <c r="H79" s="148"/>
      <c r="I79" s="148"/>
      <c r="J79" s="148"/>
      <c r="K79" s="148"/>
      <c r="L79" s="147"/>
      <c r="M79" s="122" t="s">
        <v>692</v>
      </c>
      <c r="N79" s="383"/>
      <c r="O79" s="162"/>
      <c r="P79" s="160"/>
      <c r="Q79" s="161"/>
    </row>
    <row r="80" spans="1:17" ht="15">
      <c r="A80" s="376"/>
      <c r="B80" s="122" t="s">
        <v>691</v>
      </c>
      <c r="C80" s="127">
        <v>4.219162763689994</v>
      </c>
      <c r="D80" s="126">
        <v>0.8915193178366678</v>
      </c>
      <c r="E80" s="149"/>
      <c r="F80" s="148"/>
      <c r="G80" s="148"/>
      <c r="H80" s="148"/>
      <c r="I80" s="148"/>
      <c r="J80" s="148"/>
      <c r="K80" s="148"/>
      <c r="L80" s="147"/>
      <c r="M80" s="122" t="s">
        <v>691</v>
      </c>
      <c r="N80" s="383"/>
      <c r="O80" s="162"/>
      <c r="P80" s="160"/>
      <c r="Q80" s="161"/>
    </row>
    <row r="81" spans="1:17" ht="15">
      <c r="A81" s="376"/>
      <c r="B81" s="122" t="s">
        <v>690</v>
      </c>
      <c r="C81" s="127">
        <v>3.351561838179748</v>
      </c>
      <c r="D81" s="126">
        <v>-0.35489661837405606</v>
      </c>
      <c r="E81" s="149"/>
      <c r="F81" s="148"/>
      <c r="G81" s="148"/>
      <c r="H81" s="148"/>
      <c r="I81" s="148"/>
      <c r="J81" s="148"/>
      <c r="K81" s="148"/>
      <c r="L81" s="147"/>
      <c r="M81" s="122" t="s">
        <v>690</v>
      </c>
      <c r="N81" s="383"/>
      <c r="O81" s="162"/>
      <c r="P81" s="160"/>
      <c r="Q81" s="161"/>
    </row>
    <row r="82" spans="1:17" ht="15">
      <c r="A82" s="376"/>
      <c r="B82" s="122" t="s">
        <v>689</v>
      </c>
      <c r="C82" s="127">
        <v>3.878247466224579</v>
      </c>
      <c r="D82" s="126">
        <v>-0.1813127516214479</v>
      </c>
      <c r="E82" s="149"/>
      <c r="F82" s="148"/>
      <c r="G82" s="148"/>
      <c r="H82" s="148"/>
      <c r="I82" s="148"/>
      <c r="J82" s="148"/>
      <c r="K82" s="148"/>
      <c r="L82" s="147"/>
      <c r="M82" s="122" t="s">
        <v>689</v>
      </c>
      <c r="N82" s="383"/>
      <c r="O82" s="162"/>
      <c r="P82" s="160"/>
      <c r="Q82" s="161"/>
    </row>
    <row r="83" spans="1:17" ht="15">
      <c r="A83" s="376"/>
      <c r="B83" s="122" t="s">
        <v>688</v>
      </c>
      <c r="C83" s="127">
        <v>3.691807688060166</v>
      </c>
      <c r="D83" s="126">
        <v>-0.0005702951314106031</v>
      </c>
      <c r="E83" s="149"/>
      <c r="F83" s="148"/>
      <c r="G83" s="148"/>
      <c r="H83" s="148"/>
      <c r="I83" s="148"/>
      <c r="J83" s="148"/>
      <c r="K83" s="148"/>
      <c r="L83" s="147"/>
      <c r="M83" s="122" t="s">
        <v>688</v>
      </c>
      <c r="N83" s="383"/>
      <c r="O83" s="162"/>
      <c r="P83" s="160"/>
      <c r="Q83" s="161"/>
    </row>
    <row r="84" spans="1:17" ht="15">
      <c r="A84" s="376"/>
      <c r="B84" s="122" t="s">
        <v>687</v>
      </c>
      <c r="C84" s="127">
        <v>3.6515553537995515</v>
      </c>
      <c r="D84" s="126">
        <v>0.051959193024231354</v>
      </c>
      <c r="E84" s="149"/>
      <c r="F84" s="148"/>
      <c r="G84" s="148"/>
      <c r="H84" s="148"/>
      <c r="I84" s="148"/>
      <c r="J84" s="148"/>
      <c r="K84" s="148"/>
      <c r="L84" s="147"/>
      <c r="M84" s="122" t="s">
        <v>687</v>
      </c>
      <c r="N84" s="383"/>
      <c r="O84" s="162"/>
      <c r="P84" s="160"/>
      <c r="Q84" s="161"/>
    </row>
    <row r="85" spans="1:17" ht="15">
      <c r="A85" s="376"/>
      <c r="B85" s="122" t="s">
        <v>686</v>
      </c>
      <c r="C85" s="127">
        <v>3.622204383807542</v>
      </c>
      <c r="D85" s="126">
        <v>1.9130749942813452</v>
      </c>
      <c r="E85" s="149"/>
      <c r="F85" s="148"/>
      <c r="G85" s="148"/>
      <c r="H85" s="148"/>
      <c r="I85" s="148"/>
      <c r="J85" s="148"/>
      <c r="K85" s="148"/>
      <c r="L85" s="147"/>
      <c r="M85" s="122" t="s">
        <v>686</v>
      </c>
      <c r="N85" s="383"/>
      <c r="O85" s="162"/>
      <c r="P85" s="160"/>
      <c r="Q85" s="161"/>
    </row>
    <row r="86" spans="1:17" ht="15">
      <c r="A86" s="376"/>
      <c r="B86" s="122" t="s">
        <v>685</v>
      </c>
      <c r="C86" s="127">
        <v>2.0066264837320205</v>
      </c>
      <c r="D86" s="126">
        <v>0.9195098264999473</v>
      </c>
      <c r="E86" s="149"/>
      <c r="F86" s="148"/>
      <c r="G86" s="148"/>
      <c r="H86" s="148"/>
      <c r="I86" s="148"/>
      <c r="J86" s="148"/>
      <c r="K86" s="148"/>
      <c r="L86" s="147"/>
      <c r="M86" s="122" t="s">
        <v>685</v>
      </c>
      <c r="N86" s="383"/>
      <c r="O86" s="162"/>
      <c r="P86" s="160"/>
      <c r="Q86" s="161"/>
    </row>
    <row r="87" spans="1:17" ht="15">
      <c r="A87" s="377"/>
      <c r="B87" s="136" t="s">
        <v>684</v>
      </c>
      <c r="C87" s="119">
        <v>1.1293870696942747</v>
      </c>
      <c r="D87" s="137">
        <v>0.3314645515069401</v>
      </c>
      <c r="E87" s="149"/>
      <c r="F87" s="148"/>
      <c r="G87" s="148"/>
      <c r="H87" s="148"/>
      <c r="I87" s="148"/>
      <c r="J87" s="148"/>
      <c r="K87" s="148"/>
      <c r="L87" s="147"/>
      <c r="M87" s="136" t="s">
        <v>684</v>
      </c>
      <c r="N87" s="384"/>
      <c r="O87" s="162"/>
      <c r="P87" s="160"/>
      <c r="Q87" s="161"/>
    </row>
    <row r="88" spans="1:17" ht="15">
      <c r="A88" s="382">
        <v>2010</v>
      </c>
      <c r="B88" s="130" t="s">
        <v>695</v>
      </c>
      <c r="C88" s="135">
        <v>0.7</v>
      </c>
      <c r="D88" s="134">
        <v>0.04732163782384191</v>
      </c>
      <c r="E88" s="149"/>
      <c r="F88" s="148"/>
      <c r="G88" s="148"/>
      <c r="H88" s="148"/>
      <c r="I88" s="148"/>
      <c r="J88" s="148"/>
      <c r="K88" s="148"/>
      <c r="L88" s="147"/>
      <c r="M88" s="130" t="s">
        <v>695</v>
      </c>
      <c r="N88" s="382">
        <v>2010</v>
      </c>
      <c r="O88" s="162"/>
      <c r="P88" s="160"/>
      <c r="Q88" s="161"/>
    </row>
    <row r="89" spans="1:17" ht="15">
      <c r="A89" s="383"/>
      <c r="B89" s="122" t="s">
        <v>694</v>
      </c>
      <c r="C89" s="127">
        <v>0.8</v>
      </c>
      <c r="D89" s="126">
        <v>0.16146231396079713</v>
      </c>
      <c r="E89" s="149"/>
      <c r="F89" s="148"/>
      <c r="G89" s="148"/>
      <c r="H89" s="148"/>
      <c r="I89" s="148"/>
      <c r="J89" s="148"/>
      <c r="K89" s="148"/>
      <c r="L89" s="147"/>
      <c r="M89" s="122" t="s">
        <v>694</v>
      </c>
      <c r="N89" s="383"/>
      <c r="O89" s="162"/>
      <c r="P89" s="160"/>
      <c r="Q89" s="161"/>
    </row>
    <row r="90" spans="1:17" ht="15">
      <c r="A90" s="383"/>
      <c r="B90" s="122" t="s">
        <v>693</v>
      </c>
      <c r="C90" s="127">
        <v>0.6</v>
      </c>
      <c r="D90" s="126">
        <v>0.22030612062442856</v>
      </c>
      <c r="E90" s="149"/>
      <c r="F90" s="148"/>
      <c r="G90" s="148"/>
      <c r="H90" s="148"/>
      <c r="I90" s="148"/>
      <c r="J90" s="148"/>
      <c r="K90" s="148"/>
      <c r="L90" s="147"/>
      <c r="M90" s="122" t="s">
        <v>693</v>
      </c>
      <c r="N90" s="383"/>
      <c r="O90" s="162"/>
      <c r="P90" s="160"/>
      <c r="Q90" s="161"/>
    </row>
    <row r="91" spans="1:17" ht="15">
      <c r="A91" s="383"/>
      <c r="B91" s="122" t="s">
        <v>692</v>
      </c>
      <c r="C91" s="127">
        <v>0.3</v>
      </c>
      <c r="D91" s="126">
        <v>0.16083661316206133</v>
      </c>
      <c r="E91" s="149"/>
      <c r="F91" s="148"/>
      <c r="G91" s="148"/>
      <c r="H91" s="148"/>
      <c r="I91" s="148"/>
      <c r="J91" s="148"/>
      <c r="K91" s="148"/>
      <c r="L91" s="147"/>
      <c r="M91" s="122" t="s">
        <v>692</v>
      </c>
      <c r="N91" s="383"/>
      <c r="O91" s="162"/>
      <c r="P91" s="160"/>
      <c r="Q91" s="161"/>
    </row>
    <row r="92" spans="1:17" ht="15">
      <c r="A92" s="383"/>
      <c r="B92" s="122" t="s">
        <v>691</v>
      </c>
      <c r="C92" s="127">
        <v>-0.1</v>
      </c>
      <c r="D92" s="126">
        <v>0.051620270338403884</v>
      </c>
      <c r="E92" s="149"/>
      <c r="F92" s="148"/>
      <c r="G92" s="148"/>
      <c r="H92" s="148"/>
      <c r="I92" s="148"/>
      <c r="J92" s="148"/>
      <c r="K92" s="148"/>
      <c r="L92" s="147"/>
      <c r="M92" s="122" t="s">
        <v>691</v>
      </c>
      <c r="N92" s="383"/>
      <c r="O92" s="162"/>
      <c r="P92" s="160"/>
      <c r="Q92" s="161"/>
    </row>
    <row r="93" spans="1:17" ht="15">
      <c r="A93" s="383"/>
      <c r="B93" s="122" t="s">
        <v>690</v>
      </c>
      <c r="C93" s="127">
        <v>1</v>
      </c>
      <c r="D93" s="126">
        <v>0.1529006797288588</v>
      </c>
      <c r="E93" s="149"/>
      <c r="F93" s="148"/>
      <c r="G93" s="148"/>
      <c r="H93" s="148"/>
      <c r="I93" s="148"/>
      <c r="J93" s="148"/>
      <c r="K93" s="148"/>
      <c r="L93" s="147"/>
      <c r="M93" s="122" t="s">
        <v>690</v>
      </c>
      <c r="N93" s="383"/>
      <c r="O93" s="162"/>
      <c r="P93" s="160"/>
      <c r="Q93" s="161"/>
    </row>
    <row r="94" spans="1:17" ht="15">
      <c r="A94" s="383"/>
      <c r="B94" s="122" t="s">
        <v>689</v>
      </c>
      <c r="C94" s="127">
        <v>0.2</v>
      </c>
      <c r="D94" s="126">
        <v>-0.3604664662940138</v>
      </c>
      <c r="E94" s="149"/>
      <c r="F94" s="148"/>
      <c r="G94" s="148"/>
      <c r="H94" s="148"/>
      <c r="I94" s="148"/>
      <c r="J94" s="148"/>
      <c r="K94" s="148"/>
      <c r="L94" s="147"/>
      <c r="M94" s="122" t="s">
        <v>689</v>
      </c>
      <c r="N94" s="383"/>
      <c r="O94" s="162"/>
      <c r="P94" s="160"/>
      <c r="Q94" s="161"/>
    </row>
    <row r="95" spans="1:17" ht="15">
      <c r="A95" s="383"/>
      <c r="B95" s="122" t="s">
        <v>688</v>
      </c>
      <c r="C95" s="127">
        <v>0.3</v>
      </c>
      <c r="D95" s="126">
        <v>-0.039389277653739896</v>
      </c>
      <c r="E95" s="149"/>
      <c r="F95" s="148"/>
      <c r="G95" s="148"/>
      <c r="H95" s="148"/>
      <c r="I95" s="148"/>
      <c r="J95" s="148"/>
      <c r="K95" s="148"/>
      <c r="L95" s="147"/>
      <c r="M95" s="122" t="s">
        <v>688</v>
      </c>
      <c r="N95" s="383"/>
      <c r="O95" s="162"/>
      <c r="P95" s="160"/>
      <c r="Q95" s="161"/>
    </row>
    <row r="96" spans="1:17" ht="15">
      <c r="A96" s="383"/>
      <c r="B96" s="122" t="s">
        <v>687</v>
      </c>
      <c r="C96" s="127">
        <v>0.4</v>
      </c>
      <c r="D96" s="126">
        <v>0.023627519255398965</v>
      </c>
      <c r="E96" s="149"/>
      <c r="F96" s="148"/>
      <c r="G96" s="148"/>
      <c r="H96" s="148"/>
      <c r="I96" s="148"/>
      <c r="J96" s="148"/>
      <c r="K96" s="148"/>
      <c r="L96" s="147"/>
      <c r="M96" s="122" t="s">
        <v>687</v>
      </c>
      <c r="N96" s="383"/>
      <c r="O96" s="162"/>
      <c r="P96" s="160"/>
      <c r="Q96" s="161"/>
    </row>
    <row r="97" spans="1:17" ht="15">
      <c r="A97" s="383"/>
      <c r="B97" s="122" t="s">
        <v>686</v>
      </c>
      <c r="C97" s="127">
        <v>0.7</v>
      </c>
      <c r="D97" s="126">
        <v>0.3241441983328883</v>
      </c>
      <c r="E97" s="149"/>
      <c r="F97" s="148"/>
      <c r="G97" s="148"/>
      <c r="H97" s="148"/>
      <c r="I97" s="148"/>
      <c r="J97" s="148"/>
      <c r="K97" s="148"/>
      <c r="L97" s="147"/>
      <c r="M97" s="122" t="s">
        <v>686</v>
      </c>
      <c r="N97" s="383"/>
      <c r="O97" s="162"/>
      <c r="P97" s="160"/>
      <c r="Q97" s="161"/>
    </row>
    <row r="98" spans="1:17" ht="15">
      <c r="A98" s="383"/>
      <c r="B98" s="122" t="s">
        <v>685</v>
      </c>
      <c r="C98" s="127">
        <v>0.2</v>
      </c>
      <c r="D98" s="126">
        <v>0.05161942842573808</v>
      </c>
      <c r="E98" s="149"/>
      <c r="F98" s="148"/>
      <c r="G98" s="148"/>
      <c r="H98" s="148"/>
      <c r="I98" s="148"/>
      <c r="J98" s="148"/>
      <c r="K98" s="148"/>
      <c r="L98" s="147"/>
      <c r="M98" s="122" t="s">
        <v>685</v>
      </c>
      <c r="N98" s="383"/>
      <c r="O98" s="162"/>
      <c r="P98" s="160"/>
      <c r="Q98" s="161"/>
    </row>
    <row r="99" spans="1:17" ht="15">
      <c r="A99" s="384"/>
      <c r="B99" s="136" t="s">
        <v>684</v>
      </c>
      <c r="C99" s="119">
        <v>0.8</v>
      </c>
      <c r="D99" s="137">
        <v>-0.3</v>
      </c>
      <c r="E99" s="149"/>
      <c r="F99" s="148"/>
      <c r="G99" s="148"/>
      <c r="H99" s="148"/>
      <c r="I99" s="148"/>
      <c r="J99" s="148"/>
      <c r="K99" s="148"/>
      <c r="L99" s="147"/>
      <c r="M99" s="136" t="s">
        <v>684</v>
      </c>
      <c r="N99" s="384"/>
      <c r="P99" s="160"/>
      <c r="Q99" s="161"/>
    </row>
    <row r="100" spans="1:17" ht="15">
      <c r="A100" s="382">
        <v>2009</v>
      </c>
      <c r="B100" s="130" t="s">
        <v>695</v>
      </c>
      <c r="C100" s="135">
        <v>1.5</v>
      </c>
      <c r="D100" s="134">
        <v>0.1</v>
      </c>
      <c r="E100" s="149"/>
      <c r="F100" s="148"/>
      <c r="G100" s="148"/>
      <c r="H100" s="148"/>
      <c r="I100" s="148"/>
      <c r="J100" s="148"/>
      <c r="K100" s="148"/>
      <c r="L100" s="147"/>
      <c r="M100" s="130" t="s">
        <v>695</v>
      </c>
      <c r="N100" s="382">
        <v>2009</v>
      </c>
      <c r="P100" s="160"/>
      <c r="Q100" s="161"/>
    </row>
    <row r="101" spans="1:17" ht="15">
      <c r="A101" s="383"/>
      <c r="B101" s="122" t="s">
        <v>694</v>
      </c>
      <c r="C101" s="127">
        <v>2.3</v>
      </c>
      <c r="D101" s="126">
        <v>0.1</v>
      </c>
      <c r="E101" s="149"/>
      <c r="F101" s="148"/>
      <c r="G101" s="148"/>
      <c r="H101" s="148"/>
      <c r="I101" s="148"/>
      <c r="J101" s="148"/>
      <c r="K101" s="148"/>
      <c r="L101" s="147"/>
      <c r="M101" s="122" t="s">
        <v>694</v>
      </c>
      <c r="N101" s="383"/>
      <c r="P101" s="160"/>
      <c r="Q101" s="161"/>
    </row>
    <row r="102" spans="1:17" ht="15">
      <c r="A102" s="383"/>
      <c r="B102" s="122" t="s">
        <v>693</v>
      </c>
      <c r="C102" s="127">
        <v>1.7</v>
      </c>
      <c r="D102" s="126">
        <v>0</v>
      </c>
      <c r="E102" s="149"/>
      <c r="F102" s="148"/>
      <c r="G102" s="148"/>
      <c r="H102" s="148"/>
      <c r="I102" s="148"/>
      <c r="J102" s="148"/>
      <c r="K102" s="148"/>
      <c r="L102" s="147"/>
      <c r="M102" s="122" t="s">
        <v>693</v>
      </c>
      <c r="N102" s="383"/>
      <c r="P102" s="160"/>
      <c r="Q102" s="161"/>
    </row>
    <row r="103" spans="1:17" ht="15">
      <c r="A103" s="383"/>
      <c r="B103" s="122" t="s">
        <v>692</v>
      </c>
      <c r="C103" s="127">
        <v>1.7</v>
      </c>
      <c r="D103" s="126">
        <v>-0.3</v>
      </c>
      <c r="E103" s="149"/>
      <c r="F103" s="148"/>
      <c r="G103" s="148"/>
      <c r="H103" s="148"/>
      <c r="I103" s="148"/>
      <c r="J103" s="148"/>
      <c r="K103" s="148"/>
      <c r="L103" s="147"/>
      <c r="M103" s="122" t="s">
        <v>692</v>
      </c>
      <c r="N103" s="383"/>
      <c r="P103" s="160"/>
      <c r="Q103" s="161"/>
    </row>
    <row r="104" spans="1:17" ht="15">
      <c r="A104" s="383"/>
      <c r="B104" s="122" t="s">
        <v>691</v>
      </c>
      <c r="C104" s="127">
        <v>3.1</v>
      </c>
      <c r="D104" s="126">
        <v>1.1</v>
      </c>
      <c r="E104" s="149"/>
      <c r="F104" s="148"/>
      <c r="G104" s="148"/>
      <c r="H104" s="148"/>
      <c r="I104" s="148"/>
      <c r="J104" s="148"/>
      <c r="K104" s="148"/>
      <c r="L104" s="147"/>
      <c r="M104" s="122" t="s">
        <v>691</v>
      </c>
      <c r="N104" s="383"/>
      <c r="P104" s="160"/>
      <c r="Q104" s="161"/>
    </row>
    <row r="105" spans="1:17" ht="15">
      <c r="A105" s="383"/>
      <c r="B105" s="122" t="s">
        <v>690</v>
      </c>
      <c r="C105" s="127">
        <v>2.1</v>
      </c>
      <c r="D105" s="126">
        <v>-0.6</v>
      </c>
      <c r="E105" s="149"/>
      <c r="F105" s="148"/>
      <c r="G105" s="148"/>
      <c r="H105" s="148"/>
      <c r="I105" s="148"/>
      <c r="J105" s="148"/>
      <c r="K105" s="148"/>
      <c r="L105" s="147"/>
      <c r="M105" s="122" t="s">
        <v>690</v>
      </c>
      <c r="N105" s="383"/>
      <c r="P105" s="160"/>
      <c r="Q105" s="161"/>
    </row>
    <row r="106" spans="1:17" ht="15">
      <c r="A106" s="383"/>
      <c r="B106" s="122" t="s">
        <v>689</v>
      </c>
      <c r="C106" s="127">
        <v>2.8</v>
      </c>
      <c r="D106" s="126">
        <v>-0.3</v>
      </c>
      <c r="E106" s="149"/>
      <c r="F106" s="148"/>
      <c r="G106" s="148"/>
      <c r="H106" s="148"/>
      <c r="I106" s="148"/>
      <c r="J106" s="148"/>
      <c r="K106" s="148"/>
      <c r="L106" s="147"/>
      <c r="M106" s="122" t="s">
        <v>689</v>
      </c>
      <c r="N106" s="383"/>
      <c r="P106" s="160"/>
      <c r="Q106" s="161"/>
    </row>
    <row r="107" spans="1:17" ht="15">
      <c r="A107" s="383"/>
      <c r="B107" s="122" t="s">
        <v>688</v>
      </c>
      <c r="C107" s="127">
        <v>4.8</v>
      </c>
      <c r="D107" s="126">
        <v>0.1</v>
      </c>
      <c r="E107" s="149"/>
      <c r="F107" s="148"/>
      <c r="G107" s="148"/>
      <c r="H107" s="148"/>
      <c r="I107" s="148"/>
      <c r="J107" s="148"/>
      <c r="K107" s="148"/>
      <c r="L107" s="147"/>
      <c r="M107" s="122" t="s">
        <v>688</v>
      </c>
      <c r="N107" s="383"/>
      <c r="P107" s="160"/>
      <c r="Q107" s="161"/>
    </row>
    <row r="108" spans="1:17" ht="15">
      <c r="A108" s="383"/>
      <c r="B108" s="122" t="s">
        <v>687</v>
      </c>
      <c r="C108" s="127">
        <v>5.4</v>
      </c>
      <c r="D108" s="126">
        <v>0.6</v>
      </c>
      <c r="E108" s="149"/>
      <c r="F108" s="148"/>
      <c r="G108" s="148"/>
      <c r="H108" s="148"/>
      <c r="I108" s="148"/>
      <c r="J108" s="148"/>
      <c r="K108" s="148"/>
      <c r="L108" s="147"/>
      <c r="M108" s="122" t="s">
        <v>687</v>
      </c>
      <c r="N108" s="383"/>
      <c r="P108" s="160"/>
      <c r="Q108" s="161"/>
    </row>
    <row r="109" spans="1:17" ht="15">
      <c r="A109" s="383"/>
      <c r="B109" s="122" t="s">
        <v>686</v>
      </c>
      <c r="C109" s="127">
        <v>5.5</v>
      </c>
      <c r="D109" s="126">
        <v>0.4</v>
      </c>
      <c r="E109" s="149"/>
      <c r="F109" s="148"/>
      <c r="G109" s="148"/>
      <c r="H109" s="148"/>
      <c r="I109" s="148"/>
      <c r="J109" s="148"/>
      <c r="K109" s="148"/>
      <c r="L109" s="147"/>
      <c r="M109" s="122" t="s">
        <v>686</v>
      </c>
      <c r="N109" s="383"/>
      <c r="P109" s="160"/>
      <c r="Q109" s="161"/>
    </row>
    <row r="110" spans="1:17" ht="15">
      <c r="A110" s="383"/>
      <c r="B110" s="122" t="s">
        <v>685</v>
      </c>
      <c r="C110" s="127">
        <v>5.4</v>
      </c>
      <c r="D110" s="126">
        <v>0.7</v>
      </c>
      <c r="E110" s="149"/>
      <c r="F110" s="148"/>
      <c r="G110" s="148"/>
      <c r="H110" s="148"/>
      <c r="I110" s="148"/>
      <c r="J110" s="148"/>
      <c r="K110" s="148"/>
      <c r="L110" s="147"/>
      <c r="M110" s="122" t="s">
        <v>685</v>
      </c>
      <c r="N110" s="383"/>
      <c r="P110" s="160"/>
      <c r="Q110" s="161"/>
    </row>
    <row r="111" spans="1:17" ht="15">
      <c r="A111" s="384"/>
      <c r="B111" s="136" t="s">
        <v>684</v>
      </c>
      <c r="C111" s="119">
        <v>4.9</v>
      </c>
      <c r="D111" s="137">
        <v>-0.2</v>
      </c>
      <c r="E111" s="146"/>
      <c r="F111" s="145"/>
      <c r="G111" s="145"/>
      <c r="H111" s="145"/>
      <c r="I111" s="145"/>
      <c r="J111" s="145"/>
      <c r="K111" s="145"/>
      <c r="L111" s="144"/>
      <c r="M111" s="136" t="s">
        <v>684</v>
      </c>
      <c r="N111" s="384"/>
      <c r="P111" s="160"/>
      <c r="Q111" s="161"/>
    </row>
    <row r="112" spans="1:17" ht="15">
      <c r="A112" s="382">
        <v>2008</v>
      </c>
      <c r="B112" s="130" t="s">
        <v>695</v>
      </c>
      <c r="C112" s="135">
        <v>6.9</v>
      </c>
      <c r="D112" s="134">
        <v>1</v>
      </c>
      <c r="E112" s="135">
        <v>7.2</v>
      </c>
      <c r="F112" s="134">
        <v>1</v>
      </c>
      <c r="G112" s="133">
        <v>7.3</v>
      </c>
      <c r="H112" s="132">
        <v>0.4</v>
      </c>
      <c r="I112" s="132">
        <v>5.8</v>
      </c>
      <c r="J112" s="132">
        <v>0.5</v>
      </c>
      <c r="K112" s="132">
        <v>13.4</v>
      </c>
      <c r="L112" s="131">
        <v>0</v>
      </c>
      <c r="M112" s="130" t="s">
        <v>695</v>
      </c>
      <c r="N112" s="382">
        <v>2008</v>
      </c>
      <c r="P112" s="160"/>
      <c r="Q112" s="161"/>
    </row>
    <row r="113" spans="1:17" ht="15">
      <c r="A113" s="383"/>
      <c r="B113" s="122" t="s">
        <v>694</v>
      </c>
      <c r="C113" s="127">
        <v>6.2</v>
      </c>
      <c r="D113" s="126">
        <v>-0.6</v>
      </c>
      <c r="E113" s="127">
        <v>6.5</v>
      </c>
      <c r="F113" s="126">
        <v>-0.2</v>
      </c>
      <c r="G113" s="125">
        <v>7</v>
      </c>
      <c r="H113" s="124">
        <v>-0.8</v>
      </c>
      <c r="I113" s="124">
        <v>5.4</v>
      </c>
      <c r="J113" s="124">
        <v>-1.1</v>
      </c>
      <c r="K113" s="124">
        <v>13.3</v>
      </c>
      <c r="L113" s="123">
        <v>0.2</v>
      </c>
      <c r="M113" s="122" t="s">
        <v>694</v>
      </c>
      <c r="N113" s="383"/>
      <c r="P113" s="160"/>
      <c r="Q113" s="161"/>
    </row>
    <row r="114" spans="1:17" ht="15">
      <c r="A114" s="383"/>
      <c r="B114" s="122" t="s">
        <v>693</v>
      </c>
      <c r="C114" s="127">
        <v>7.4</v>
      </c>
      <c r="D114" s="137">
        <v>0</v>
      </c>
      <c r="E114" s="127">
        <v>7.8</v>
      </c>
      <c r="F114" s="126">
        <v>0</v>
      </c>
      <c r="G114" s="125">
        <v>8.9</v>
      </c>
      <c r="H114" s="124">
        <v>-0.2</v>
      </c>
      <c r="I114" s="124">
        <v>7.9</v>
      </c>
      <c r="J114" s="124">
        <v>-0.3</v>
      </c>
      <c r="K114" s="124">
        <v>13.2</v>
      </c>
      <c r="L114" s="123">
        <v>0.2</v>
      </c>
      <c r="M114" s="122" t="s">
        <v>693</v>
      </c>
      <c r="N114" s="383"/>
      <c r="P114" s="160"/>
      <c r="Q114" s="161"/>
    </row>
    <row r="115" spans="1:17" ht="15">
      <c r="A115" s="383"/>
      <c r="B115" s="122" t="s">
        <v>692</v>
      </c>
      <c r="C115" s="127">
        <v>8.4</v>
      </c>
      <c r="D115" s="126">
        <v>1</v>
      </c>
      <c r="E115" s="127">
        <v>8.5</v>
      </c>
      <c r="F115" s="126">
        <v>1</v>
      </c>
      <c r="G115" s="125">
        <v>9.8</v>
      </c>
      <c r="H115" s="124">
        <v>0.8</v>
      </c>
      <c r="I115" s="124">
        <v>9</v>
      </c>
      <c r="J115" s="124">
        <v>0.7</v>
      </c>
      <c r="K115" s="124">
        <v>13</v>
      </c>
      <c r="L115" s="123">
        <v>1.2</v>
      </c>
      <c r="M115" s="122" t="s">
        <v>692</v>
      </c>
      <c r="N115" s="383"/>
      <c r="P115" s="160"/>
      <c r="Q115" s="161"/>
    </row>
    <row r="116" spans="1:17" ht="15">
      <c r="A116" s="383"/>
      <c r="B116" s="122" t="s">
        <v>691</v>
      </c>
      <c r="C116" s="127">
        <v>10.6</v>
      </c>
      <c r="D116" s="126">
        <v>0.1</v>
      </c>
      <c r="E116" s="127">
        <v>9.5</v>
      </c>
      <c r="F116" s="126">
        <v>0.3</v>
      </c>
      <c r="G116" s="125">
        <v>10.8</v>
      </c>
      <c r="H116" s="124">
        <v>0</v>
      </c>
      <c r="I116" s="124">
        <v>9.1</v>
      </c>
      <c r="J116" s="124">
        <v>-0.3</v>
      </c>
      <c r="K116" s="124">
        <v>18.1</v>
      </c>
      <c r="L116" s="123">
        <v>1.1</v>
      </c>
      <c r="M116" s="122" t="s">
        <v>691</v>
      </c>
      <c r="N116" s="383"/>
      <c r="P116" s="160"/>
      <c r="Q116" s="161"/>
    </row>
    <row r="117" spans="1:17" ht="15">
      <c r="A117" s="383"/>
      <c r="B117" s="122" t="s">
        <v>690</v>
      </c>
      <c r="C117" s="127">
        <v>10.8</v>
      </c>
      <c r="D117" s="137">
        <v>0</v>
      </c>
      <c r="E117" s="127">
        <v>9.7</v>
      </c>
      <c r="F117" s="126">
        <v>-0.4</v>
      </c>
      <c r="G117" s="125">
        <v>10.8</v>
      </c>
      <c r="H117" s="124">
        <v>0.1</v>
      </c>
      <c r="I117" s="124">
        <v>9.4</v>
      </c>
      <c r="J117" s="124">
        <v>0.2</v>
      </c>
      <c r="K117" s="124">
        <v>16.8</v>
      </c>
      <c r="L117" s="123">
        <v>0.1</v>
      </c>
      <c r="M117" s="122" t="s">
        <v>690</v>
      </c>
      <c r="N117" s="383"/>
      <c r="P117" s="160"/>
      <c r="Q117" s="161"/>
    </row>
    <row r="118" spans="1:17" ht="15">
      <c r="A118" s="383"/>
      <c r="B118" s="122" t="s">
        <v>689</v>
      </c>
      <c r="C118" s="127">
        <v>9.9</v>
      </c>
      <c r="D118" s="126">
        <v>1.7</v>
      </c>
      <c r="E118" s="127">
        <v>11.4</v>
      </c>
      <c r="F118" s="126">
        <v>1.2</v>
      </c>
      <c r="G118" s="125">
        <v>12.4</v>
      </c>
      <c r="H118" s="124">
        <v>2.8</v>
      </c>
      <c r="I118" s="124">
        <v>11.2</v>
      </c>
      <c r="J118" s="124">
        <v>2.8</v>
      </c>
      <c r="K118" s="124">
        <v>17.5</v>
      </c>
      <c r="L118" s="123">
        <v>2.8</v>
      </c>
      <c r="M118" s="122" t="s">
        <v>689</v>
      </c>
      <c r="N118" s="383"/>
      <c r="P118" s="160"/>
      <c r="Q118" s="161"/>
    </row>
    <row r="119" spans="1:17" ht="15">
      <c r="A119" s="383"/>
      <c r="B119" s="122" t="s">
        <v>688</v>
      </c>
      <c r="C119" s="127">
        <v>8.7</v>
      </c>
      <c r="D119" s="126">
        <v>0.7</v>
      </c>
      <c r="E119" s="127">
        <v>9.5</v>
      </c>
      <c r="F119" s="126">
        <v>1</v>
      </c>
      <c r="G119" s="125">
        <v>9.6</v>
      </c>
      <c r="H119" s="124">
        <v>0.9</v>
      </c>
      <c r="I119" s="124">
        <v>8.4</v>
      </c>
      <c r="J119" s="124">
        <v>0.8</v>
      </c>
      <c r="K119" s="124">
        <v>14.7</v>
      </c>
      <c r="L119" s="123">
        <v>1</v>
      </c>
      <c r="M119" s="122" t="s">
        <v>688</v>
      </c>
      <c r="N119" s="383"/>
      <c r="P119" s="160"/>
      <c r="Q119" s="161"/>
    </row>
    <row r="120" spans="1:17" ht="15">
      <c r="A120" s="383"/>
      <c r="B120" s="122" t="s">
        <v>687</v>
      </c>
      <c r="C120" s="127">
        <v>8.8</v>
      </c>
      <c r="D120" s="137">
        <v>0.8</v>
      </c>
      <c r="E120" s="127">
        <v>9.1</v>
      </c>
      <c r="F120" s="126">
        <v>1.2</v>
      </c>
      <c r="G120" s="125">
        <v>9</v>
      </c>
      <c r="H120" s="124">
        <v>0.8</v>
      </c>
      <c r="I120" s="124">
        <v>7.9</v>
      </c>
      <c r="J120" s="124">
        <v>0.9</v>
      </c>
      <c r="K120" s="124">
        <v>13.6</v>
      </c>
      <c r="L120" s="123">
        <v>0.2</v>
      </c>
      <c r="M120" s="122" t="s">
        <v>687</v>
      </c>
      <c r="N120" s="383"/>
      <c r="P120" s="160"/>
      <c r="Q120" s="161"/>
    </row>
    <row r="121" spans="1:17" ht="15">
      <c r="A121" s="383"/>
      <c r="B121" s="122" t="s">
        <v>686</v>
      </c>
      <c r="C121" s="127">
        <v>8.7</v>
      </c>
      <c r="D121" s="126">
        <v>0.4</v>
      </c>
      <c r="E121" s="127">
        <v>8.2</v>
      </c>
      <c r="F121" s="126">
        <v>0.4</v>
      </c>
      <c r="G121" s="125">
        <v>8.8</v>
      </c>
      <c r="H121" s="124">
        <v>0.4</v>
      </c>
      <c r="I121" s="124">
        <v>7.7</v>
      </c>
      <c r="J121" s="124">
        <v>0.5</v>
      </c>
      <c r="K121" s="124">
        <v>13.4</v>
      </c>
      <c r="L121" s="123">
        <v>0</v>
      </c>
      <c r="M121" s="122" t="s">
        <v>686</v>
      </c>
      <c r="N121" s="383"/>
      <c r="P121" s="160"/>
      <c r="Q121" s="161"/>
    </row>
    <row r="122" spans="1:17" ht="15">
      <c r="A122" s="383"/>
      <c r="B122" s="122" t="s">
        <v>685</v>
      </c>
      <c r="C122" s="127">
        <v>7.4</v>
      </c>
      <c r="D122" s="126">
        <v>0.3</v>
      </c>
      <c r="E122" s="127">
        <v>8</v>
      </c>
      <c r="F122" s="126">
        <v>0.1</v>
      </c>
      <c r="G122" s="125">
        <v>8.8</v>
      </c>
      <c r="H122" s="124">
        <v>0.4</v>
      </c>
      <c r="I122" s="124">
        <v>7.7</v>
      </c>
      <c r="J122" s="124">
        <v>0.1</v>
      </c>
      <c r="K122" s="124">
        <v>13.3</v>
      </c>
      <c r="L122" s="123">
        <v>2</v>
      </c>
      <c r="M122" s="122" t="s">
        <v>685</v>
      </c>
      <c r="N122" s="383"/>
      <c r="P122" s="160"/>
      <c r="Q122" s="161"/>
    </row>
    <row r="123" spans="1:17" ht="15">
      <c r="A123" s="385"/>
      <c r="B123" s="114" t="s">
        <v>684</v>
      </c>
      <c r="C123" s="119">
        <v>5.6</v>
      </c>
      <c r="D123" s="137">
        <v>1.3</v>
      </c>
      <c r="E123" s="119">
        <v>7.9</v>
      </c>
      <c r="F123" s="118">
        <v>1.4</v>
      </c>
      <c r="G123" s="117">
        <v>8.3</v>
      </c>
      <c r="H123" s="116">
        <v>1.4</v>
      </c>
      <c r="I123" s="116">
        <v>7.5</v>
      </c>
      <c r="J123" s="116">
        <v>0.8</v>
      </c>
      <c r="K123" s="116">
        <v>11.3</v>
      </c>
      <c r="L123" s="115">
        <v>3.9</v>
      </c>
      <c r="M123" s="114" t="s">
        <v>684</v>
      </c>
      <c r="N123" s="385"/>
      <c r="P123" s="160"/>
      <c r="Q123" s="161"/>
    </row>
    <row r="124" spans="1:17" ht="15">
      <c r="A124" s="382">
        <v>2007</v>
      </c>
      <c r="B124" s="130" t="s">
        <v>695</v>
      </c>
      <c r="C124" s="143"/>
      <c r="D124" s="142"/>
      <c r="E124" s="135">
        <v>7.7</v>
      </c>
      <c r="F124" s="134">
        <v>0.3</v>
      </c>
      <c r="G124" s="141">
        <v>8</v>
      </c>
      <c r="H124" s="140">
        <v>0.2</v>
      </c>
      <c r="I124" s="140">
        <v>8</v>
      </c>
      <c r="J124" s="140">
        <v>0.2</v>
      </c>
      <c r="K124" s="140">
        <v>8</v>
      </c>
      <c r="L124" s="139">
        <v>0</v>
      </c>
      <c r="M124" s="130" t="s">
        <v>695</v>
      </c>
      <c r="N124" s="382">
        <v>2007</v>
      </c>
      <c r="P124" s="160"/>
      <c r="Q124" s="161"/>
    </row>
    <row r="125" spans="1:17" ht="15">
      <c r="A125" s="383"/>
      <c r="B125" s="122" t="s">
        <v>694</v>
      </c>
      <c r="C125" s="129"/>
      <c r="D125" s="128"/>
      <c r="E125" s="127">
        <v>7.6</v>
      </c>
      <c r="F125" s="126">
        <v>1</v>
      </c>
      <c r="G125" s="125">
        <v>8</v>
      </c>
      <c r="H125" s="124">
        <v>1</v>
      </c>
      <c r="I125" s="124">
        <v>8</v>
      </c>
      <c r="J125" s="124">
        <v>1.3</v>
      </c>
      <c r="K125" s="124">
        <v>8</v>
      </c>
      <c r="L125" s="123">
        <v>0</v>
      </c>
      <c r="M125" s="122" t="s">
        <v>694</v>
      </c>
      <c r="N125" s="383"/>
      <c r="P125" s="160"/>
      <c r="Q125" s="161"/>
    </row>
    <row r="126" spans="1:17" ht="15">
      <c r="A126" s="383"/>
      <c r="B126" s="122" t="s">
        <v>693</v>
      </c>
      <c r="C126" s="129"/>
      <c r="D126" s="128"/>
      <c r="E126" s="127">
        <v>6.9</v>
      </c>
      <c r="F126" s="126">
        <v>0.7</v>
      </c>
      <c r="G126" s="125">
        <v>7</v>
      </c>
      <c r="H126" s="124">
        <v>0.6</v>
      </c>
      <c r="I126" s="124">
        <v>6.7</v>
      </c>
      <c r="J126" s="124">
        <v>0.7</v>
      </c>
      <c r="K126" s="124">
        <v>8</v>
      </c>
      <c r="L126" s="123">
        <v>0</v>
      </c>
      <c r="M126" s="122" t="s">
        <v>693</v>
      </c>
      <c r="N126" s="383"/>
      <c r="P126" s="160"/>
      <c r="Q126" s="161"/>
    </row>
    <row r="127" spans="1:17" ht="15">
      <c r="A127" s="383"/>
      <c r="B127" s="122" t="s">
        <v>692</v>
      </c>
      <c r="C127" s="129"/>
      <c r="D127" s="128"/>
      <c r="E127" s="127">
        <v>6.5</v>
      </c>
      <c r="F127" s="126">
        <v>2.1</v>
      </c>
      <c r="G127" s="125">
        <v>6.4</v>
      </c>
      <c r="H127" s="124">
        <v>1.9</v>
      </c>
      <c r="I127" s="124">
        <v>5.9</v>
      </c>
      <c r="J127" s="124">
        <v>0.8</v>
      </c>
      <c r="K127" s="124">
        <v>8.6</v>
      </c>
      <c r="L127" s="123">
        <v>6.3</v>
      </c>
      <c r="M127" s="122" t="s">
        <v>692</v>
      </c>
      <c r="N127" s="383"/>
      <c r="P127" s="160"/>
      <c r="Q127" s="161"/>
    </row>
    <row r="128" spans="1:17" ht="15">
      <c r="A128" s="383"/>
      <c r="B128" s="122" t="s">
        <v>691</v>
      </c>
      <c r="C128" s="129"/>
      <c r="D128" s="128"/>
      <c r="E128" s="127">
        <v>4.6</v>
      </c>
      <c r="F128" s="126">
        <v>0.6</v>
      </c>
      <c r="G128" s="125">
        <v>4.5</v>
      </c>
      <c r="H128" s="124">
        <v>0.1</v>
      </c>
      <c r="I128" s="124">
        <v>5</v>
      </c>
      <c r="J128" s="124">
        <v>0.1</v>
      </c>
      <c r="K128" s="124">
        <v>2.4</v>
      </c>
      <c r="L128" s="123">
        <v>0</v>
      </c>
      <c r="M128" s="122" t="s">
        <v>691</v>
      </c>
      <c r="N128" s="383"/>
      <c r="P128" s="160"/>
      <c r="Q128" s="161"/>
    </row>
    <row r="129" spans="1:17" ht="15">
      <c r="A129" s="383"/>
      <c r="B129" s="122" t="s">
        <v>690</v>
      </c>
      <c r="C129" s="129"/>
      <c r="D129" s="128"/>
      <c r="E129" s="127">
        <v>4.2</v>
      </c>
      <c r="F129" s="126">
        <v>1.7</v>
      </c>
      <c r="G129" s="125">
        <v>4.7</v>
      </c>
      <c r="H129" s="124">
        <v>2.3</v>
      </c>
      <c r="I129" s="124">
        <v>5</v>
      </c>
      <c r="J129" s="124">
        <v>2.6</v>
      </c>
      <c r="K129" s="124">
        <v>3.1</v>
      </c>
      <c r="L129" s="123">
        <v>0.8</v>
      </c>
      <c r="M129" s="122" t="s">
        <v>690</v>
      </c>
      <c r="N129" s="383"/>
      <c r="P129" s="160"/>
      <c r="Q129" s="161"/>
    </row>
    <row r="130" spans="1:17" ht="15">
      <c r="A130" s="383"/>
      <c r="B130" s="122" t="s">
        <v>689</v>
      </c>
      <c r="C130" s="129"/>
      <c r="D130" s="128"/>
      <c r="E130" s="127">
        <v>1.6</v>
      </c>
      <c r="F130" s="126">
        <v>-0.6</v>
      </c>
      <c r="G130" s="125">
        <v>2.2</v>
      </c>
      <c r="H130" s="124">
        <v>0.2</v>
      </c>
      <c r="I130" s="124">
        <v>2.2</v>
      </c>
      <c r="J130" s="124">
        <v>0.1</v>
      </c>
      <c r="K130" s="124">
        <v>2.4</v>
      </c>
      <c r="L130" s="123">
        <v>0.4</v>
      </c>
      <c r="M130" s="122" t="s">
        <v>689</v>
      </c>
      <c r="N130" s="383"/>
      <c r="P130" s="160"/>
      <c r="Q130" s="161"/>
    </row>
    <row r="131" spans="1:17" ht="15">
      <c r="A131" s="383"/>
      <c r="B131" s="122" t="s">
        <v>688</v>
      </c>
      <c r="C131" s="129"/>
      <c r="D131" s="128"/>
      <c r="E131" s="127">
        <v>2.3</v>
      </c>
      <c r="F131" s="126">
        <v>0.6</v>
      </c>
      <c r="G131" s="125">
        <v>2.2</v>
      </c>
      <c r="H131" s="124">
        <v>0.3</v>
      </c>
      <c r="I131" s="124">
        <v>2.2</v>
      </c>
      <c r="J131" s="124">
        <v>0.4</v>
      </c>
      <c r="K131" s="124">
        <v>2.1</v>
      </c>
      <c r="L131" s="123">
        <v>0</v>
      </c>
      <c r="M131" s="122" t="s">
        <v>688</v>
      </c>
      <c r="N131" s="383"/>
      <c r="P131" s="160"/>
      <c r="Q131" s="161"/>
    </row>
    <row r="132" spans="1:17" ht="15">
      <c r="A132" s="383"/>
      <c r="B132" s="122" t="s">
        <v>687</v>
      </c>
      <c r="C132" s="129"/>
      <c r="D132" s="128"/>
      <c r="E132" s="127">
        <v>2.3</v>
      </c>
      <c r="F132" s="126">
        <v>0.4</v>
      </c>
      <c r="G132" s="125">
        <v>2.1</v>
      </c>
      <c r="H132" s="124">
        <v>0.7</v>
      </c>
      <c r="I132" s="124">
        <v>2.2</v>
      </c>
      <c r="J132" s="124">
        <v>0.8</v>
      </c>
      <c r="K132" s="124">
        <v>2</v>
      </c>
      <c r="L132" s="123">
        <v>0</v>
      </c>
      <c r="M132" s="122" t="s">
        <v>687</v>
      </c>
      <c r="N132" s="383"/>
      <c r="P132" s="160"/>
      <c r="Q132" s="161"/>
    </row>
    <row r="133" spans="1:17" ht="15">
      <c r="A133" s="383"/>
      <c r="B133" s="122" t="s">
        <v>686</v>
      </c>
      <c r="C133" s="129"/>
      <c r="D133" s="128"/>
      <c r="E133" s="127">
        <v>2.4</v>
      </c>
      <c r="F133" s="126">
        <v>0.2</v>
      </c>
      <c r="G133" s="125">
        <v>2</v>
      </c>
      <c r="H133" s="124">
        <v>0.3</v>
      </c>
      <c r="I133" s="124">
        <v>2</v>
      </c>
      <c r="J133" s="124">
        <v>0.4</v>
      </c>
      <c r="K133" s="124">
        <v>2.2</v>
      </c>
      <c r="L133" s="123">
        <v>0</v>
      </c>
      <c r="M133" s="122" t="s">
        <v>686</v>
      </c>
      <c r="N133" s="383"/>
      <c r="P133" s="160"/>
      <c r="Q133" s="161"/>
    </row>
    <row r="134" spans="1:17" ht="15">
      <c r="A134" s="383"/>
      <c r="B134" s="122" t="s">
        <v>685</v>
      </c>
      <c r="C134" s="129"/>
      <c r="D134" s="128"/>
      <c r="E134" s="127">
        <v>2.4</v>
      </c>
      <c r="F134" s="126">
        <v>0.1</v>
      </c>
      <c r="G134" s="125">
        <v>1.8</v>
      </c>
      <c r="H134" s="124">
        <v>0</v>
      </c>
      <c r="I134" s="124">
        <v>1.7</v>
      </c>
      <c r="J134" s="124">
        <v>0</v>
      </c>
      <c r="K134" s="124">
        <v>2.2</v>
      </c>
      <c r="L134" s="123">
        <v>0.3</v>
      </c>
      <c r="M134" s="122" t="s">
        <v>685</v>
      </c>
      <c r="N134" s="383"/>
      <c r="P134" s="160"/>
      <c r="Q134" s="161"/>
    </row>
    <row r="135" spans="1:17" ht="15">
      <c r="A135" s="384"/>
      <c r="B135" s="136" t="s">
        <v>684</v>
      </c>
      <c r="C135" s="129"/>
      <c r="D135" s="128"/>
      <c r="E135" s="138">
        <v>2.6</v>
      </c>
      <c r="F135" s="137">
        <v>0.3</v>
      </c>
      <c r="G135" s="117">
        <v>1.8</v>
      </c>
      <c r="H135" s="116">
        <v>0.2</v>
      </c>
      <c r="I135" s="116">
        <v>1.8</v>
      </c>
      <c r="J135" s="116">
        <v>0.3</v>
      </c>
      <c r="K135" s="116">
        <v>2</v>
      </c>
      <c r="L135" s="115">
        <v>0</v>
      </c>
      <c r="M135" s="136" t="s">
        <v>684</v>
      </c>
      <c r="N135" s="384"/>
      <c r="P135" s="160"/>
      <c r="Q135" s="161"/>
    </row>
    <row r="136" spans="1:17" ht="15">
      <c r="A136" s="382">
        <v>2006</v>
      </c>
      <c r="B136" s="130" t="s">
        <v>695</v>
      </c>
      <c r="C136" s="129"/>
      <c r="D136" s="128"/>
      <c r="E136" s="135">
        <v>2.8</v>
      </c>
      <c r="F136" s="134">
        <v>0.3</v>
      </c>
      <c r="G136" s="141">
        <v>2</v>
      </c>
      <c r="H136" s="140">
        <v>0.2</v>
      </c>
      <c r="I136" s="140">
        <v>2</v>
      </c>
      <c r="J136" s="140">
        <v>0.2</v>
      </c>
      <c r="K136" s="140">
        <v>2</v>
      </c>
      <c r="L136" s="139">
        <v>0</v>
      </c>
      <c r="M136" s="130" t="s">
        <v>695</v>
      </c>
      <c r="N136" s="382">
        <v>2006</v>
      </c>
      <c r="P136" s="160"/>
      <c r="Q136" s="161"/>
    </row>
    <row r="137" spans="1:17" ht="15">
      <c r="A137" s="383"/>
      <c r="B137" s="122" t="s">
        <v>694</v>
      </c>
      <c r="C137" s="129"/>
      <c r="D137" s="128"/>
      <c r="E137" s="127">
        <v>2.7</v>
      </c>
      <c r="F137" s="126">
        <v>0.3</v>
      </c>
      <c r="G137" s="125">
        <v>1.9</v>
      </c>
      <c r="H137" s="124">
        <v>0.1</v>
      </c>
      <c r="I137" s="124">
        <v>1.9</v>
      </c>
      <c r="J137" s="124">
        <v>0.1</v>
      </c>
      <c r="K137" s="124">
        <v>2</v>
      </c>
      <c r="L137" s="123">
        <v>0</v>
      </c>
      <c r="M137" s="122" t="s">
        <v>694</v>
      </c>
      <c r="N137" s="383"/>
      <c r="P137" s="160"/>
      <c r="Q137" s="161"/>
    </row>
    <row r="138" spans="1:17" ht="15">
      <c r="A138" s="383"/>
      <c r="B138" s="122" t="s">
        <v>693</v>
      </c>
      <c r="C138" s="129"/>
      <c r="D138" s="128"/>
      <c r="E138" s="127">
        <v>2.8</v>
      </c>
      <c r="F138" s="126">
        <v>0.4</v>
      </c>
      <c r="G138" s="125">
        <v>1.7</v>
      </c>
      <c r="H138" s="124">
        <v>0</v>
      </c>
      <c r="I138" s="124">
        <v>1.6</v>
      </c>
      <c r="J138" s="124">
        <v>-0.1</v>
      </c>
      <c r="K138" s="124">
        <v>2</v>
      </c>
      <c r="L138" s="123">
        <v>0.5</v>
      </c>
      <c r="M138" s="122" t="s">
        <v>693</v>
      </c>
      <c r="N138" s="383"/>
      <c r="P138" s="160"/>
      <c r="Q138" s="161"/>
    </row>
    <row r="139" spans="1:17" ht="15">
      <c r="A139" s="383"/>
      <c r="B139" s="122" t="s">
        <v>692</v>
      </c>
      <c r="C139" s="129"/>
      <c r="D139" s="128"/>
      <c r="E139" s="127">
        <v>2.7</v>
      </c>
      <c r="F139" s="126">
        <v>0.3</v>
      </c>
      <c r="G139" s="125">
        <v>1.7</v>
      </c>
      <c r="H139" s="124">
        <v>0.1</v>
      </c>
      <c r="I139" s="124">
        <v>1.7</v>
      </c>
      <c r="J139" s="124">
        <v>0</v>
      </c>
      <c r="K139" s="124">
        <v>1.8</v>
      </c>
      <c r="L139" s="123">
        <v>0.3</v>
      </c>
      <c r="M139" s="122" t="s">
        <v>692</v>
      </c>
      <c r="N139" s="383"/>
      <c r="P139" s="160"/>
      <c r="Q139" s="161"/>
    </row>
    <row r="140" spans="1:17" ht="15">
      <c r="A140" s="383"/>
      <c r="B140" s="122" t="s">
        <v>691</v>
      </c>
      <c r="C140" s="129"/>
      <c r="D140" s="128"/>
      <c r="E140" s="127">
        <v>3.3</v>
      </c>
      <c r="F140" s="126">
        <v>0.3</v>
      </c>
      <c r="G140" s="125">
        <v>2.3</v>
      </c>
      <c r="H140" s="124">
        <v>0.2</v>
      </c>
      <c r="I140" s="124">
        <v>2.4</v>
      </c>
      <c r="J140" s="124">
        <v>0.1</v>
      </c>
      <c r="K140" s="124">
        <v>1.6</v>
      </c>
      <c r="L140" s="123">
        <v>0.7</v>
      </c>
      <c r="M140" s="122" t="s">
        <v>691</v>
      </c>
      <c r="N140" s="383"/>
      <c r="P140" s="160"/>
      <c r="Q140" s="161"/>
    </row>
    <row r="141" spans="1:17" ht="15">
      <c r="A141" s="383"/>
      <c r="B141" s="122" t="s">
        <v>690</v>
      </c>
      <c r="C141" s="129"/>
      <c r="D141" s="128"/>
      <c r="E141" s="127">
        <v>3.3</v>
      </c>
      <c r="F141" s="126">
        <v>-1.1</v>
      </c>
      <c r="G141" s="125">
        <v>2.3</v>
      </c>
      <c r="H141" s="124">
        <v>-0.2</v>
      </c>
      <c r="I141" s="124">
        <v>2.6</v>
      </c>
      <c r="J141" s="124">
        <v>-0.2</v>
      </c>
      <c r="K141" s="124">
        <v>0.9</v>
      </c>
      <c r="L141" s="123">
        <v>0</v>
      </c>
      <c r="M141" s="122" t="s">
        <v>690</v>
      </c>
      <c r="N141" s="383"/>
      <c r="P141" s="160"/>
      <c r="Q141" s="161"/>
    </row>
    <row r="142" spans="1:17" ht="15">
      <c r="A142" s="383"/>
      <c r="B142" s="122" t="s">
        <v>689</v>
      </c>
      <c r="C142" s="129"/>
      <c r="D142" s="128"/>
      <c r="E142" s="127">
        <v>3.1</v>
      </c>
      <c r="F142" s="126">
        <v>0.1</v>
      </c>
      <c r="G142" s="125">
        <v>2.3</v>
      </c>
      <c r="H142" s="124">
        <v>0.2</v>
      </c>
      <c r="I142" s="124">
        <v>2.6</v>
      </c>
      <c r="J142" s="124">
        <v>0.2</v>
      </c>
      <c r="K142" s="124">
        <v>0.8</v>
      </c>
      <c r="L142" s="123">
        <v>0.1</v>
      </c>
      <c r="M142" s="122" t="s">
        <v>689</v>
      </c>
      <c r="N142" s="383"/>
      <c r="P142" s="160"/>
      <c r="Q142" s="161"/>
    </row>
    <row r="143" spans="1:17" ht="15">
      <c r="A143" s="383"/>
      <c r="B143" s="122" t="s">
        <v>688</v>
      </c>
      <c r="C143" s="129"/>
      <c r="D143" s="128"/>
      <c r="E143" s="127">
        <v>3.3</v>
      </c>
      <c r="F143" s="126">
        <v>0.7</v>
      </c>
      <c r="G143" s="125">
        <v>2.2</v>
      </c>
      <c r="H143" s="124">
        <v>0.3</v>
      </c>
      <c r="I143" s="124">
        <v>2.5</v>
      </c>
      <c r="J143" s="124">
        <v>0.4</v>
      </c>
      <c r="K143" s="124">
        <v>0.9</v>
      </c>
      <c r="L143" s="123">
        <v>0</v>
      </c>
      <c r="M143" s="122" t="s">
        <v>688</v>
      </c>
      <c r="N143" s="383"/>
      <c r="P143" s="160"/>
      <c r="Q143" s="161"/>
    </row>
    <row r="144" spans="1:17" ht="15">
      <c r="A144" s="383"/>
      <c r="B144" s="122" t="s">
        <v>687</v>
      </c>
      <c r="C144" s="129"/>
      <c r="D144" s="128"/>
      <c r="E144" s="127">
        <v>3.1</v>
      </c>
      <c r="F144" s="126">
        <v>0.7</v>
      </c>
      <c r="G144" s="125">
        <v>2.1</v>
      </c>
      <c r="H144" s="124">
        <v>0.6</v>
      </c>
      <c r="I144" s="124">
        <v>2.3</v>
      </c>
      <c r="J144" s="124">
        <v>0.7</v>
      </c>
      <c r="K144" s="124">
        <v>1</v>
      </c>
      <c r="L144" s="123">
        <v>0.1</v>
      </c>
      <c r="M144" s="122" t="s">
        <v>687</v>
      </c>
      <c r="N144" s="383"/>
      <c r="P144" s="160"/>
      <c r="Q144" s="161"/>
    </row>
    <row r="145" spans="1:17" ht="15">
      <c r="A145" s="383"/>
      <c r="B145" s="122" t="s">
        <v>686</v>
      </c>
      <c r="C145" s="129"/>
      <c r="D145" s="128"/>
      <c r="E145" s="127">
        <v>2.8</v>
      </c>
      <c r="F145" s="126">
        <v>0.2</v>
      </c>
      <c r="G145" s="125">
        <v>2</v>
      </c>
      <c r="H145" s="124">
        <v>0.1</v>
      </c>
      <c r="I145" s="124">
        <v>2.2</v>
      </c>
      <c r="J145" s="124">
        <v>0.1</v>
      </c>
      <c r="K145" s="124">
        <v>1.5</v>
      </c>
      <c r="L145" s="123">
        <v>0.1</v>
      </c>
      <c r="M145" s="122" t="s">
        <v>686</v>
      </c>
      <c r="N145" s="383"/>
      <c r="P145" s="160"/>
      <c r="Q145" s="161"/>
    </row>
    <row r="146" spans="1:17" ht="15">
      <c r="A146" s="383"/>
      <c r="B146" s="122" t="s">
        <v>685</v>
      </c>
      <c r="C146" s="129"/>
      <c r="D146" s="128"/>
      <c r="E146" s="127">
        <v>2.9</v>
      </c>
      <c r="F146" s="126">
        <v>0.3</v>
      </c>
      <c r="G146" s="125">
        <v>2.3</v>
      </c>
      <c r="H146" s="124">
        <v>0.1</v>
      </c>
      <c r="I146" s="124">
        <v>2.5</v>
      </c>
      <c r="J146" s="124">
        <v>0.2</v>
      </c>
      <c r="K146" s="124">
        <v>1.6</v>
      </c>
      <c r="L146" s="123">
        <v>0</v>
      </c>
      <c r="M146" s="122" t="s">
        <v>685</v>
      </c>
      <c r="N146" s="383"/>
      <c r="P146" s="160"/>
      <c r="Q146" s="161"/>
    </row>
    <row r="147" spans="1:17" ht="15">
      <c r="A147" s="384"/>
      <c r="B147" s="136" t="s">
        <v>684</v>
      </c>
      <c r="C147" s="129"/>
      <c r="D147" s="128"/>
      <c r="E147" s="138">
        <v>2.9</v>
      </c>
      <c r="F147" s="137">
        <v>0.3</v>
      </c>
      <c r="G147" s="117">
        <v>2.6</v>
      </c>
      <c r="H147" s="116">
        <v>0.2</v>
      </c>
      <c r="I147" s="116">
        <v>2.8</v>
      </c>
      <c r="J147" s="116">
        <v>0.3</v>
      </c>
      <c r="K147" s="116">
        <v>1.6</v>
      </c>
      <c r="L147" s="115">
        <v>0</v>
      </c>
      <c r="M147" s="136" t="s">
        <v>684</v>
      </c>
      <c r="N147" s="384"/>
      <c r="P147" s="160"/>
      <c r="Q147" s="161"/>
    </row>
    <row r="148" spans="1:17" ht="15">
      <c r="A148" s="382">
        <v>2005</v>
      </c>
      <c r="B148" s="130" t="s">
        <v>695</v>
      </c>
      <c r="C148" s="129"/>
      <c r="D148" s="128"/>
      <c r="E148" s="135">
        <v>2.4</v>
      </c>
      <c r="F148" s="134">
        <v>0.2</v>
      </c>
      <c r="G148" s="141">
        <v>1.8</v>
      </c>
      <c r="H148" s="140">
        <v>0.1</v>
      </c>
      <c r="I148" s="140">
        <v>1.8</v>
      </c>
      <c r="J148" s="140">
        <v>0.1</v>
      </c>
      <c r="K148" s="140">
        <v>1.8</v>
      </c>
      <c r="L148" s="139">
        <v>0</v>
      </c>
      <c r="M148" s="130" t="s">
        <v>695</v>
      </c>
      <c r="N148" s="382">
        <v>2005</v>
      </c>
      <c r="P148" s="160"/>
      <c r="Q148" s="161"/>
    </row>
    <row r="149" spans="1:17" ht="15">
      <c r="A149" s="383"/>
      <c r="B149" s="122" t="s">
        <v>694</v>
      </c>
      <c r="C149" s="129"/>
      <c r="D149" s="128"/>
      <c r="E149" s="127">
        <v>3.8</v>
      </c>
      <c r="F149" s="126">
        <v>0.6</v>
      </c>
      <c r="G149" s="125">
        <v>3.4</v>
      </c>
      <c r="H149" s="124">
        <v>0.1</v>
      </c>
      <c r="I149" s="124">
        <v>1.5</v>
      </c>
      <c r="J149" s="124">
        <v>0.1</v>
      </c>
      <c r="K149" s="124">
        <v>11.4</v>
      </c>
      <c r="L149" s="123">
        <v>0</v>
      </c>
      <c r="M149" s="122" t="s">
        <v>694</v>
      </c>
      <c r="N149" s="383"/>
      <c r="P149" s="160"/>
      <c r="Q149" s="161"/>
    </row>
    <row r="150" spans="1:17" ht="15">
      <c r="A150" s="383"/>
      <c r="B150" s="122" t="s">
        <v>693</v>
      </c>
      <c r="C150" s="129"/>
      <c r="D150" s="128"/>
      <c r="E150" s="127">
        <v>3.2</v>
      </c>
      <c r="F150" s="126">
        <v>0.3</v>
      </c>
      <c r="G150" s="125">
        <v>3.3</v>
      </c>
      <c r="H150" s="124">
        <v>0.2</v>
      </c>
      <c r="I150" s="124">
        <v>1.4</v>
      </c>
      <c r="J150" s="124">
        <v>0.2</v>
      </c>
      <c r="K150" s="124">
        <v>11.4</v>
      </c>
      <c r="L150" s="123">
        <v>0.3</v>
      </c>
      <c r="M150" s="122" t="s">
        <v>693</v>
      </c>
      <c r="N150" s="383"/>
      <c r="P150" s="160"/>
      <c r="Q150" s="161"/>
    </row>
    <row r="151" spans="1:17" ht="15">
      <c r="A151" s="383"/>
      <c r="B151" s="122" t="s">
        <v>692</v>
      </c>
      <c r="C151" s="129"/>
      <c r="D151" s="128"/>
      <c r="E151" s="127">
        <v>3.2</v>
      </c>
      <c r="F151" s="126">
        <v>0.4</v>
      </c>
      <c r="G151" s="125">
        <v>3.7</v>
      </c>
      <c r="H151" s="124">
        <v>0.3</v>
      </c>
      <c r="I151" s="124">
        <v>1.4</v>
      </c>
      <c r="J151" s="124">
        <v>0.3</v>
      </c>
      <c r="K151" s="124">
        <v>13.2</v>
      </c>
      <c r="L151" s="123">
        <v>0.3</v>
      </c>
      <c r="M151" s="122" t="s">
        <v>692</v>
      </c>
      <c r="N151" s="383"/>
      <c r="P151" s="160"/>
      <c r="Q151" s="161"/>
    </row>
    <row r="152" spans="1:17" ht="15">
      <c r="A152" s="383"/>
      <c r="B152" s="122" t="s">
        <v>691</v>
      </c>
      <c r="C152" s="129"/>
      <c r="D152" s="128"/>
      <c r="E152" s="127">
        <v>2.7</v>
      </c>
      <c r="F152" s="126">
        <v>0.2</v>
      </c>
      <c r="G152" s="125">
        <v>3.5</v>
      </c>
      <c r="H152" s="124">
        <v>0.1</v>
      </c>
      <c r="I152" s="124">
        <v>1.3</v>
      </c>
      <c r="J152" s="124">
        <v>0.1</v>
      </c>
      <c r="K152" s="124">
        <v>13.1</v>
      </c>
      <c r="L152" s="123">
        <v>0</v>
      </c>
      <c r="M152" s="122" t="s">
        <v>691</v>
      </c>
      <c r="N152" s="383"/>
      <c r="P152" s="160"/>
      <c r="Q152" s="161"/>
    </row>
    <row r="153" spans="1:17" ht="15">
      <c r="A153" s="383"/>
      <c r="B153" s="122" t="s">
        <v>690</v>
      </c>
      <c r="C153" s="129"/>
      <c r="D153" s="128"/>
      <c r="E153" s="127">
        <v>2.7</v>
      </c>
      <c r="F153" s="126">
        <v>-1</v>
      </c>
      <c r="G153" s="125">
        <v>3.5</v>
      </c>
      <c r="H153" s="124">
        <v>-0.2</v>
      </c>
      <c r="I153" s="124">
        <v>1.3</v>
      </c>
      <c r="J153" s="124">
        <v>-0.3</v>
      </c>
      <c r="K153" s="124">
        <v>13.1</v>
      </c>
      <c r="L153" s="123">
        <v>0</v>
      </c>
      <c r="M153" s="122" t="s">
        <v>690</v>
      </c>
      <c r="N153" s="383"/>
      <c r="P153" s="160"/>
      <c r="Q153" s="161"/>
    </row>
    <row r="154" spans="1:17" ht="15">
      <c r="A154" s="383"/>
      <c r="B154" s="122" t="s">
        <v>689</v>
      </c>
      <c r="C154" s="129"/>
      <c r="D154" s="128"/>
      <c r="E154" s="127">
        <v>2.9</v>
      </c>
      <c r="F154" s="126">
        <v>0.3</v>
      </c>
      <c r="G154" s="125">
        <v>3.8</v>
      </c>
      <c r="H154" s="124">
        <v>0.2</v>
      </c>
      <c r="I154" s="124">
        <v>1.6</v>
      </c>
      <c r="J154" s="124">
        <v>0.2</v>
      </c>
      <c r="K154" s="124">
        <v>13.2</v>
      </c>
      <c r="L154" s="123">
        <v>0.4</v>
      </c>
      <c r="M154" s="122" t="s">
        <v>689</v>
      </c>
      <c r="N154" s="383"/>
      <c r="P154" s="160"/>
      <c r="Q154" s="161"/>
    </row>
    <row r="155" spans="1:17" ht="15">
      <c r="A155" s="383"/>
      <c r="B155" s="122" t="s">
        <v>688</v>
      </c>
      <c r="C155" s="129"/>
      <c r="D155" s="128"/>
      <c r="E155" s="127">
        <v>2</v>
      </c>
      <c r="F155" s="126">
        <v>0.6</v>
      </c>
      <c r="G155" s="125">
        <v>3.6</v>
      </c>
      <c r="H155" s="124">
        <v>0.2</v>
      </c>
      <c r="I155" s="124">
        <v>1.4</v>
      </c>
      <c r="J155" s="124">
        <v>0.3</v>
      </c>
      <c r="K155" s="124">
        <v>12.8</v>
      </c>
      <c r="L155" s="123">
        <v>0.1</v>
      </c>
      <c r="M155" s="122" t="s">
        <v>688</v>
      </c>
      <c r="N155" s="383"/>
      <c r="P155" s="160"/>
      <c r="Q155" s="161"/>
    </row>
    <row r="156" spans="1:17" ht="15">
      <c r="A156" s="383"/>
      <c r="B156" s="122" t="s">
        <v>687</v>
      </c>
      <c r="C156" s="129"/>
      <c r="D156" s="128"/>
      <c r="E156" s="127">
        <v>1.8</v>
      </c>
      <c r="F156" s="126">
        <v>0.5</v>
      </c>
      <c r="G156" s="125">
        <v>3.9</v>
      </c>
      <c r="H156" s="124">
        <v>0.4</v>
      </c>
      <c r="I156" s="124">
        <v>1.3</v>
      </c>
      <c r="J156" s="124">
        <v>0.4</v>
      </c>
      <c r="K156" s="124">
        <v>15.6</v>
      </c>
      <c r="L156" s="123">
        <v>0.3</v>
      </c>
      <c r="M156" s="122" t="s">
        <v>687</v>
      </c>
      <c r="N156" s="383"/>
      <c r="P156" s="160"/>
      <c r="Q156" s="161"/>
    </row>
    <row r="157" spans="1:17" ht="15">
      <c r="A157" s="383"/>
      <c r="B157" s="122" t="s">
        <v>686</v>
      </c>
      <c r="C157" s="129"/>
      <c r="D157" s="128"/>
      <c r="E157" s="127">
        <v>1.3</v>
      </c>
      <c r="F157" s="126">
        <v>0.2</v>
      </c>
      <c r="G157" s="125">
        <v>3.6</v>
      </c>
      <c r="H157" s="124">
        <v>0.2</v>
      </c>
      <c r="I157" s="124">
        <v>1</v>
      </c>
      <c r="J157" s="124">
        <v>0.2</v>
      </c>
      <c r="K157" s="124">
        <v>15.2</v>
      </c>
      <c r="L157" s="123">
        <v>0.2</v>
      </c>
      <c r="M157" s="122" t="s">
        <v>686</v>
      </c>
      <c r="N157" s="383"/>
      <c r="P157" s="160"/>
      <c r="Q157" s="161"/>
    </row>
    <row r="158" spans="1:17" ht="15">
      <c r="A158" s="383"/>
      <c r="B158" s="122" t="s">
        <v>685</v>
      </c>
      <c r="C158" s="129"/>
      <c r="D158" s="128"/>
      <c r="E158" s="127">
        <v>1.2</v>
      </c>
      <c r="F158" s="126">
        <v>0.1</v>
      </c>
      <c r="G158" s="125">
        <v>3.5</v>
      </c>
      <c r="H158" s="124">
        <v>0.1</v>
      </c>
      <c r="I158" s="124">
        <v>0.9</v>
      </c>
      <c r="J158" s="124">
        <v>0.1</v>
      </c>
      <c r="K158" s="124">
        <v>15</v>
      </c>
      <c r="L158" s="123">
        <v>0</v>
      </c>
      <c r="M158" s="122" t="s">
        <v>685</v>
      </c>
      <c r="N158" s="383"/>
      <c r="P158" s="160"/>
      <c r="Q158" s="161"/>
    </row>
    <row r="159" spans="1:17" ht="15">
      <c r="A159" s="384"/>
      <c r="B159" s="136" t="s">
        <v>684</v>
      </c>
      <c r="C159" s="129"/>
      <c r="D159" s="128"/>
      <c r="E159" s="138">
        <v>1.2</v>
      </c>
      <c r="F159" s="137">
        <v>0.1</v>
      </c>
      <c r="G159" s="117">
        <v>3.7</v>
      </c>
      <c r="H159" s="116">
        <v>0.1</v>
      </c>
      <c r="I159" s="116">
        <v>0.9</v>
      </c>
      <c r="J159" s="116">
        <v>0.1</v>
      </c>
      <c r="K159" s="116">
        <v>16.5</v>
      </c>
      <c r="L159" s="115">
        <v>0</v>
      </c>
      <c r="M159" s="136" t="s">
        <v>684</v>
      </c>
      <c r="N159" s="384"/>
      <c r="P159" s="160"/>
      <c r="Q159" s="161"/>
    </row>
    <row r="160" spans="1:17" ht="15">
      <c r="A160" s="382">
        <v>2004</v>
      </c>
      <c r="B160" s="130" t="s">
        <v>695</v>
      </c>
      <c r="C160" s="129"/>
      <c r="D160" s="128"/>
      <c r="E160" s="135">
        <v>1.5</v>
      </c>
      <c r="F160" s="134">
        <v>1.6</v>
      </c>
      <c r="G160" s="141">
        <v>4.3</v>
      </c>
      <c r="H160" s="140">
        <v>1.8</v>
      </c>
      <c r="I160" s="140">
        <v>1.1</v>
      </c>
      <c r="J160" s="140">
        <v>-0.1</v>
      </c>
      <c r="K160" s="140">
        <v>18.1</v>
      </c>
      <c r="L160" s="139">
        <v>9.5</v>
      </c>
      <c r="M160" s="130" t="s">
        <v>695</v>
      </c>
      <c r="N160" s="382">
        <v>2004</v>
      </c>
      <c r="P160" s="160"/>
      <c r="Q160" s="161"/>
    </row>
    <row r="161" spans="1:17" ht="15">
      <c r="A161" s="383"/>
      <c r="B161" s="122" t="s">
        <v>694</v>
      </c>
      <c r="C161" s="129"/>
      <c r="D161" s="128"/>
      <c r="E161" s="127">
        <v>-0.1</v>
      </c>
      <c r="F161" s="126">
        <v>0.1</v>
      </c>
      <c r="G161" s="125">
        <v>2.5</v>
      </c>
      <c r="H161" s="124">
        <v>0.1</v>
      </c>
      <c r="I161" s="124">
        <v>1.2</v>
      </c>
      <c r="J161" s="124">
        <v>0.1</v>
      </c>
      <c r="K161" s="124">
        <v>7.8</v>
      </c>
      <c r="L161" s="123">
        <v>0</v>
      </c>
      <c r="M161" s="122" t="s">
        <v>694</v>
      </c>
      <c r="N161" s="383"/>
      <c r="P161" s="160"/>
      <c r="Q161" s="161"/>
    </row>
    <row r="162" spans="1:17" ht="15">
      <c r="A162" s="383"/>
      <c r="B162" s="122" t="s">
        <v>693</v>
      </c>
      <c r="C162" s="129"/>
      <c r="D162" s="128"/>
      <c r="E162" s="127">
        <v>0.3</v>
      </c>
      <c r="F162" s="126">
        <v>0.3</v>
      </c>
      <c r="G162" s="125">
        <v>2.4</v>
      </c>
      <c r="H162" s="124">
        <v>0.5</v>
      </c>
      <c r="I162" s="124">
        <v>1.3</v>
      </c>
      <c r="J162" s="124">
        <v>0.2</v>
      </c>
      <c r="K162" s="124">
        <v>7.1</v>
      </c>
      <c r="L162" s="123">
        <v>1.8</v>
      </c>
      <c r="M162" s="122" t="s">
        <v>693</v>
      </c>
      <c r="N162" s="383"/>
      <c r="P162" s="160"/>
      <c r="Q162" s="161"/>
    </row>
    <row r="163" spans="1:17" ht="15">
      <c r="A163" s="383"/>
      <c r="B163" s="122" t="s">
        <v>692</v>
      </c>
      <c r="C163" s="129"/>
      <c r="D163" s="128"/>
      <c r="E163" s="127">
        <v>0.3</v>
      </c>
      <c r="F163" s="126">
        <v>0</v>
      </c>
      <c r="G163" s="125">
        <v>2</v>
      </c>
      <c r="H163" s="124">
        <v>0.2</v>
      </c>
      <c r="I163" s="124">
        <v>1.2</v>
      </c>
      <c r="J163" s="124">
        <v>0.1</v>
      </c>
      <c r="K163" s="124">
        <v>5.2</v>
      </c>
      <c r="L163" s="123">
        <v>0.3</v>
      </c>
      <c r="M163" s="122" t="s">
        <v>692</v>
      </c>
      <c r="N163" s="383"/>
      <c r="P163" s="160"/>
      <c r="Q163" s="161"/>
    </row>
    <row r="164" spans="1:17" ht="15">
      <c r="A164" s="383"/>
      <c r="B164" s="122" t="s">
        <v>691</v>
      </c>
      <c r="C164" s="129"/>
      <c r="D164" s="128"/>
      <c r="E164" s="127">
        <v>0.8</v>
      </c>
      <c r="F164" s="126">
        <v>0.1</v>
      </c>
      <c r="G164" s="125">
        <v>2.1</v>
      </c>
      <c r="H164" s="124">
        <v>0.1</v>
      </c>
      <c r="I164" s="124">
        <v>1.4</v>
      </c>
      <c r="J164" s="124">
        <v>0.1</v>
      </c>
      <c r="K164" s="124">
        <v>5</v>
      </c>
      <c r="L164" s="123">
        <v>0</v>
      </c>
      <c r="M164" s="122" t="s">
        <v>691</v>
      </c>
      <c r="N164" s="383"/>
      <c r="P164" s="160"/>
      <c r="Q164" s="161"/>
    </row>
    <row r="165" spans="1:17" ht="15">
      <c r="A165" s="383"/>
      <c r="B165" s="122" t="s">
        <v>690</v>
      </c>
      <c r="C165" s="129"/>
      <c r="D165" s="128"/>
      <c r="E165" s="127">
        <v>0.9</v>
      </c>
      <c r="F165" s="126">
        <v>-0.7</v>
      </c>
      <c r="G165" s="125">
        <v>2.1</v>
      </c>
      <c r="H165" s="124">
        <v>0</v>
      </c>
      <c r="I165" s="124">
        <v>1.5</v>
      </c>
      <c r="J165" s="124">
        <v>-0.1</v>
      </c>
      <c r="K165" s="124">
        <v>5</v>
      </c>
      <c r="L165" s="123">
        <v>0.1</v>
      </c>
      <c r="M165" s="122" t="s">
        <v>690</v>
      </c>
      <c r="N165" s="383"/>
      <c r="P165" s="160"/>
      <c r="Q165" s="161"/>
    </row>
    <row r="166" spans="1:17" ht="15">
      <c r="A166" s="383"/>
      <c r="B166" s="122" t="s">
        <v>689</v>
      </c>
      <c r="C166" s="129"/>
      <c r="D166" s="128"/>
      <c r="E166" s="127">
        <v>0.9</v>
      </c>
      <c r="F166" s="126">
        <v>-0.6</v>
      </c>
      <c r="G166" s="125">
        <v>2.4</v>
      </c>
      <c r="H166" s="124">
        <v>0</v>
      </c>
      <c r="I166" s="124">
        <v>1.3</v>
      </c>
      <c r="J166" s="124">
        <v>0</v>
      </c>
      <c r="K166" s="124">
        <v>7.5</v>
      </c>
      <c r="L166" s="123">
        <v>0.1</v>
      </c>
      <c r="M166" s="122" t="s">
        <v>689</v>
      </c>
      <c r="N166" s="383"/>
      <c r="P166" s="160"/>
      <c r="Q166" s="161"/>
    </row>
    <row r="167" spans="1:17" ht="15">
      <c r="A167" s="383"/>
      <c r="B167" s="122" t="s">
        <v>688</v>
      </c>
      <c r="C167" s="129"/>
      <c r="D167" s="128"/>
      <c r="E167" s="127">
        <v>2.8</v>
      </c>
      <c r="F167" s="126">
        <v>0.4</v>
      </c>
      <c r="G167" s="125">
        <v>2.7</v>
      </c>
      <c r="H167" s="124">
        <v>0.6</v>
      </c>
      <c r="I167" s="124">
        <v>1.7</v>
      </c>
      <c r="J167" s="124">
        <v>0.2</v>
      </c>
      <c r="K167" s="124">
        <v>7.4</v>
      </c>
      <c r="L167" s="123">
        <v>2.6</v>
      </c>
      <c r="M167" s="122" t="s">
        <v>688</v>
      </c>
      <c r="N167" s="383"/>
      <c r="P167" s="160"/>
      <c r="Q167" s="161"/>
    </row>
    <row r="168" spans="1:17" ht="15">
      <c r="A168" s="383"/>
      <c r="B168" s="122" t="s">
        <v>687</v>
      </c>
      <c r="C168" s="129"/>
      <c r="D168" s="128"/>
      <c r="E168" s="127">
        <v>2.6</v>
      </c>
      <c r="F168" s="126">
        <v>0</v>
      </c>
      <c r="G168" s="125">
        <v>2.3</v>
      </c>
      <c r="H168" s="124">
        <v>0.1</v>
      </c>
      <c r="I168" s="124">
        <v>1.7</v>
      </c>
      <c r="J168" s="124">
        <v>0.2</v>
      </c>
      <c r="K168" s="124">
        <v>5</v>
      </c>
      <c r="L168" s="123">
        <v>0</v>
      </c>
      <c r="M168" s="122" t="s">
        <v>687</v>
      </c>
      <c r="N168" s="383"/>
      <c r="P168" s="160"/>
      <c r="Q168" s="161"/>
    </row>
    <row r="169" spans="1:17" ht="15">
      <c r="A169" s="383"/>
      <c r="B169" s="122" t="s">
        <v>686</v>
      </c>
      <c r="C169" s="129"/>
      <c r="D169" s="128"/>
      <c r="E169" s="127">
        <v>5.8</v>
      </c>
      <c r="F169" s="126">
        <v>0.1</v>
      </c>
      <c r="G169" s="125">
        <v>5.5</v>
      </c>
      <c r="H169" s="124">
        <v>0.1</v>
      </c>
      <c r="I169" s="124">
        <v>4.9</v>
      </c>
      <c r="J169" s="124">
        <v>0.1</v>
      </c>
      <c r="K169" s="124">
        <v>8.4</v>
      </c>
      <c r="L169" s="123">
        <v>0.2</v>
      </c>
      <c r="M169" s="122" t="s">
        <v>686</v>
      </c>
      <c r="N169" s="383"/>
      <c r="P169" s="160"/>
      <c r="Q169" s="161"/>
    </row>
    <row r="170" spans="1:17" ht="15">
      <c r="A170" s="383"/>
      <c r="B170" s="122" t="s">
        <v>685</v>
      </c>
      <c r="C170" s="129"/>
      <c r="D170" s="128"/>
      <c r="E170" s="127">
        <v>5.4</v>
      </c>
      <c r="F170" s="126">
        <v>0.2</v>
      </c>
      <c r="G170" s="125">
        <v>5.7</v>
      </c>
      <c r="H170" s="124">
        <v>0.5</v>
      </c>
      <c r="I170" s="124">
        <v>4.5</v>
      </c>
      <c r="J170" s="124">
        <v>0.2</v>
      </c>
      <c r="K170" s="124">
        <v>11.1</v>
      </c>
      <c r="L170" s="123">
        <v>2.3</v>
      </c>
      <c r="M170" s="122" t="s">
        <v>685</v>
      </c>
      <c r="N170" s="383"/>
      <c r="P170" s="160"/>
      <c r="Q170" s="161"/>
    </row>
    <row r="171" spans="1:17" ht="15">
      <c r="A171" s="384"/>
      <c r="B171" s="136" t="s">
        <v>684</v>
      </c>
      <c r="C171" s="129"/>
      <c r="D171" s="128"/>
      <c r="E171" s="138">
        <v>5.2</v>
      </c>
      <c r="F171" s="137">
        <v>0.1</v>
      </c>
      <c r="G171" s="117">
        <v>5.2</v>
      </c>
      <c r="H171" s="116">
        <v>0.1</v>
      </c>
      <c r="I171" s="116">
        <v>4.2</v>
      </c>
      <c r="J171" s="116">
        <v>0.1</v>
      </c>
      <c r="K171" s="116">
        <v>10.3</v>
      </c>
      <c r="L171" s="115">
        <v>0.2</v>
      </c>
      <c r="M171" s="136" t="s">
        <v>684</v>
      </c>
      <c r="N171" s="384"/>
      <c r="P171" s="160"/>
      <c r="Q171" s="161"/>
    </row>
    <row r="172" spans="1:17" ht="15">
      <c r="A172" s="382">
        <v>2003</v>
      </c>
      <c r="B172" s="130" t="s">
        <v>695</v>
      </c>
      <c r="C172" s="129"/>
      <c r="D172" s="128"/>
      <c r="E172" s="135">
        <v>6.2</v>
      </c>
      <c r="F172" s="134">
        <v>0.3</v>
      </c>
      <c r="G172" s="141">
        <v>6.7</v>
      </c>
      <c r="H172" s="140">
        <v>0</v>
      </c>
      <c r="I172" s="140">
        <v>5.1</v>
      </c>
      <c r="J172" s="140">
        <v>0.2</v>
      </c>
      <c r="K172" s="140">
        <v>14.3</v>
      </c>
      <c r="L172" s="139">
        <v>-0.7</v>
      </c>
      <c r="M172" s="130" t="s">
        <v>695</v>
      </c>
      <c r="N172" s="382">
        <v>2003</v>
      </c>
      <c r="P172" s="160"/>
      <c r="Q172" s="161"/>
    </row>
    <row r="173" spans="1:17" ht="15">
      <c r="A173" s="383"/>
      <c r="B173" s="122" t="s">
        <v>694</v>
      </c>
      <c r="C173" s="129"/>
      <c r="D173" s="128"/>
      <c r="E173" s="127">
        <v>6.4</v>
      </c>
      <c r="F173" s="126">
        <v>0.1</v>
      </c>
      <c r="G173" s="125">
        <v>6.8</v>
      </c>
      <c r="H173" s="124">
        <v>0</v>
      </c>
      <c r="I173" s="124">
        <v>5</v>
      </c>
      <c r="J173" s="124">
        <v>0</v>
      </c>
      <c r="K173" s="124">
        <v>15.1</v>
      </c>
      <c r="L173" s="123">
        <v>0</v>
      </c>
      <c r="M173" s="122" t="s">
        <v>694</v>
      </c>
      <c r="N173" s="383"/>
      <c r="P173" s="160"/>
      <c r="Q173" s="161"/>
    </row>
    <row r="174" spans="1:17" ht="15">
      <c r="A174" s="383"/>
      <c r="B174" s="122" t="s">
        <v>693</v>
      </c>
      <c r="C174" s="129"/>
      <c r="D174" s="128"/>
      <c r="E174" s="127">
        <v>6.3</v>
      </c>
      <c r="F174" s="126">
        <v>0.2</v>
      </c>
      <c r="G174" s="125">
        <v>7.1</v>
      </c>
      <c r="H174" s="124">
        <v>0.1</v>
      </c>
      <c r="I174" s="124">
        <v>5</v>
      </c>
      <c r="J174" s="124">
        <v>0.1</v>
      </c>
      <c r="K174" s="124">
        <v>17.2</v>
      </c>
      <c r="L174" s="123">
        <v>0</v>
      </c>
      <c r="M174" s="122" t="s">
        <v>693</v>
      </c>
      <c r="N174" s="383"/>
      <c r="P174" s="160"/>
      <c r="Q174" s="161"/>
    </row>
    <row r="175" spans="1:17" ht="15">
      <c r="A175" s="383"/>
      <c r="B175" s="122" t="s">
        <v>692</v>
      </c>
      <c r="C175" s="129"/>
      <c r="D175" s="128"/>
      <c r="E175" s="127">
        <v>6.3</v>
      </c>
      <c r="F175" s="126">
        <v>0.5</v>
      </c>
      <c r="G175" s="125">
        <v>7.4</v>
      </c>
      <c r="H175" s="124">
        <v>0.3</v>
      </c>
      <c r="I175" s="124">
        <v>5.2</v>
      </c>
      <c r="J175" s="124">
        <v>0.4</v>
      </c>
      <c r="K175" s="124">
        <v>17.4</v>
      </c>
      <c r="L175" s="123">
        <v>0.2</v>
      </c>
      <c r="M175" s="122" t="s">
        <v>692</v>
      </c>
      <c r="N175" s="383"/>
      <c r="P175" s="160"/>
      <c r="Q175" s="161"/>
    </row>
    <row r="176" spans="1:17" ht="15">
      <c r="A176" s="383"/>
      <c r="B176" s="122" t="s">
        <v>691</v>
      </c>
      <c r="C176" s="129"/>
      <c r="D176" s="128"/>
      <c r="E176" s="127">
        <v>6.7</v>
      </c>
      <c r="F176" s="126">
        <v>0.2</v>
      </c>
      <c r="G176" s="125">
        <v>8</v>
      </c>
      <c r="H176" s="124">
        <v>0.1</v>
      </c>
      <c r="I176" s="124">
        <v>5.7</v>
      </c>
      <c r="J176" s="124">
        <v>0.1</v>
      </c>
      <c r="K176" s="124">
        <v>18.9</v>
      </c>
      <c r="L176" s="123">
        <v>0</v>
      </c>
      <c r="M176" s="122" t="s">
        <v>691</v>
      </c>
      <c r="N176" s="383"/>
      <c r="P176" s="160"/>
      <c r="Q176" s="161"/>
    </row>
    <row r="177" spans="1:17" ht="15">
      <c r="A177" s="383"/>
      <c r="B177" s="122" t="s">
        <v>690</v>
      </c>
      <c r="C177" s="129"/>
      <c r="D177" s="128"/>
      <c r="E177" s="127">
        <v>6.9</v>
      </c>
      <c r="F177" s="126">
        <v>-0.8</v>
      </c>
      <c r="G177" s="125">
        <v>8.3</v>
      </c>
      <c r="H177" s="124">
        <v>0.3</v>
      </c>
      <c r="I177" s="124">
        <v>5.8</v>
      </c>
      <c r="J177" s="124">
        <v>-0.2</v>
      </c>
      <c r="K177" s="124">
        <v>19.8</v>
      </c>
      <c r="L177" s="123">
        <v>2.4</v>
      </c>
      <c r="M177" s="122" t="s">
        <v>690</v>
      </c>
      <c r="N177" s="383"/>
      <c r="P177" s="160"/>
      <c r="Q177" s="161"/>
    </row>
    <row r="178" spans="1:17" ht="15">
      <c r="A178" s="383"/>
      <c r="B178" s="122" t="s">
        <v>689</v>
      </c>
      <c r="C178" s="129"/>
      <c r="D178" s="128"/>
      <c r="E178" s="127">
        <v>6.6</v>
      </c>
      <c r="F178" s="126">
        <v>1.3</v>
      </c>
      <c r="G178" s="125">
        <v>8</v>
      </c>
      <c r="H178" s="124">
        <v>0.3</v>
      </c>
      <c r="I178" s="124">
        <v>6</v>
      </c>
      <c r="J178" s="124">
        <v>0.4</v>
      </c>
      <c r="K178" s="124">
        <v>17.1</v>
      </c>
      <c r="L178" s="123">
        <v>0</v>
      </c>
      <c r="M178" s="122" t="s">
        <v>689</v>
      </c>
      <c r="N178" s="383"/>
      <c r="P178" s="160"/>
      <c r="Q178" s="161"/>
    </row>
    <row r="179" spans="1:17" ht="15">
      <c r="A179" s="383"/>
      <c r="B179" s="122" t="s">
        <v>688</v>
      </c>
      <c r="C179" s="129"/>
      <c r="D179" s="128"/>
      <c r="E179" s="127">
        <v>6.1</v>
      </c>
      <c r="F179" s="126">
        <v>0.2</v>
      </c>
      <c r="G179" s="125">
        <v>8.5</v>
      </c>
      <c r="H179" s="124">
        <v>0.2</v>
      </c>
      <c r="I179" s="124">
        <v>6.6</v>
      </c>
      <c r="J179" s="124">
        <v>0.2</v>
      </c>
      <c r="K179" s="124">
        <v>17.4</v>
      </c>
      <c r="L179" s="123">
        <v>0.4</v>
      </c>
      <c r="M179" s="122" t="s">
        <v>688</v>
      </c>
      <c r="N179" s="383"/>
      <c r="P179" s="160"/>
      <c r="Q179" s="161"/>
    </row>
    <row r="180" spans="1:17" ht="15">
      <c r="A180" s="383"/>
      <c r="B180" s="122" t="s">
        <v>687</v>
      </c>
      <c r="C180" s="129"/>
      <c r="D180" s="128"/>
      <c r="E180" s="127">
        <v>7.7</v>
      </c>
      <c r="F180" s="126">
        <v>3.1</v>
      </c>
      <c r="G180" s="125">
        <v>9.7</v>
      </c>
      <c r="H180" s="124">
        <v>3.2</v>
      </c>
      <c r="I180" s="124">
        <v>8.1</v>
      </c>
      <c r="J180" s="124">
        <v>3.2</v>
      </c>
      <c r="K180" s="124">
        <v>17.3</v>
      </c>
      <c r="L180" s="123">
        <v>3.2</v>
      </c>
      <c r="M180" s="122" t="s">
        <v>687</v>
      </c>
      <c r="N180" s="383"/>
      <c r="P180" s="160"/>
      <c r="Q180" s="161"/>
    </row>
    <row r="181" spans="1:17" ht="15">
      <c r="A181" s="383"/>
      <c r="B181" s="122" t="s">
        <v>686</v>
      </c>
      <c r="C181" s="129"/>
      <c r="D181" s="128"/>
      <c r="E181" s="127">
        <v>6.5</v>
      </c>
      <c r="F181" s="126">
        <v>0.2</v>
      </c>
      <c r="G181" s="125">
        <v>8</v>
      </c>
      <c r="H181" s="124">
        <v>0.6</v>
      </c>
      <c r="I181" s="124">
        <v>6.8</v>
      </c>
      <c r="J181" s="124">
        <v>0.1</v>
      </c>
      <c r="K181" s="124">
        <v>13.8</v>
      </c>
      <c r="L181" s="123">
        <v>3.2</v>
      </c>
      <c r="M181" s="122" t="s">
        <v>686</v>
      </c>
      <c r="N181" s="383"/>
      <c r="P181" s="160"/>
      <c r="Q181" s="161"/>
    </row>
    <row r="182" spans="1:17" ht="15">
      <c r="A182" s="383"/>
      <c r="B182" s="122" t="s">
        <v>685</v>
      </c>
      <c r="C182" s="129"/>
      <c r="D182" s="128"/>
      <c r="E182" s="127">
        <v>7.2</v>
      </c>
      <c r="F182" s="126">
        <v>0.1</v>
      </c>
      <c r="G182" s="125">
        <v>8</v>
      </c>
      <c r="H182" s="124">
        <v>0.5</v>
      </c>
      <c r="I182" s="124">
        <v>7.5</v>
      </c>
      <c r="J182" s="124">
        <v>0.2</v>
      </c>
      <c r="K182" s="124">
        <v>10.3</v>
      </c>
      <c r="L182" s="123">
        <v>2.1</v>
      </c>
      <c r="M182" s="122" t="s">
        <v>685</v>
      </c>
      <c r="N182" s="383"/>
      <c r="P182" s="160"/>
      <c r="Q182" s="161"/>
    </row>
    <row r="183" spans="1:17" ht="15">
      <c r="A183" s="384"/>
      <c r="B183" s="136" t="s">
        <v>684</v>
      </c>
      <c r="C183" s="129"/>
      <c r="D183" s="128"/>
      <c r="E183" s="138">
        <v>8.4</v>
      </c>
      <c r="F183" s="137">
        <v>0.5</v>
      </c>
      <c r="G183" s="117">
        <v>8.4</v>
      </c>
      <c r="H183" s="116">
        <v>0.8</v>
      </c>
      <c r="I183" s="116">
        <v>8.4</v>
      </c>
      <c r="J183" s="116">
        <v>0.3</v>
      </c>
      <c r="K183" s="116">
        <v>8.4</v>
      </c>
      <c r="L183" s="115">
        <v>2.8</v>
      </c>
      <c r="M183" s="136" t="s">
        <v>684</v>
      </c>
      <c r="N183" s="384"/>
      <c r="P183" s="160"/>
      <c r="Q183" s="161"/>
    </row>
    <row r="184" spans="1:17" ht="15">
      <c r="A184" s="382">
        <v>2002</v>
      </c>
      <c r="B184" s="130" t="s">
        <v>695</v>
      </c>
      <c r="C184" s="129"/>
      <c r="D184" s="128"/>
      <c r="E184" s="135">
        <v>9.2</v>
      </c>
      <c r="F184" s="134">
        <v>0.5</v>
      </c>
      <c r="G184" s="141">
        <v>9.4</v>
      </c>
      <c r="H184" s="140">
        <v>0.1</v>
      </c>
      <c r="I184" s="140">
        <v>8.7</v>
      </c>
      <c r="J184" s="140">
        <v>0.1</v>
      </c>
      <c r="K184" s="140">
        <v>12.7</v>
      </c>
      <c r="L184" s="139">
        <v>0</v>
      </c>
      <c r="M184" s="130" t="s">
        <v>695</v>
      </c>
      <c r="N184" s="382">
        <v>2002</v>
      </c>
      <c r="P184" s="160"/>
      <c r="Q184" s="161"/>
    </row>
    <row r="185" spans="1:17" ht="15">
      <c r="A185" s="383"/>
      <c r="B185" s="122" t="s">
        <v>694</v>
      </c>
      <c r="C185" s="129"/>
      <c r="D185" s="128"/>
      <c r="E185" s="127">
        <v>11</v>
      </c>
      <c r="F185" s="126">
        <v>0.1</v>
      </c>
      <c r="G185" s="125">
        <v>12.8</v>
      </c>
      <c r="H185" s="124">
        <v>0.3</v>
      </c>
      <c r="I185" s="124">
        <v>12.4</v>
      </c>
      <c r="J185" s="124">
        <v>0</v>
      </c>
      <c r="K185" s="124">
        <v>14.7</v>
      </c>
      <c r="L185" s="123">
        <v>1.9</v>
      </c>
      <c r="M185" s="122" t="s">
        <v>694</v>
      </c>
      <c r="N185" s="383"/>
      <c r="P185" s="160"/>
      <c r="Q185" s="161"/>
    </row>
    <row r="186" spans="1:17" ht="15">
      <c r="A186" s="383"/>
      <c r="B186" s="122" t="s">
        <v>693</v>
      </c>
      <c r="C186" s="129"/>
      <c r="D186" s="128"/>
      <c r="E186" s="127">
        <v>15.1</v>
      </c>
      <c r="F186" s="126">
        <v>0.2</v>
      </c>
      <c r="G186" s="125">
        <v>15.7</v>
      </c>
      <c r="H186" s="124">
        <v>0.3</v>
      </c>
      <c r="I186" s="124">
        <v>16.4</v>
      </c>
      <c r="J186" s="124">
        <v>0.3</v>
      </c>
      <c r="K186" s="124">
        <v>12.7</v>
      </c>
      <c r="L186" s="123">
        <v>0.2</v>
      </c>
      <c r="M186" s="122" t="s">
        <v>693</v>
      </c>
      <c r="N186" s="383"/>
      <c r="P186" s="160"/>
      <c r="Q186" s="161"/>
    </row>
    <row r="187" spans="1:17" ht="15">
      <c r="A187" s="383"/>
      <c r="B187" s="122" t="s">
        <v>692</v>
      </c>
      <c r="C187" s="129"/>
      <c r="D187" s="128"/>
      <c r="E187" s="127">
        <v>15.5</v>
      </c>
      <c r="F187" s="126">
        <v>0.9</v>
      </c>
      <c r="G187" s="125">
        <v>16.1</v>
      </c>
      <c r="H187" s="124">
        <v>0.9</v>
      </c>
      <c r="I187" s="124">
        <v>16.9</v>
      </c>
      <c r="J187" s="124">
        <v>0.8</v>
      </c>
      <c r="K187" s="124">
        <v>12.6</v>
      </c>
      <c r="L187" s="123">
        <v>1.4</v>
      </c>
      <c r="M187" s="122" t="s">
        <v>692</v>
      </c>
      <c r="N187" s="383"/>
      <c r="P187" s="160"/>
      <c r="Q187" s="161"/>
    </row>
    <row r="188" spans="1:17" ht="15">
      <c r="A188" s="383"/>
      <c r="B188" s="122" t="s">
        <v>691</v>
      </c>
      <c r="C188" s="129"/>
      <c r="D188" s="128"/>
      <c r="E188" s="127">
        <v>15.8</v>
      </c>
      <c r="F188" s="126">
        <v>0.4</v>
      </c>
      <c r="G188" s="125">
        <v>17.3</v>
      </c>
      <c r="H188" s="124">
        <v>0.3</v>
      </c>
      <c r="I188" s="124">
        <v>18.2</v>
      </c>
      <c r="J188" s="124">
        <v>0.3</v>
      </c>
      <c r="K188" s="124">
        <v>13</v>
      </c>
      <c r="L188" s="123">
        <v>0.8</v>
      </c>
      <c r="M188" s="122" t="s">
        <v>691</v>
      </c>
      <c r="N188" s="383"/>
      <c r="P188" s="160"/>
      <c r="Q188" s="161"/>
    </row>
    <row r="189" spans="1:17" ht="15">
      <c r="A189" s="383"/>
      <c r="B189" s="122" t="s">
        <v>690</v>
      </c>
      <c r="C189" s="129"/>
      <c r="D189" s="128"/>
      <c r="E189" s="127">
        <v>17.6</v>
      </c>
      <c r="F189" s="126">
        <v>-1</v>
      </c>
      <c r="G189" s="125">
        <v>19.4</v>
      </c>
      <c r="H189" s="124">
        <v>0.1</v>
      </c>
      <c r="I189" s="124">
        <v>20.7</v>
      </c>
      <c r="J189" s="124">
        <v>0.1</v>
      </c>
      <c r="K189" s="124">
        <v>13.5</v>
      </c>
      <c r="L189" s="123">
        <v>0.2</v>
      </c>
      <c r="M189" s="122" t="s">
        <v>690</v>
      </c>
      <c r="N189" s="383"/>
      <c r="P189" s="160"/>
      <c r="Q189" s="161"/>
    </row>
    <row r="190" spans="1:17" ht="15">
      <c r="A190" s="383"/>
      <c r="B190" s="122" t="s">
        <v>689</v>
      </c>
      <c r="C190" s="129"/>
      <c r="D190" s="128"/>
      <c r="E190" s="127">
        <v>19.1</v>
      </c>
      <c r="F190" s="126">
        <v>0.8</v>
      </c>
      <c r="G190" s="125">
        <v>20.7</v>
      </c>
      <c r="H190" s="124">
        <v>0.8</v>
      </c>
      <c r="I190" s="124">
        <v>21.2</v>
      </c>
      <c r="J190" s="124">
        <v>0.9</v>
      </c>
      <c r="K190" s="124">
        <v>18.2</v>
      </c>
      <c r="L190" s="123">
        <v>0.2</v>
      </c>
      <c r="M190" s="122" t="s">
        <v>689</v>
      </c>
      <c r="N190" s="383"/>
      <c r="P190" s="160"/>
      <c r="Q190" s="161"/>
    </row>
    <row r="191" spans="1:17" ht="15">
      <c r="A191" s="383"/>
      <c r="B191" s="122" t="s">
        <v>688</v>
      </c>
      <c r="C191" s="129"/>
      <c r="D191" s="128"/>
      <c r="E191" s="127">
        <v>19.4</v>
      </c>
      <c r="F191" s="126">
        <v>1.7</v>
      </c>
      <c r="G191" s="125">
        <v>21.3</v>
      </c>
      <c r="H191" s="124">
        <v>1.4</v>
      </c>
      <c r="I191" s="124">
        <v>21.1</v>
      </c>
      <c r="J191" s="124">
        <v>1.6</v>
      </c>
      <c r="K191" s="124">
        <v>21.9</v>
      </c>
      <c r="L191" s="123">
        <v>0.3</v>
      </c>
      <c r="M191" s="122" t="s">
        <v>688</v>
      </c>
      <c r="N191" s="383"/>
      <c r="P191" s="160"/>
      <c r="Q191" s="161"/>
    </row>
    <row r="192" spans="1:17" ht="15">
      <c r="A192" s="383"/>
      <c r="B192" s="122" t="s">
        <v>687</v>
      </c>
      <c r="C192" s="129"/>
      <c r="D192" s="128"/>
      <c r="E192" s="127">
        <v>19.7</v>
      </c>
      <c r="F192" s="126">
        <v>2</v>
      </c>
      <c r="G192" s="125">
        <v>20.8</v>
      </c>
      <c r="H192" s="124">
        <v>1.6</v>
      </c>
      <c r="I192" s="124">
        <v>20.6</v>
      </c>
      <c r="J192" s="124">
        <v>2</v>
      </c>
      <c r="K192" s="124">
        <v>21.6</v>
      </c>
      <c r="L192" s="123">
        <v>0.1</v>
      </c>
      <c r="M192" s="122" t="s">
        <v>687</v>
      </c>
      <c r="N192" s="383"/>
      <c r="P192" s="160"/>
      <c r="Q192" s="161"/>
    </row>
    <row r="193" spans="1:16" ht="15">
      <c r="A193" s="383"/>
      <c r="B193" s="122" t="s">
        <v>686</v>
      </c>
      <c r="C193" s="129"/>
      <c r="D193" s="128"/>
      <c r="E193" s="127">
        <v>18.2</v>
      </c>
      <c r="F193" s="126">
        <v>0.9</v>
      </c>
      <c r="G193" s="125">
        <v>19.8</v>
      </c>
      <c r="H193" s="124">
        <v>0.6</v>
      </c>
      <c r="I193" s="124">
        <v>19.2</v>
      </c>
      <c r="J193" s="124">
        <v>0.8</v>
      </c>
      <c r="K193" s="124">
        <v>22.3</v>
      </c>
      <c r="L193" s="123">
        <v>0</v>
      </c>
      <c r="M193" s="122" t="s">
        <v>686</v>
      </c>
      <c r="N193" s="383"/>
      <c r="P193" s="160"/>
    </row>
    <row r="194" spans="1:16" ht="15">
      <c r="A194" s="383"/>
      <c r="B194" s="122" t="s">
        <v>685</v>
      </c>
      <c r="C194" s="129"/>
      <c r="D194" s="128"/>
      <c r="E194" s="127">
        <v>18</v>
      </c>
      <c r="F194" s="126">
        <v>1.3</v>
      </c>
      <c r="G194" s="125">
        <v>19.7</v>
      </c>
      <c r="H194" s="124">
        <v>0.9</v>
      </c>
      <c r="I194" s="124">
        <v>18.7</v>
      </c>
      <c r="J194" s="124">
        <v>1.1</v>
      </c>
      <c r="K194" s="124">
        <v>24.5</v>
      </c>
      <c r="L194" s="123">
        <v>0.3</v>
      </c>
      <c r="M194" s="122" t="s">
        <v>685</v>
      </c>
      <c r="N194" s="383"/>
      <c r="P194" s="160"/>
    </row>
    <row r="195" spans="1:16" ht="15">
      <c r="A195" s="384"/>
      <c r="B195" s="136" t="s">
        <v>684</v>
      </c>
      <c r="C195" s="129"/>
      <c r="D195" s="128"/>
      <c r="E195" s="138">
        <v>18.3</v>
      </c>
      <c r="F195" s="137">
        <v>1.3</v>
      </c>
      <c r="G195" s="117">
        <v>20.3</v>
      </c>
      <c r="H195" s="116">
        <v>1.7</v>
      </c>
      <c r="I195" s="116">
        <v>19</v>
      </c>
      <c r="J195" s="116">
        <v>0.6</v>
      </c>
      <c r="K195" s="116">
        <v>26.5</v>
      </c>
      <c r="L195" s="115">
        <v>6.9</v>
      </c>
      <c r="M195" s="136" t="s">
        <v>684</v>
      </c>
      <c r="N195" s="384"/>
      <c r="O195" s="159"/>
      <c r="P195" s="160"/>
    </row>
    <row r="196" spans="1:14" ht="15">
      <c r="A196" s="382">
        <v>2001</v>
      </c>
      <c r="B196" s="130" t="s">
        <v>695</v>
      </c>
      <c r="C196" s="129"/>
      <c r="D196" s="128"/>
      <c r="E196" s="135">
        <v>26.5</v>
      </c>
      <c r="F196" s="134">
        <v>2.5</v>
      </c>
      <c r="G196" s="133">
        <v>28</v>
      </c>
      <c r="H196" s="132">
        <v>3.5</v>
      </c>
      <c r="I196" s="132">
        <v>25.6</v>
      </c>
      <c r="J196" s="132">
        <v>4</v>
      </c>
      <c r="K196" s="132">
        <v>39.5</v>
      </c>
      <c r="L196" s="131">
        <v>1.7</v>
      </c>
      <c r="M196" s="130" t="s">
        <v>695</v>
      </c>
      <c r="N196" s="382">
        <v>2001</v>
      </c>
    </row>
    <row r="197" spans="1:14" ht="15">
      <c r="A197" s="383"/>
      <c r="B197" s="122" t="s">
        <v>694</v>
      </c>
      <c r="C197" s="129"/>
      <c r="D197" s="128"/>
      <c r="E197" s="127">
        <v>24.3</v>
      </c>
      <c r="F197" s="126">
        <v>3.7</v>
      </c>
      <c r="G197" s="125">
        <v>25</v>
      </c>
      <c r="H197" s="124">
        <v>2.8</v>
      </c>
      <c r="I197" s="124">
        <v>21.5</v>
      </c>
      <c r="J197" s="124">
        <v>3.5</v>
      </c>
      <c r="K197" s="124">
        <v>41.5</v>
      </c>
      <c r="L197" s="123">
        <v>0</v>
      </c>
      <c r="M197" s="122" t="s">
        <v>694</v>
      </c>
      <c r="N197" s="383"/>
    </row>
    <row r="198" spans="1:14" ht="15">
      <c r="A198" s="383"/>
      <c r="B198" s="122" t="s">
        <v>693</v>
      </c>
      <c r="C198" s="129"/>
      <c r="D198" s="128"/>
      <c r="E198" s="127">
        <v>22.8</v>
      </c>
      <c r="F198" s="126">
        <v>0.5</v>
      </c>
      <c r="G198" s="125">
        <v>25.1</v>
      </c>
      <c r="H198" s="124">
        <v>0.5</v>
      </c>
      <c r="I198" s="124">
        <v>20.9</v>
      </c>
      <c r="J198" s="124">
        <v>0.6</v>
      </c>
      <c r="K198" s="124">
        <v>44.8</v>
      </c>
      <c r="L198" s="123">
        <v>0.1</v>
      </c>
      <c r="M198" s="122" t="s">
        <v>693</v>
      </c>
      <c r="N198" s="383"/>
    </row>
    <row r="199" spans="1:14" ht="15">
      <c r="A199" s="383"/>
      <c r="B199" s="122" t="s">
        <v>692</v>
      </c>
      <c r="C199" s="129"/>
      <c r="D199" s="128"/>
      <c r="E199" s="127">
        <v>23.5</v>
      </c>
      <c r="F199" s="126">
        <v>1.3</v>
      </c>
      <c r="G199" s="125">
        <v>25.6</v>
      </c>
      <c r="H199" s="124">
        <v>2</v>
      </c>
      <c r="I199" s="124">
        <v>21.4</v>
      </c>
      <c r="J199" s="124">
        <v>2</v>
      </c>
      <c r="K199" s="124">
        <v>45.3</v>
      </c>
      <c r="L199" s="123">
        <v>1.8</v>
      </c>
      <c r="M199" s="122" t="s">
        <v>692</v>
      </c>
      <c r="N199" s="383"/>
    </row>
    <row r="200" spans="1:14" ht="15">
      <c r="A200" s="383"/>
      <c r="B200" s="122" t="s">
        <v>691</v>
      </c>
      <c r="C200" s="129"/>
      <c r="D200" s="128"/>
      <c r="E200" s="127">
        <v>23.3</v>
      </c>
      <c r="F200" s="126">
        <v>2.7</v>
      </c>
      <c r="G200" s="125">
        <v>24.8</v>
      </c>
      <c r="H200" s="124">
        <v>2.7</v>
      </c>
      <c r="I200" s="124">
        <v>20.5</v>
      </c>
      <c r="J200" s="124">
        <v>3.2</v>
      </c>
      <c r="K200" s="124">
        <v>44.9</v>
      </c>
      <c r="L200" s="123">
        <v>1.1</v>
      </c>
      <c r="M200" s="122" t="s">
        <v>691</v>
      </c>
      <c r="N200" s="383"/>
    </row>
    <row r="201" spans="1:14" ht="15">
      <c r="A201" s="383"/>
      <c r="B201" s="122" t="s">
        <v>690</v>
      </c>
      <c r="C201" s="129"/>
      <c r="D201" s="128"/>
      <c r="E201" s="127">
        <v>21.5</v>
      </c>
      <c r="F201" s="126">
        <v>0.4</v>
      </c>
      <c r="G201" s="125">
        <v>23.4</v>
      </c>
      <c r="H201" s="124">
        <v>2.4</v>
      </c>
      <c r="I201" s="124">
        <v>18.6</v>
      </c>
      <c r="J201" s="124">
        <v>0.5</v>
      </c>
      <c r="K201" s="124">
        <v>45.3</v>
      </c>
      <c r="L201" s="123">
        <v>10.4</v>
      </c>
      <c r="M201" s="122" t="s">
        <v>690</v>
      </c>
      <c r="N201" s="383"/>
    </row>
    <row r="202" spans="1:14" ht="15">
      <c r="A202" s="383"/>
      <c r="B202" s="122" t="s">
        <v>689</v>
      </c>
      <c r="C202" s="129"/>
      <c r="D202" s="128"/>
      <c r="E202" s="127">
        <v>22.1</v>
      </c>
      <c r="F202" s="126">
        <v>3</v>
      </c>
      <c r="G202" s="125">
        <v>21.9</v>
      </c>
      <c r="H202" s="124">
        <v>3.2</v>
      </c>
      <c r="I202" s="124">
        <v>19.3</v>
      </c>
      <c r="J202" s="124">
        <v>0.9</v>
      </c>
      <c r="K202" s="124">
        <v>34.4</v>
      </c>
      <c r="L202" s="123">
        <v>14.1</v>
      </c>
      <c r="M202" s="122" t="s">
        <v>689</v>
      </c>
      <c r="N202" s="383"/>
    </row>
    <row r="203" spans="1:14" ht="15">
      <c r="A203" s="383"/>
      <c r="B203" s="122" t="s">
        <v>688</v>
      </c>
      <c r="C203" s="129"/>
      <c r="D203" s="128"/>
      <c r="E203" s="127">
        <v>17.9</v>
      </c>
      <c r="F203" s="126">
        <v>1.8</v>
      </c>
      <c r="G203" s="125">
        <v>18.8</v>
      </c>
      <c r="H203" s="124">
        <v>1</v>
      </c>
      <c r="I203" s="124">
        <v>19</v>
      </c>
      <c r="J203" s="124">
        <v>1.2</v>
      </c>
      <c r="K203" s="124">
        <v>18.3</v>
      </c>
      <c r="L203" s="123">
        <v>0</v>
      </c>
      <c r="M203" s="122" t="s">
        <v>688</v>
      </c>
      <c r="N203" s="383"/>
    </row>
    <row r="204" spans="1:14" ht="15">
      <c r="A204" s="383"/>
      <c r="B204" s="122" t="s">
        <v>687</v>
      </c>
      <c r="C204" s="129"/>
      <c r="D204" s="128"/>
      <c r="E204" s="127">
        <v>17.5</v>
      </c>
      <c r="F204" s="126">
        <v>0.8</v>
      </c>
      <c r="G204" s="125">
        <v>19.2</v>
      </c>
      <c r="H204" s="124">
        <v>0.8</v>
      </c>
      <c r="I204" s="124">
        <v>19.4</v>
      </c>
      <c r="J204" s="124">
        <v>0.8</v>
      </c>
      <c r="K204" s="124">
        <v>18.4</v>
      </c>
      <c r="L204" s="123">
        <v>0.6</v>
      </c>
      <c r="M204" s="122" t="s">
        <v>687</v>
      </c>
      <c r="N204" s="383"/>
    </row>
    <row r="205" spans="1:14" ht="15">
      <c r="A205" s="383"/>
      <c r="B205" s="122" t="s">
        <v>686</v>
      </c>
      <c r="C205" s="129"/>
      <c r="D205" s="128"/>
      <c r="E205" s="127">
        <v>19.7</v>
      </c>
      <c r="F205" s="126">
        <v>0.7</v>
      </c>
      <c r="G205" s="125">
        <v>20.3</v>
      </c>
      <c r="H205" s="124">
        <v>0.7</v>
      </c>
      <c r="I205" s="124">
        <v>20.7</v>
      </c>
      <c r="J205" s="124">
        <v>0.3</v>
      </c>
      <c r="K205" s="124">
        <v>18.3</v>
      </c>
      <c r="L205" s="123">
        <v>2.3</v>
      </c>
      <c r="M205" s="122" t="s">
        <v>686</v>
      </c>
      <c r="N205" s="383"/>
    </row>
    <row r="206" spans="1:14" ht="15">
      <c r="A206" s="383"/>
      <c r="B206" s="122" t="s">
        <v>685</v>
      </c>
      <c r="C206" s="129"/>
      <c r="D206" s="128"/>
      <c r="E206" s="127">
        <v>20.5</v>
      </c>
      <c r="F206" s="126">
        <v>1.7</v>
      </c>
      <c r="G206" s="125">
        <v>21.4</v>
      </c>
      <c r="H206" s="124">
        <v>1.6</v>
      </c>
      <c r="I206" s="124">
        <v>22.4</v>
      </c>
      <c r="J206" s="124">
        <v>1.5</v>
      </c>
      <c r="K206" s="124">
        <v>16.5</v>
      </c>
      <c r="L206" s="123">
        <v>2.4</v>
      </c>
      <c r="M206" s="122" t="s">
        <v>685</v>
      </c>
      <c r="N206" s="383"/>
    </row>
    <row r="207" spans="1:14" ht="15">
      <c r="A207" s="385"/>
      <c r="B207" s="114" t="s">
        <v>684</v>
      </c>
      <c r="C207" s="121"/>
      <c r="D207" s="120"/>
      <c r="E207" s="119">
        <v>20.1</v>
      </c>
      <c r="F207" s="118">
        <v>4.8</v>
      </c>
      <c r="G207" s="117">
        <v>20.5</v>
      </c>
      <c r="H207" s="116">
        <v>3.7</v>
      </c>
      <c r="I207" s="116">
        <v>21.7</v>
      </c>
      <c r="J207" s="116">
        <v>4.5</v>
      </c>
      <c r="K207" s="116">
        <v>15.1</v>
      </c>
      <c r="L207" s="115">
        <v>0.3</v>
      </c>
      <c r="M207" s="114" t="s">
        <v>684</v>
      </c>
      <c r="N207" s="385"/>
    </row>
    <row r="208" spans="1:14" ht="15">
      <c r="A208" s="374"/>
      <c r="B208" s="374"/>
      <c r="C208" s="373" t="s">
        <v>683</v>
      </c>
      <c r="D208" s="373"/>
      <c r="E208" s="373" t="s">
        <v>682</v>
      </c>
      <c r="F208" s="373"/>
      <c r="G208" s="373" t="s">
        <v>681</v>
      </c>
      <c r="H208" s="373"/>
      <c r="I208" s="373"/>
      <c r="J208" s="373"/>
      <c r="K208" s="373"/>
      <c r="L208" s="373"/>
      <c r="M208" s="374"/>
      <c r="N208" s="374"/>
    </row>
    <row r="209" spans="1:14" ht="15">
      <c r="A209" s="374"/>
      <c r="B209" s="374"/>
      <c r="C209" s="373" t="s">
        <v>680</v>
      </c>
      <c r="D209" s="373"/>
      <c r="E209" s="373" t="s">
        <v>680</v>
      </c>
      <c r="F209" s="373"/>
      <c r="G209" s="373" t="s">
        <v>680</v>
      </c>
      <c r="H209" s="373"/>
      <c r="I209" s="373" t="s">
        <v>679</v>
      </c>
      <c r="J209" s="373"/>
      <c r="K209" s="373" t="s">
        <v>678</v>
      </c>
      <c r="L209" s="373"/>
      <c r="M209" s="374"/>
      <c r="N209" s="374"/>
    </row>
    <row r="210" spans="1:14" ht="22.5">
      <c r="A210" s="374"/>
      <c r="B210" s="374"/>
      <c r="C210" s="113" t="s">
        <v>677</v>
      </c>
      <c r="D210" s="113" t="s">
        <v>676</v>
      </c>
      <c r="E210" s="113" t="s">
        <v>677</v>
      </c>
      <c r="F210" s="113" t="s">
        <v>676</v>
      </c>
      <c r="G210" s="113" t="s">
        <v>677</v>
      </c>
      <c r="H210" s="113" t="s">
        <v>676</v>
      </c>
      <c r="I210" s="113" t="s">
        <v>677</v>
      </c>
      <c r="J210" s="113" t="s">
        <v>676</v>
      </c>
      <c r="K210" s="113" t="s">
        <v>677</v>
      </c>
      <c r="L210" s="113" t="s">
        <v>676</v>
      </c>
      <c r="M210" s="374"/>
      <c r="N210" s="374"/>
    </row>
    <row r="211" spans="1:14" ht="15">
      <c r="A211" s="49" t="s">
        <v>497</v>
      </c>
      <c r="B211" s="111"/>
      <c r="C211" s="111"/>
      <c r="D211" s="111"/>
      <c r="E211" s="111"/>
      <c r="F211" s="111"/>
      <c r="G211" s="111"/>
      <c r="H211" s="111"/>
      <c r="I211" s="199" t="s">
        <v>496</v>
      </c>
      <c r="J211" s="17"/>
      <c r="K211" s="111"/>
      <c r="L211" s="111"/>
      <c r="M211" s="112"/>
      <c r="N211" s="111"/>
    </row>
    <row r="212" spans="1:14" ht="15">
      <c r="A212" s="111"/>
      <c r="B212" s="111"/>
      <c r="C212" s="111"/>
      <c r="D212" s="111"/>
      <c r="E212" s="111"/>
      <c r="F212" s="111"/>
      <c r="G212" s="111"/>
      <c r="H212" s="111"/>
      <c r="I212" s="111"/>
      <c r="J212" s="111"/>
      <c r="K212" s="111"/>
      <c r="L212" s="111"/>
      <c r="M212" s="112"/>
      <c r="N212" s="111"/>
    </row>
    <row r="213" spans="1:14" ht="15">
      <c r="A213" s="111" t="s">
        <v>752</v>
      </c>
      <c r="B213" s="111"/>
      <c r="C213" s="111"/>
      <c r="D213" s="111"/>
      <c r="E213" s="111"/>
      <c r="F213" s="111"/>
      <c r="G213" s="111"/>
      <c r="H213" s="111"/>
      <c r="I213" s="111"/>
      <c r="J213" s="111"/>
      <c r="K213" s="111"/>
      <c r="L213" s="111"/>
      <c r="M213" s="112"/>
      <c r="N213" s="111"/>
    </row>
    <row r="214" spans="1:14" ht="15">
      <c r="A214" s="111" t="s">
        <v>753</v>
      </c>
      <c r="B214" s="111"/>
      <c r="C214" s="111"/>
      <c r="D214" s="111"/>
      <c r="E214" s="111"/>
      <c r="F214" s="111"/>
      <c r="G214" s="111"/>
      <c r="H214" s="111"/>
      <c r="I214" s="111"/>
      <c r="J214" s="111"/>
      <c r="K214" s="111"/>
      <c r="L214" s="111"/>
      <c r="M214" s="112"/>
      <c r="N214" s="111"/>
    </row>
    <row r="215" spans="1:14" ht="15">
      <c r="A215" s="111" t="s">
        <v>754</v>
      </c>
      <c r="B215" s="111"/>
      <c r="C215" s="111"/>
      <c r="D215" s="111"/>
      <c r="E215" s="111"/>
      <c r="F215" s="111"/>
      <c r="G215" s="111"/>
      <c r="H215" s="111"/>
      <c r="I215" s="111"/>
      <c r="J215" s="111"/>
      <c r="K215" s="111"/>
      <c r="L215" s="111"/>
      <c r="M215" s="112"/>
      <c r="N215" s="111"/>
    </row>
    <row r="216" spans="1:14" ht="15">
      <c r="A216" s="111" t="s">
        <v>755</v>
      </c>
      <c r="B216" s="111"/>
      <c r="C216" s="111"/>
      <c r="D216" s="111"/>
      <c r="E216" s="111"/>
      <c r="F216" s="111"/>
      <c r="G216" s="111"/>
      <c r="H216" s="111"/>
      <c r="I216" s="111"/>
      <c r="J216" s="111"/>
      <c r="K216" s="111"/>
      <c r="L216" s="111"/>
      <c r="M216" s="112"/>
      <c r="N216" s="111"/>
    </row>
    <row r="217" spans="1:14" ht="15">
      <c r="A217" s="111"/>
      <c r="B217" s="111"/>
      <c r="C217" s="111"/>
      <c r="D217" s="197" t="s">
        <v>757</v>
      </c>
      <c r="E217" s="111"/>
      <c r="F217" s="111"/>
      <c r="G217" s="111"/>
      <c r="H217" s="111"/>
      <c r="I217" s="111"/>
      <c r="J217" s="111"/>
      <c r="K217" s="111"/>
      <c r="L217" s="111"/>
      <c r="M217" s="112"/>
      <c r="N217" s="111"/>
    </row>
    <row r="218" spans="1:14" ht="15">
      <c r="A218" s="111"/>
      <c r="B218" s="111"/>
      <c r="C218" s="111"/>
      <c r="D218" s="197" t="s">
        <v>756</v>
      </c>
      <c r="E218" s="111"/>
      <c r="F218" s="111"/>
      <c r="G218" s="111"/>
      <c r="H218" s="111"/>
      <c r="I218" s="111"/>
      <c r="J218" s="111"/>
      <c r="K218" s="111"/>
      <c r="L218" s="111"/>
      <c r="M218" s="112"/>
      <c r="N218" s="111"/>
    </row>
    <row r="219" spans="1:14" ht="15">
      <c r="A219" s="111"/>
      <c r="B219" s="111"/>
      <c r="C219" s="111"/>
      <c r="D219" s="198" t="s">
        <v>758</v>
      </c>
      <c r="E219" s="17"/>
      <c r="F219" s="111"/>
      <c r="G219" s="111"/>
      <c r="H219" s="17"/>
      <c r="I219" s="111"/>
      <c r="J219" s="111"/>
      <c r="K219" s="111"/>
      <c r="L219" s="111"/>
      <c r="M219" s="112"/>
      <c r="N219" s="111"/>
    </row>
    <row r="220" spans="1:14" ht="15">
      <c r="A220" s="111"/>
      <c r="B220" s="111"/>
      <c r="C220" s="111"/>
      <c r="D220" s="198" t="s">
        <v>759</v>
      </c>
      <c r="E220" s="17"/>
      <c r="F220" s="111"/>
      <c r="G220" s="111"/>
      <c r="H220" s="17"/>
      <c r="I220" s="111"/>
      <c r="J220" s="111"/>
      <c r="K220" s="111"/>
      <c r="L220" s="111"/>
      <c r="M220" s="112"/>
      <c r="N220" s="111"/>
    </row>
  </sheetData>
  <sheetProtection/>
  <mergeCells count="54">
    <mergeCell ref="A184:A195"/>
    <mergeCell ref="N184:N195"/>
    <mergeCell ref="A196:A207"/>
    <mergeCell ref="N196:N207"/>
    <mergeCell ref="A208:B210"/>
    <mergeCell ref="C208:D208"/>
    <mergeCell ref="E208:F208"/>
    <mergeCell ref="G208:L208"/>
    <mergeCell ref="M208:N210"/>
    <mergeCell ref="C209:D209"/>
    <mergeCell ref="E209:F209"/>
    <mergeCell ref="G209:H209"/>
    <mergeCell ref="I209:J209"/>
    <mergeCell ref="K209:L209"/>
    <mergeCell ref="A148:A159"/>
    <mergeCell ref="N148:N159"/>
    <mergeCell ref="A160:A171"/>
    <mergeCell ref="N160:N171"/>
    <mergeCell ref="A172:A183"/>
    <mergeCell ref="N172:N183"/>
    <mergeCell ref="A112:A123"/>
    <mergeCell ref="N112:N123"/>
    <mergeCell ref="A124:A135"/>
    <mergeCell ref="N124:N135"/>
    <mergeCell ref="A136:A147"/>
    <mergeCell ref="N136:N147"/>
    <mergeCell ref="A76:A87"/>
    <mergeCell ref="N76:N87"/>
    <mergeCell ref="A88:A99"/>
    <mergeCell ref="N88:N99"/>
    <mergeCell ref="A100:A111"/>
    <mergeCell ref="N100:N111"/>
    <mergeCell ref="A64:A75"/>
    <mergeCell ref="N64:N75"/>
    <mergeCell ref="A40:A51"/>
    <mergeCell ref="N40:N51"/>
    <mergeCell ref="A28:A39"/>
    <mergeCell ref="N28:N39"/>
    <mergeCell ref="A4:A15"/>
    <mergeCell ref="N4:N15"/>
    <mergeCell ref="A52:A63"/>
    <mergeCell ref="N52:N63"/>
    <mergeCell ref="I2:J2"/>
    <mergeCell ref="K2:L2"/>
    <mergeCell ref="A16:A27"/>
    <mergeCell ref="N16:N27"/>
    <mergeCell ref="A1:B3"/>
    <mergeCell ref="C1:D1"/>
    <mergeCell ref="E1:F1"/>
    <mergeCell ref="G1:L1"/>
    <mergeCell ref="M1:N3"/>
    <mergeCell ref="C2:D2"/>
    <mergeCell ref="E2:F2"/>
    <mergeCell ref="G2:H2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eki</dc:creator>
  <cp:keywords/>
  <dc:description/>
  <cp:lastModifiedBy>Miroslav Pejovic</cp:lastModifiedBy>
  <dcterms:created xsi:type="dcterms:W3CDTF">2012-01-31T14:46:35Z</dcterms:created>
  <dcterms:modified xsi:type="dcterms:W3CDTF">2017-09-11T12:06:25Z</dcterms:modified>
  <cp:category/>
  <cp:version/>
  <cp:contentType/>
  <cp:contentStatus/>
</cp:coreProperties>
</file>