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<sst xmlns="http://schemas.openxmlformats.org/spreadsheetml/2006/main" count="266" uniqueCount="239">
  <si>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</si>
  <si>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</si>
  <si>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</si>
  <si>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</si>
  <si>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</si>
  <si>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</si>
  <si>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</si>
  <si>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</si>
  <si>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</si>
  <si>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</si>
  <si>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</si>
  <si>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</si>
  <si>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</si>
  <si>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</si>
  <si>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</si>
  <si>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</si>
  <si>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</si>
  <si>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</si>
  <si>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</si>
  <si>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</si>
  <si>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</si>
  <si>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</si>
  <si>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</si>
  <si>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</si>
  <si>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</si>
  <si>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</si>
  <si>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</si>
  <si>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</si>
  <si>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</si>
  <si>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</si>
  <si>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</si>
  <si>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</si>
  <si>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</si>
  <si>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</si>
  <si>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</si>
  <si>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</si>
  <si>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</si>
  <si>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</si>
  <si>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</si>
  <si>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</si>
  <si>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</si>
  <si>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</si>
  <si>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</si>
  <si>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</si>
  <si>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</si>
  <si>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</si>
  <si>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</si>
  <si>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</si>
  <si>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</si>
  <si>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</si>
  <si>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</si>
  <si>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</si>
  <si>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</si>
  <si>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</si>
  <si>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</si>
  <si>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</si>
  <si>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</si>
  <si>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</si>
  <si>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</si>
  <si>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</si>
  <si>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</si>
  <si>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</si>
  <si>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</si>
  <si>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</si>
  <si>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</si>
  <si>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</si>
  <si>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</si>
  <si>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</si>
  <si>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</si>
  <si>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</si>
  <si>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</si>
  <si>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</si>
  <si>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</si>
  <si>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</si>
  <si>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</si>
  <si>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Ø 2012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</si>
  <si>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</si>
  <si>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</si>
  <si>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</si>
  <si>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</si>
  <si>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</si>
  <si>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</si>
  <si>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</si>
  <si>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</si>
  <si>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</si>
  <si>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</si>
  <si>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</si>
  <si>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</si>
  <si>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</si>
  <si>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</si>
  <si>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</si>
  <si>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</si>
  <si>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</si>
  <si>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</si>
  <si>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</si>
  <si>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</si>
  <si>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</si>
  <si>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</si>
  <si>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</si>
  <si>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</si>
  <si>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</si>
  <si>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</si>
  <si>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</si>
  <si>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</si>
  <si>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</si>
  <si>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</si>
  <si>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</si>
  <si>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</si>
  <si>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</si>
  <si>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</si>
  <si>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</si>
  <si>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</si>
  <si>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</si>
  <si>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</si>
  <si>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</si>
  <si>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</si>
  <si>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</si>
  <si>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</si>
  <si>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</si>
  <si>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</si>
  <si>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</si>
  <si>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</si>
  <si>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</si>
  <si>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</si>
  <si>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</si>
  <si>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</si>
  <si>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</si>
  <si>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</si>
  <si>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</si>
  <si>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</si>
  <si>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</si>
  <si>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</si>
  <si>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</si>
  <si>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</si>
  <si>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</si>
  <si>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</si>
  <si>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</si>
  <si>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</si>
  <si>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</si>
  <si>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</si>
  <si>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</si>
  <si>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</si>
  <si>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</si>
  <si>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</si>
  <si>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</si>
  <si>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</si>
  <si>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</si>
  <si>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</si>
  <si>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</si>
  <si>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</si>
  <si>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</si>
  <si>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</si>
  <si>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</si>
  <si>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</si>
  <si>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</si>
  <si>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</si>
  <si>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</si>
  <si>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</si>
  <si>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</si>
  <si>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</si>
  <si>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</si>
  <si>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</si>
  <si>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</si>
  <si>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</si>
  <si>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</si>
  <si>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</si>
  <si>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</si>
  <si>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</si>
  <si>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</si>
  <si>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</si>
  <si>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</si>
  <si>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</si>
  <si>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</si>
  <si>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</si>
  <si>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</si>
  <si>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</si>
  <si>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</si>
  <si>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</si>
  <si>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</si>
  <si>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</si>
  <si>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</si>
  <si>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</si>
  <si>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</si>
  <si>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</si>
  <si>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</si>
  <si>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</si>
  <si>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</si>
  <si>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</si>
  <si>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</si>
  <si>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</si>
  <si>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</si>
  <si>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</si>
  <si>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</si>
  <si>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</si>
  <si>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</si>
  <si>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</si>
  <si>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</si>
  <si>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</si>
  <si>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</si>
  <si>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</si>
  <si>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</si>
  <si>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</si>
  <si>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</si>
  <si>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</si>
  <si>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</si>
  <si>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</si>
  <si>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</si>
  <si>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</si>
  <si>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Oils and fats   </t>
  </si>
  <si>
    <t xml:space="preserve">Furniture and furnishings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</si>
  <si>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</si>
  <si>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</si>
  <si>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</si>
  <si>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</si>
  <si>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</si>
  <si>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Telephone and telefax equipment and telephone and telefax services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</si>
  <si>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</si>
  <si>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</si>
  <si>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</si>
  <si>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</si>
  <si>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Solid fuels   </t>
  </si>
  <si>
    <t>May-13</t>
  </si>
  <si>
    <t xml:space="preserve">Tobacco   </t>
  </si>
  <si>
    <t xml:space="preserve">Accommodation services   </t>
  </si>
  <si>
    <t xml:space="preserve">Hairdressing salons and personal grooming establishments   </t>
  </si>
  <si>
    <t>Jun-13</t>
  </si>
  <si>
    <t>Jan-Jun 2013</t>
  </si>
  <si>
    <t>Jun-12</t>
  </si>
  <si>
    <t>Jan-Jun 2012</t>
  </si>
  <si>
    <t xml:space="preserve">Bread and cereals   </t>
  </si>
  <si>
    <t>Jul-13</t>
  </si>
  <si>
    <t>Jan-Jul 2013</t>
  </si>
  <si>
    <t>Jul-12</t>
  </si>
  <si>
    <t>Jan-Jul 2012</t>
  </si>
  <si>
    <t>Table 3. Groups with most important impacts on monthly inflation rate, July 2013</t>
  </si>
  <si>
    <t xml:space="preserve">Fish   </t>
  </si>
  <si>
    <t>Table 4. Groups with most important impacts on annual inflation rate, July 2013</t>
  </si>
  <si>
    <t xml:space="preserve">Beer   </t>
  </si>
  <si>
    <t xml:space="preserve">Household textiles  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</si>
</sst>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7" xfId="0" applyBorder="1" applyAlignment="1">
      <alignment/>
    </xf>
    <xf numFmtId="0" fontId="44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6" fillId="0" borderId="1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0" fontId="46" fillId="0" borderId="16" xfId="0" applyFont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/>
    </xf>
    <xf numFmtId="49" fontId="46" fillId="0" borderId="16" xfId="0" applyNumberFormat="1" applyFont="1" applyBorder="1" applyAlignment="1">
      <alignment horizontal="center" vertical="top"/>
    </xf>
    <xf numFmtId="49" fontId="46" fillId="0" borderId="16" xfId="0" applyNumberFormat="1" applyFont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46" fillId="0" borderId="16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3"/>
      <c r="B2" s="55" t="s">
        <v>65</v>
      </c>
      <c r="C2" s="57" t="s">
        <v>66</v>
      </c>
      <c r="D2" s="43" t="s">
        <v>230</v>
      </c>
      <c r="E2" s="43" t="s">
        <v>230</v>
      </c>
      <c r="F2" s="43" t="s">
        <v>230</v>
      </c>
      <c r="G2" s="17" t="s">
        <v>231</v>
      </c>
    </row>
    <row r="3" spans="1:7" ht="15">
      <c r="A3" s="54"/>
      <c r="B3" s="56"/>
      <c r="C3" s="58"/>
      <c r="D3" s="36" t="s">
        <v>75</v>
      </c>
      <c r="E3" s="44" t="s">
        <v>225</v>
      </c>
      <c r="F3" s="45" t="s">
        <v>232</v>
      </c>
      <c r="G3" s="36" t="s">
        <v>233</v>
      </c>
    </row>
    <row r="4" spans="1:7" ht="15">
      <c r="A4" s="10">
        <v>0</v>
      </c>
      <c r="B4" s="25" t="s">
        <v>3</v>
      </c>
      <c r="C4" s="37">
        <v>1000</v>
      </c>
      <c r="D4" s="47">
        <v>2.7</v>
      </c>
      <c r="E4" s="47">
        <v>0.7</v>
      </c>
      <c r="F4" s="48">
        <v>2.7</v>
      </c>
      <c r="G4" s="47">
        <v>3.1</v>
      </c>
    </row>
    <row r="5" spans="1:7" ht="15">
      <c r="A5" s="4">
        <v>1</v>
      </c>
      <c r="B5" s="26" t="s">
        <v>4</v>
      </c>
      <c r="C5" s="38">
        <v>386.4</v>
      </c>
      <c r="D5" s="49">
        <v>5.7</v>
      </c>
      <c r="E5" s="49">
        <v>0.4</v>
      </c>
      <c r="F5" s="50">
        <v>6</v>
      </c>
      <c r="G5" s="49">
        <v>5.7</v>
      </c>
    </row>
    <row r="6" spans="1:7" ht="15">
      <c r="A6" s="4">
        <v>2</v>
      </c>
      <c r="B6" s="26" t="s">
        <v>5</v>
      </c>
      <c r="C6" s="38">
        <v>37.9</v>
      </c>
      <c r="D6" s="49">
        <v>7.3</v>
      </c>
      <c r="E6" s="49">
        <v>4.4</v>
      </c>
      <c r="F6" s="50">
        <v>6.8</v>
      </c>
      <c r="G6" s="49">
        <v>2.7</v>
      </c>
    </row>
    <row r="7" spans="1:7" ht="15">
      <c r="A7" s="4">
        <v>3</v>
      </c>
      <c r="B7" s="26" t="s">
        <v>6</v>
      </c>
      <c r="C7" s="38">
        <v>70.7</v>
      </c>
      <c r="D7" s="49">
        <v>-2.8</v>
      </c>
      <c r="E7" s="49">
        <v>-1.8</v>
      </c>
      <c r="F7" s="50">
        <v>-2.7</v>
      </c>
      <c r="G7" s="49">
        <v>3.1</v>
      </c>
    </row>
    <row r="8" spans="1:7" ht="15">
      <c r="A8" s="4">
        <v>4</v>
      </c>
      <c r="B8" s="26" t="s">
        <v>7</v>
      </c>
      <c r="C8" s="38">
        <v>153.1</v>
      </c>
      <c r="D8" s="49">
        <v>2</v>
      </c>
      <c r="E8" s="49">
        <v>0.6</v>
      </c>
      <c r="F8" s="50">
        <v>2.8</v>
      </c>
      <c r="G8" s="49">
        <v>4.6</v>
      </c>
    </row>
    <row r="9" spans="1:7" ht="15">
      <c r="A9" s="4">
        <v>5</v>
      </c>
      <c r="B9" s="26" t="s">
        <v>8</v>
      </c>
      <c r="C9" s="38">
        <v>46.9</v>
      </c>
      <c r="D9" s="49">
        <v>-1.2</v>
      </c>
      <c r="E9" s="49">
        <v>0</v>
      </c>
      <c r="F9" s="50">
        <v>-1.5</v>
      </c>
      <c r="G9" s="49">
        <v>-2.2</v>
      </c>
    </row>
    <row r="10" spans="1:7" ht="15">
      <c r="A10" s="4">
        <v>6</v>
      </c>
      <c r="B10" s="26" t="s">
        <v>9</v>
      </c>
      <c r="C10" s="38">
        <v>38.2</v>
      </c>
      <c r="D10" s="49">
        <v>2.4</v>
      </c>
      <c r="E10" s="49">
        <v>0.7</v>
      </c>
      <c r="F10" s="50">
        <v>2.4</v>
      </c>
      <c r="G10" s="49">
        <v>1.8</v>
      </c>
    </row>
    <row r="11" spans="1:7" ht="15">
      <c r="A11" s="4">
        <v>7</v>
      </c>
      <c r="B11" s="26" t="s">
        <v>10</v>
      </c>
      <c r="C11" s="38">
        <v>101</v>
      </c>
      <c r="D11" s="49">
        <v>-1.4</v>
      </c>
      <c r="E11" s="49">
        <v>2</v>
      </c>
      <c r="F11" s="50">
        <v>0</v>
      </c>
      <c r="G11" s="49">
        <v>-1.3</v>
      </c>
    </row>
    <row r="12" spans="1:7" ht="15">
      <c r="A12" s="4">
        <v>8</v>
      </c>
      <c r="B12" s="26" t="s">
        <v>11</v>
      </c>
      <c r="C12" s="38">
        <v>57.1</v>
      </c>
      <c r="D12" s="49">
        <v>1.2</v>
      </c>
      <c r="E12" s="49">
        <v>1.1</v>
      </c>
      <c r="F12" s="50">
        <v>-0.8</v>
      </c>
      <c r="G12" s="49">
        <v>2.4</v>
      </c>
    </row>
    <row r="13" spans="1:7" ht="15">
      <c r="A13" s="4">
        <v>9</v>
      </c>
      <c r="B13" s="26" t="s">
        <v>12</v>
      </c>
      <c r="C13" s="38">
        <v>27.2</v>
      </c>
      <c r="D13" s="49">
        <v>1.6</v>
      </c>
      <c r="E13" s="49">
        <v>0.4</v>
      </c>
      <c r="F13" s="50">
        <v>-0.2</v>
      </c>
      <c r="G13" s="49">
        <v>2.1</v>
      </c>
    </row>
    <row r="14" spans="1:7" ht="15">
      <c r="A14" s="4">
        <v>10</v>
      </c>
      <c r="B14" s="26" t="s">
        <v>13</v>
      </c>
      <c r="C14" s="38">
        <v>15.7</v>
      </c>
      <c r="D14" s="49">
        <v>0.2</v>
      </c>
      <c r="E14" s="49">
        <v>0</v>
      </c>
      <c r="F14" s="50">
        <v>0.2</v>
      </c>
      <c r="G14" s="49">
        <v>0.1</v>
      </c>
    </row>
    <row r="15" spans="1:7" ht="15">
      <c r="A15" s="4">
        <v>11</v>
      </c>
      <c r="B15" s="26" t="s">
        <v>14</v>
      </c>
      <c r="C15" s="38">
        <v>23</v>
      </c>
      <c r="D15" s="49">
        <v>2.9</v>
      </c>
      <c r="E15" s="49">
        <v>2.9</v>
      </c>
      <c r="F15" s="50">
        <v>-4</v>
      </c>
      <c r="G15" s="49">
        <v>-0.1</v>
      </c>
    </row>
    <row r="16" spans="1:7" ht="15">
      <c r="A16" s="4">
        <v>12</v>
      </c>
      <c r="B16" s="26" t="s">
        <v>15</v>
      </c>
      <c r="C16" s="38">
        <v>42.8</v>
      </c>
      <c r="D16" s="49">
        <v>2.7</v>
      </c>
      <c r="E16" s="49">
        <v>1.4</v>
      </c>
      <c r="F16" s="50">
        <v>3.3</v>
      </c>
      <c r="G16" s="49">
        <v>0.2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59" t="s">
        <v>0</v>
      </c>
      <c r="B2" s="60" t="s">
        <v>16</v>
      </c>
      <c r="C2" s="60" t="s">
        <v>67</v>
      </c>
      <c r="D2" s="43" t="s">
        <v>225</v>
      </c>
      <c r="E2" s="43" t="s">
        <v>225</v>
      </c>
      <c r="F2" s="43" t="s">
        <v>225</v>
      </c>
      <c r="G2" s="17" t="s">
        <v>226</v>
      </c>
    </row>
    <row r="3" spans="1:12" ht="15">
      <c r="A3" s="59"/>
      <c r="B3" s="61"/>
      <c r="C3" s="62"/>
      <c r="D3" s="36" t="s">
        <v>75</v>
      </c>
      <c r="E3" s="44" t="s">
        <v>221</v>
      </c>
      <c r="F3" s="45" t="s">
        <v>227</v>
      </c>
      <c r="G3" s="36" t="s">
        <v>228</v>
      </c>
      <c r="H3" s="22"/>
      <c r="I3" s="2"/>
      <c r="J3" s="2"/>
      <c r="K3" s="2"/>
      <c r="L3" s="2"/>
    </row>
    <row r="4" spans="1:12" ht="15" customHeight="1">
      <c r="A4" s="27" t="s">
        <v>76</v>
      </c>
      <c r="B4" s="10" t="s">
        <v>17</v>
      </c>
      <c r="C4" s="37">
        <v>1000</v>
      </c>
      <c r="D4" s="51">
        <v>2.7</v>
      </c>
      <c r="E4" s="51">
        <v>0.7</v>
      </c>
      <c r="F4" s="51">
        <v>2.7</v>
      </c>
      <c r="G4" s="51">
        <v>3.1</v>
      </c>
      <c r="H4" s="2"/>
      <c r="I4" s="2"/>
      <c r="J4" s="2"/>
      <c r="K4" s="2"/>
      <c r="L4" s="2"/>
    </row>
    <row r="5" spans="1:7" ht="15">
      <c r="A5" s="27" t="s">
        <v>77</v>
      </c>
      <c r="B5" s="10" t="s">
        <v>18</v>
      </c>
      <c r="C5" s="37">
        <v>386.4</v>
      </c>
      <c r="D5" s="51">
        <v>5.7</v>
      </c>
      <c r="E5" s="51">
        <v>0.4</v>
      </c>
      <c r="F5" s="51">
        <v>6</v>
      </c>
      <c r="G5" s="51">
        <v>5.7</v>
      </c>
    </row>
    <row r="6" spans="1:7" ht="15">
      <c r="A6" s="27" t="s">
        <v>78</v>
      </c>
      <c r="B6" s="10" t="s">
        <v>19</v>
      </c>
      <c r="C6" s="37">
        <v>365.2</v>
      </c>
      <c r="D6" s="51">
        <v>5.9</v>
      </c>
      <c r="E6" s="51">
        <v>0.4</v>
      </c>
      <c r="F6" s="51">
        <v>6.3</v>
      </c>
      <c r="G6" s="51">
        <v>5.7</v>
      </c>
    </row>
    <row r="7" spans="1:7" ht="15">
      <c r="A7" s="28" t="s">
        <v>79</v>
      </c>
      <c r="B7" s="31" t="str">
        <f>VLOOKUP(A7,'[1]Impact 04 digit'!$A:$C,3,0)</f>
        <v>Bread and cereals   </v>
      </c>
      <c r="C7" s="38">
        <v>61.7</v>
      </c>
      <c r="D7" s="52">
        <v>0.7</v>
      </c>
      <c r="E7" s="52">
        <v>0.5</v>
      </c>
      <c r="F7" s="52">
        <v>0.5</v>
      </c>
      <c r="G7" s="52">
        <v>0</v>
      </c>
    </row>
    <row r="8" spans="1:7" ht="15">
      <c r="A8" s="28" t="s">
        <v>80</v>
      </c>
      <c r="B8" s="31" t="str">
        <f>VLOOKUP(A8,'[1]Impact 04 digit'!$A:$C,3,0)</f>
        <v>Meat   </v>
      </c>
      <c r="C8" s="38">
        <v>104.6</v>
      </c>
      <c r="D8" s="52">
        <v>1.8</v>
      </c>
      <c r="E8" s="52">
        <v>0.8</v>
      </c>
      <c r="F8" s="52">
        <v>1.5</v>
      </c>
      <c r="G8" s="52">
        <v>1.5</v>
      </c>
    </row>
    <row r="9" spans="1:7" ht="15">
      <c r="A9" s="28" t="s">
        <v>81</v>
      </c>
      <c r="B9" s="31" t="str">
        <f>VLOOKUP(A9,'[1]Impact 04 digit'!$A:$C,3,0)</f>
        <v>Fish   </v>
      </c>
      <c r="C9" s="38">
        <v>10.6</v>
      </c>
      <c r="D9" s="52">
        <v>3.9</v>
      </c>
      <c r="E9" s="52">
        <v>4.7</v>
      </c>
      <c r="F9" s="52">
        <v>0.6</v>
      </c>
      <c r="G9" s="52">
        <v>0.7</v>
      </c>
    </row>
    <row r="10" spans="1:7" ht="15">
      <c r="A10" s="28" t="s">
        <v>82</v>
      </c>
      <c r="B10" s="31" t="str">
        <f>VLOOKUP(A10,'[1]Impact 04 digit'!$A:$C,3,0)</f>
        <v>Milk, cheese and eggs   </v>
      </c>
      <c r="C10" s="38">
        <v>84.3</v>
      </c>
      <c r="D10" s="52">
        <v>-0.1</v>
      </c>
      <c r="E10" s="52">
        <v>1.3</v>
      </c>
      <c r="F10" s="52">
        <v>0.1</v>
      </c>
      <c r="G10" s="52">
        <v>0</v>
      </c>
    </row>
    <row r="11" spans="1:7" ht="15">
      <c r="A11" s="28" t="s">
        <v>83</v>
      </c>
      <c r="B11" s="31" t="str">
        <f>VLOOKUP(A11,'[1]Impact 04 digit'!$A:$C,3,0)</f>
        <v>Oils and fats   </v>
      </c>
      <c r="C11" s="38">
        <v>16.3</v>
      </c>
      <c r="D11" s="52">
        <v>4.3</v>
      </c>
      <c r="E11" s="52">
        <v>-0.5</v>
      </c>
      <c r="F11" s="52">
        <v>8.8</v>
      </c>
      <c r="G11" s="52">
        <v>12.5</v>
      </c>
    </row>
    <row r="12" spans="1:7" ht="15">
      <c r="A12" s="28" t="s">
        <v>84</v>
      </c>
      <c r="B12" s="31" t="str">
        <f>VLOOKUP(A12,'[1]Impact 04 digit'!$A:$C,3,0)</f>
        <v>Fruit   </v>
      </c>
      <c r="C12" s="38">
        <v>22.5</v>
      </c>
      <c r="D12" s="52">
        <v>24.7</v>
      </c>
      <c r="E12" s="52">
        <v>0.2</v>
      </c>
      <c r="F12" s="52">
        <v>15.3</v>
      </c>
      <c r="G12" s="52">
        <v>16</v>
      </c>
    </row>
    <row r="13" spans="1:7" ht="15">
      <c r="A13" s="28" t="s">
        <v>85</v>
      </c>
      <c r="B13" s="31" t="str">
        <f>VLOOKUP(A13,'[1]Impact 04 digit'!$A:$C,3,0)</f>
        <v>Vegetables   </v>
      </c>
      <c r="C13" s="38">
        <v>38.4</v>
      </c>
      <c r="D13" s="52">
        <v>29.3</v>
      </c>
      <c r="E13" s="52">
        <v>-3.2</v>
      </c>
      <c r="F13" s="52">
        <v>41.5</v>
      </c>
      <c r="G13" s="52">
        <v>31.9</v>
      </c>
    </row>
    <row r="14" spans="1:7" ht="15">
      <c r="A14" s="28" t="s">
        <v>86</v>
      </c>
      <c r="B14" s="31" t="str">
        <f>VLOOKUP(A14,'[1]Impact 04 digit'!$A:$C,3,0)</f>
        <v>Sugar, jam, honey, chocolate and confectionery   </v>
      </c>
      <c r="C14" s="38">
        <v>18.2</v>
      </c>
      <c r="D14" s="52">
        <v>0.8</v>
      </c>
      <c r="E14" s="52">
        <v>0.8</v>
      </c>
      <c r="F14" s="52">
        <v>2</v>
      </c>
      <c r="G14" s="52">
        <v>0.8</v>
      </c>
    </row>
    <row r="15" spans="1:7" ht="15">
      <c r="A15" s="28" t="s">
        <v>87</v>
      </c>
      <c r="B15" s="31" t="str">
        <f>VLOOKUP(A15,'[1]Impact 04 digit'!$A:$C,3,0)</f>
        <v>Food products n.e.c.   </v>
      </c>
      <c r="C15" s="38">
        <v>8.6</v>
      </c>
      <c r="D15" s="52">
        <v>1.3</v>
      </c>
      <c r="E15" s="52">
        <v>-1.5</v>
      </c>
      <c r="F15" s="52">
        <v>0.1</v>
      </c>
      <c r="G15" s="52">
        <v>3</v>
      </c>
    </row>
    <row r="16" spans="1:7" ht="15">
      <c r="A16" s="27" t="s">
        <v>88</v>
      </c>
      <c r="B16" s="10" t="s">
        <v>20</v>
      </c>
      <c r="C16" s="37">
        <v>21.2</v>
      </c>
      <c r="D16" s="51">
        <v>1.9</v>
      </c>
      <c r="E16" s="51">
        <v>-0.7</v>
      </c>
      <c r="F16" s="51">
        <v>0.2</v>
      </c>
      <c r="G16" s="51">
        <v>5.2</v>
      </c>
    </row>
    <row r="17" spans="1:7" ht="15">
      <c r="A17" s="28" t="s">
        <v>89</v>
      </c>
      <c r="B17" s="31" t="str">
        <f>VLOOKUP(A17,'[1]Impact 04 digit'!$A:$C,3,0)</f>
        <v>Coffee, tea and cocoa   </v>
      </c>
      <c r="C17" s="38">
        <v>8.7</v>
      </c>
      <c r="D17" s="52">
        <v>2.4</v>
      </c>
      <c r="E17" s="52">
        <v>-0.2</v>
      </c>
      <c r="F17" s="52">
        <v>-1.6</v>
      </c>
      <c r="G17" s="52">
        <v>7.3</v>
      </c>
    </row>
    <row r="18" spans="1:7" ht="15">
      <c r="A18" s="28" t="s">
        <v>90</v>
      </c>
      <c r="B18" s="31" t="str">
        <f>VLOOKUP(A18,'[1]Impact 04 digit'!$A:$C,3,0)</f>
        <v>Mineral waters, soft drinks, fruit and vegetable juices   </v>
      </c>
      <c r="C18" s="38">
        <v>12.5</v>
      </c>
      <c r="D18" s="52">
        <v>1.5</v>
      </c>
      <c r="E18" s="52">
        <v>-1.1</v>
      </c>
      <c r="F18" s="52">
        <v>1.4</v>
      </c>
      <c r="G18" s="52">
        <v>3.9</v>
      </c>
    </row>
    <row r="19" spans="1:7" ht="15">
      <c r="A19" s="27" t="s">
        <v>91</v>
      </c>
      <c r="B19" s="10" t="s">
        <v>21</v>
      </c>
      <c r="C19" s="37">
        <v>37.9</v>
      </c>
      <c r="D19" s="51">
        <v>7.3</v>
      </c>
      <c r="E19" s="51">
        <v>4.4</v>
      </c>
      <c r="F19" s="51">
        <v>6.8</v>
      </c>
      <c r="G19" s="51">
        <v>2.7</v>
      </c>
    </row>
    <row r="20" spans="1:7" ht="15">
      <c r="A20" s="27" t="s">
        <v>92</v>
      </c>
      <c r="B20" s="10" t="s">
        <v>22</v>
      </c>
      <c r="C20" s="37">
        <v>12.7</v>
      </c>
      <c r="D20" s="51">
        <v>4.6</v>
      </c>
      <c r="E20" s="51">
        <v>2</v>
      </c>
      <c r="F20" s="51">
        <v>4.3</v>
      </c>
      <c r="G20" s="51">
        <v>3.1</v>
      </c>
    </row>
    <row r="21" spans="1:7" ht="15">
      <c r="A21" s="28" t="s">
        <v>93</v>
      </c>
      <c r="B21" s="31" t="str">
        <f>VLOOKUP(A21,'[1]Impact 04 digit'!$A:$C,3,0)</f>
        <v>Spirits   </v>
      </c>
      <c r="C21" s="38">
        <v>6.5</v>
      </c>
      <c r="D21" s="52">
        <v>5</v>
      </c>
      <c r="E21" s="52">
        <v>1.9</v>
      </c>
      <c r="F21" s="52">
        <v>5.2</v>
      </c>
      <c r="G21" s="52">
        <v>3.8</v>
      </c>
    </row>
    <row r="22" spans="1:7" ht="15">
      <c r="A22" s="28" t="s">
        <v>94</v>
      </c>
      <c r="B22" s="31" t="str">
        <f>VLOOKUP(A22,'[1]Impact 04 digit'!$A:$C,3,0)</f>
        <v>Wine   </v>
      </c>
      <c r="C22" s="38">
        <v>2.1</v>
      </c>
      <c r="D22" s="52">
        <v>-4.8</v>
      </c>
      <c r="E22" s="52">
        <v>3.4</v>
      </c>
      <c r="F22" s="52">
        <v>-8.3</v>
      </c>
      <c r="G22" s="52">
        <v>-7.8</v>
      </c>
    </row>
    <row r="23" spans="1:7" ht="15">
      <c r="A23" s="28" t="s">
        <v>95</v>
      </c>
      <c r="B23" s="31" t="str">
        <f>VLOOKUP(A23,'[1]Impact 04 digit'!$A:$C,3,0)</f>
        <v>Beer   </v>
      </c>
      <c r="C23" s="38">
        <v>4.1</v>
      </c>
      <c r="D23" s="52">
        <v>8.5</v>
      </c>
      <c r="E23" s="52">
        <v>1.5</v>
      </c>
      <c r="F23" s="52">
        <v>8.9</v>
      </c>
      <c r="G23" s="52">
        <v>7.3</v>
      </c>
    </row>
    <row r="24" spans="1:7" ht="15">
      <c r="A24" s="27" t="s">
        <v>96</v>
      </c>
      <c r="B24" s="10" t="s">
        <v>23</v>
      </c>
      <c r="C24" s="37">
        <v>25.2</v>
      </c>
      <c r="D24" s="51">
        <v>8.5</v>
      </c>
      <c r="E24" s="51">
        <v>5.6</v>
      </c>
      <c r="F24" s="51">
        <v>7.9</v>
      </c>
      <c r="G24" s="51">
        <v>2.4</v>
      </c>
    </row>
    <row r="25" spans="1:7" ht="15">
      <c r="A25" s="28" t="s">
        <v>97</v>
      </c>
      <c r="B25" s="31" t="str">
        <f>VLOOKUP(A25,'[1]Impact 04 digit'!$A:$C,3,0)</f>
        <v>Tobacco   </v>
      </c>
      <c r="C25" s="38">
        <v>25.2</v>
      </c>
      <c r="D25" s="52">
        <v>8.5</v>
      </c>
      <c r="E25" s="52">
        <v>5.6</v>
      </c>
      <c r="F25" s="52">
        <v>7.9</v>
      </c>
      <c r="G25" s="52">
        <v>2.4</v>
      </c>
    </row>
    <row r="26" spans="1:7" ht="15">
      <c r="A26" s="27" t="s">
        <v>98</v>
      </c>
      <c r="B26" s="10" t="s">
        <v>24</v>
      </c>
      <c r="C26" s="37">
        <v>70.7</v>
      </c>
      <c r="D26" s="51">
        <v>-2.8</v>
      </c>
      <c r="E26" s="51">
        <v>-1.8</v>
      </c>
      <c r="F26" s="51">
        <v>-2.7</v>
      </c>
      <c r="G26" s="51">
        <v>3.1</v>
      </c>
    </row>
    <row r="27" spans="1:7" ht="15">
      <c r="A27" s="27" t="s">
        <v>99</v>
      </c>
      <c r="B27" s="10" t="s">
        <v>25</v>
      </c>
      <c r="C27" s="37">
        <v>39.9</v>
      </c>
      <c r="D27" s="51">
        <v>-1.1</v>
      </c>
      <c r="E27" s="51">
        <v>-0.7</v>
      </c>
      <c r="F27" s="51">
        <v>-0.5</v>
      </c>
      <c r="G27" s="51">
        <v>7.7</v>
      </c>
    </row>
    <row r="28" spans="1:7" ht="15">
      <c r="A28" s="28" t="s">
        <v>100</v>
      </c>
      <c r="B28" s="31" t="str">
        <f>VLOOKUP(A28,'[1]Impact 04 digit'!$A:$C,3,0)</f>
        <v>Clothing materials   </v>
      </c>
      <c r="C28" s="38">
        <v>0.1</v>
      </c>
      <c r="D28" s="52">
        <v>-4.5</v>
      </c>
      <c r="E28" s="52">
        <v>0</v>
      </c>
      <c r="F28" s="52">
        <v>-3.3</v>
      </c>
      <c r="G28" s="52">
        <v>-5.2</v>
      </c>
    </row>
    <row r="29" spans="1:7" ht="15">
      <c r="A29" s="28" t="s">
        <v>101</v>
      </c>
      <c r="B29" s="31" t="str">
        <f>VLOOKUP(A29,'[1]Impact 04 digit'!$A:$C,3,0)</f>
        <v>Garments   </v>
      </c>
      <c r="C29" s="38">
        <v>39.3</v>
      </c>
      <c r="D29" s="52">
        <v>-0.6</v>
      </c>
      <c r="E29" s="52">
        <v>-0.7</v>
      </c>
      <c r="F29" s="52">
        <v>-0.1</v>
      </c>
      <c r="G29" s="52">
        <v>8.5</v>
      </c>
    </row>
    <row r="30" spans="1:7" ht="15">
      <c r="A30" s="28" t="s">
        <v>102</v>
      </c>
      <c r="B30" s="31" t="str">
        <f>VLOOKUP(A30,'[1]Impact 04 digit'!$A:$C,3,0)</f>
        <v>Other articles of clothing and clothing accessories   </v>
      </c>
      <c r="C30" s="38">
        <v>0.3</v>
      </c>
      <c r="D30" s="52">
        <v>-13.3</v>
      </c>
      <c r="E30" s="52">
        <v>0</v>
      </c>
      <c r="F30" s="52">
        <v>-12.4</v>
      </c>
      <c r="G30" s="52">
        <v>-8.9</v>
      </c>
    </row>
    <row r="31" spans="1:7" ht="15">
      <c r="A31" s="28" t="s">
        <v>103</v>
      </c>
      <c r="B31" s="31" t="str">
        <f>VLOOKUP(A31,'[1]Impact 04 digit'!$A:$C,3,0)</f>
        <v>Cleaning, repair and hire of clothing   </v>
      </c>
      <c r="C31" s="38">
        <v>0.2</v>
      </c>
      <c r="D31" s="52">
        <v>0</v>
      </c>
      <c r="E31" s="52">
        <v>0</v>
      </c>
      <c r="F31" s="52">
        <v>0</v>
      </c>
      <c r="G31" s="52">
        <v>0</v>
      </c>
    </row>
    <row r="32" spans="1:7" ht="15">
      <c r="A32" s="27" t="s">
        <v>104</v>
      </c>
      <c r="B32" s="10" t="s">
        <v>26</v>
      </c>
      <c r="C32" s="37">
        <v>30.8</v>
      </c>
      <c r="D32" s="51">
        <v>-5.7</v>
      </c>
      <c r="E32" s="51">
        <v>-3.3</v>
      </c>
      <c r="F32" s="51">
        <v>-6.1</v>
      </c>
      <c r="G32" s="51">
        <v>-3.4</v>
      </c>
    </row>
    <row r="33" spans="1:7" ht="15">
      <c r="A33" s="28" t="s">
        <v>105</v>
      </c>
      <c r="B33" s="31" t="str">
        <f>VLOOKUP(A33,'[1]Impact 04 digit'!$A:$C,3,0)</f>
        <v>Shoes and other footwear, repair and hire of footwear   </v>
      </c>
      <c r="C33" s="38">
        <v>30.8</v>
      </c>
      <c r="D33" s="52">
        <v>-5.7</v>
      </c>
      <c r="E33" s="52">
        <v>-3.3</v>
      </c>
      <c r="F33" s="52">
        <v>-6.1</v>
      </c>
      <c r="G33" s="52">
        <v>-3.4</v>
      </c>
    </row>
    <row r="34" spans="1:7" ht="15">
      <c r="A34" s="27" t="s">
        <v>106</v>
      </c>
      <c r="B34" s="10" t="s">
        <v>217</v>
      </c>
      <c r="C34" s="37">
        <v>153.1</v>
      </c>
      <c r="D34" s="51">
        <v>2</v>
      </c>
      <c r="E34" s="51">
        <v>0.6</v>
      </c>
      <c r="F34" s="51">
        <v>2.8</v>
      </c>
      <c r="G34" s="51">
        <v>4.6</v>
      </c>
    </row>
    <row r="35" spans="1:7" ht="15">
      <c r="A35" s="27" t="s">
        <v>107</v>
      </c>
      <c r="B35" s="32" t="s">
        <v>27</v>
      </c>
      <c r="C35" s="37">
        <v>13.2</v>
      </c>
      <c r="D35" s="51">
        <v>-0.5</v>
      </c>
      <c r="E35" s="51">
        <v>0.4</v>
      </c>
      <c r="F35" s="51">
        <v>-1.5</v>
      </c>
      <c r="G35" s="51">
        <v>-0.4</v>
      </c>
    </row>
    <row r="36" spans="1:7" ht="15">
      <c r="A36" s="28" t="s">
        <v>108</v>
      </c>
      <c r="B36" s="33" t="str">
        <f>VLOOKUP(A36,'[1]Impact 04 digit'!$A:$C,3,0)</f>
        <v>Actual rentals paid by tenants and other actual rentals   </v>
      </c>
      <c r="C36" s="38">
        <v>13.2</v>
      </c>
      <c r="D36" s="52">
        <v>-0.5</v>
      </c>
      <c r="E36" s="52">
        <v>0.4</v>
      </c>
      <c r="F36" s="52">
        <v>-1.5</v>
      </c>
      <c r="G36" s="52">
        <v>-0.4</v>
      </c>
    </row>
    <row r="37" spans="1:7" ht="15">
      <c r="A37" s="27" t="s">
        <v>109</v>
      </c>
      <c r="B37" s="32" t="s">
        <v>28</v>
      </c>
      <c r="C37" s="37">
        <v>11.1</v>
      </c>
      <c r="D37" s="51">
        <v>-0.6</v>
      </c>
      <c r="E37" s="51">
        <v>-0.1</v>
      </c>
      <c r="F37" s="51">
        <v>-0.5</v>
      </c>
      <c r="G37" s="51">
        <v>0</v>
      </c>
    </row>
    <row r="38" spans="1:7" ht="15">
      <c r="A38" s="28" t="s">
        <v>110</v>
      </c>
      <c r="B38" s="33" t="str">
        <f>VLOOKUP(A38,'[1]Impact 04 digit'!$A:$C,3,0)</f>
        <v>Materials for the maintenance and repair of the dwelling   </v>
      </c>
      <c r="C38" s="38">
        <v>3.4</v>
      </c>
      <c r="D38" s="52">
        <v>-2.6</v>
      </c>
      <c r="E38" s="52">
        <v>-0.2</v>
      </c>
      <c r="F38" s="52">
        <v>-2.4</v>
      </c>
      <c r="G38" s="52">
        <v>-0.5</v>
      </c>
    </row>
    <row r="39" spans="1:7" ht="15">
      <c r="A39" s="28" t="s">
        <v>111</v>
      </c>
      <c r="B39" s="33" t="str">
        <f>VLOOKUP(A39,'[1]Impact 04 digit'!$A:$C,3,0)</f>
        <v>Services for the maintenance and repair of the dwelling   </v>
      </c>
      <c r="C39" s="38">
        <v>7.7</v>
      </c>
      <c r="D39" s="52">
        <v>0</v>
      </c>
      <c r="E39" s="52">
        <v>0</v>
      </c>
      <c r="F39" s="52">
        <v>0</v>
      </c>
      <c r="G39" s="52">
        <v>0</v>
      </c>
    </row>
    <row r="40" spans="1:7" ht="15">
      <c r="A40" s="27" t="s">
        <v>112</v>
      </c>
      <c r="B40" s="32" t="s">
        <v>29</v>
      </c>
      <c r="C40" s="37">
        <v>16.8</v>
      </c>
      <c r="D40" s="51">
        <v>0</v>
      </c>
      <c r="E40" s="51">
        <v>0</v>
      </c>
      <c r="F40" s="51">
        <v>0</v>
      </c>
      <c r="G40" s="51">
        <v>0</v>
      </c>
    </row>
    <row r="41" spans="1:7" ht="15">
      <c r="A41" s="28" t="s">
        <v>113</v>
      </c>
      <c r="B41" s="33" t="str">
        <f>VLOOKUP(A41,'[1]Impact 04 digit'!$A:$C,3,0)</f>
        <v>Water supply   </v>
      </c>
      <c r="C41" s="38">
        <v>12.4</v>
      </c>
      <c r="D41" s="52">
        <v>0</v>
      </c>
      <c r="E41" s="52">
        <v>0</v>
      </c>
      <c r="F41" s="52">
        <v>0</v>
      </c>
      <c r="G41" s="52">
        <v>0</v>
      </c>
    </row>
    <row r="42" spans="1:7" ht="15">
      <c r="A42" s="28" t="s">
        <v>114</v>
      </c>
      <c r="B42" s="33" t="str">
        <f>VLOOKUP(A42,'[1]Impact 04 digit'!$A:$C,3,0)</f>
        <v>Refuse collection   </v>
      </c>
      <c r="C42" s="38">
        <v>3.6</v>
      </c>
      <c r="D42" s="52">
        <v>0</v>
      </c>
      <c r="E42" s="52">
        <v>0</v>
      </c>
      <c r="F42" s="52">
        <v>0</v>
      </c>
      <c r="G42" s="52">
        <v>0</v>
      </c>
    </row>
    <row r="43" spans="1:7" ht="15">
      <c r="A43" s="28" t="s">
        <v>115</v>
      </c>
      <c r="B43" s="33" t="str">
        <f>VLOOKUP(A43,'[1]Impact 04 digit'!$A:$C,3,0)</f>
        <v>Sewerage collection   </v>
      </c>
      <c r="C43" s="38">
        <v>0.8</v>
      </c>
      <c r="D43" s="52">
        <v>0</v>
      </c>
      <c r="E43" s="52">
        <v>0</v>
      </c>
      <c r="F43" s="52">
        <v>0</v>
      </c>
      <c r="G43" s="52">
        <v>0</v>
      </c>
    </row>
    <row r="44" spans="1:7" ht="15">
      <c r="A44" s="27" t="s">
        <v>116</v>
      </c>
      <c r="B44" s="32" t="s">
        <v>30</v>
      </c>
      <c r="C44" s="37">
        <v>112</v>
      </c>
      <c r="D44" s="51">
        <v>2.8</v>
      </c>
      <c r="E44" s="51">
        <v>0.8</v>
      </c>
      <c r="F44" s="51">
        <v>3.9</v>
      </c>
      <c r="G44" s="51">
        <v>6.3</v>
      </c>
    </row>
    <row r="45" spans="1:7" ht="15">
      <c r="A45" s="28" t="s">
        <v>117</v>
      </c>
      <c r="B45" s="33" t="str">
        <f>VLOOKUP(A45,'[1]Impact 04 digit'!$A:$C,3,0)</f>
        <v>Electricity   </v>
      </c>
      <c r="C45" s="38">
        <v>71.6</v>
      </c>
      <c r="D45" s="52">
        <v>7</v>
      </c>
      <c r="E45" s="52">
        <v>1.7</v>
      </c>
      <c r="F45" s="52">
        <v>8.2</v>
      </c>
      <c r="G45" s="52">
        <v>9.5</v>
      </c>
    </row>
    <row r="46" spans="1:7" ht="15">
      <c r="A46" s="28" t="s">
        <v>118</v>
      </c>
      <c r="B46" s="33" t="str">
        <f>VLOOKUP(A46,'[1]Impact 04 digit'!$A:$C,3,0)</f>
        <v>Gas   </v>
      </c>
      <c r="C46" s="38">
        <v>0.4</v>
      </c>
      <c r="D46" s="52">
        <v>0.6</v>
      </c>
      <c r="E46" s="52">
        <v>2.2</v>
      </c>
      <c r="F46" s="52">
        <v>0.6</v>
      </c>
      <c r="G46" s="52">
        <v>0.2</v>
      </c>
    </row>
    <row r="47" spans="1:7" ht="15">
      <c r="A47" s="28" t="s">
        <v>119</v>
      </c>
      <c r="B47" s="33" t="str">
        <f>VLOOKUP(A47,'[1]Impact 04 digit'!$A:$C,3,0)</f>
        <v>Solid fuels   </v>
      </c>
      <c r="C47" s="38">
        <v>40</v>
      </c>
      <c r="D47" s="52">
        <v>-5</v>
      </c>
      <c r="E47" s="52">
        <v>-0.7</v>
      </c>
      <c r="F47" s="52">
        <v>-3.8</v>
      </c>
      <c r="G47" s="52">
        <v>-0.2</v>
      </c>
    </row>
    <row r="48" spans="1:7" ht="15" customHeight="1">
      <c r="A48" s="27" t="s">
        <v>120</v>
      </c>
      <c r="B48" s="30" t="s">
        <v>8</v>
      </c>
      <c r="C48" s="39">
        <v>46.9</v>
      </c>
      <c r="D48" s="51">
        <v>-1.2</v>
      </c>
      <c r="E48" s="51">
        <v>0</v>
      </c>
      <c r="F48" s="51">
        <v>-1.5</v>
      </c>
      <c r="G48" s="51">
        <v>-2.2</v>
      </c>
    </row>
    <row r="49" spans="1:7" ht="15">
      <c r="A49" s="27" t="s">
        <v>121</v>
      </c>
      <c r="B49" s="32" t="s">
        <v>31</v>
      </c>
      <c r="C49" s="37">
        <v>10.9</v>
      </c>
      <c r="D49" s="51">
        <v>-6.4</v>
      </c>
      <c r="E49" s="51">
        <v>-0.6</v>
      </c>
      <c r="F49" s="51">
        <v>-8</v>
      </c>
      <c r="G49" s="51">
        <v>-7.7</v>
      </c>
    </row>
    <row r="50" spans="1:7" ht="15">
      <c r="A50" s="28" t="s">
        <v>122</v>
      </c>
      <c r="B50" s="33" t="str">
        <f>VLOOKUP(A50,'[1]Impact 04 digit'!$A:$C,3,0)</f>
        <v>Furniture and furnishings   </v>
      </c>
      <c r="C50" s="38">
        <v>9.5</v>
      </c>
      <c r="D50" s="52">
        <v>-6.6</v>
      </c>
      <c r="E50" s="52">
        <v>-0.5</v>
      </c>
      <c r="F50" s="52">
        <v>-8.3</v>
      </c>
      <c r="G50" s="52">
        <v>-8.2</v>
      </c>
    </row>
    <row r="51" spans="1:7" ht="15">
      <c r="A51" s="28" t="s">
        <v>123</v>
      </c>
      <c r="B51" s="33" t="str">
        <f>VLOOKUP(A51,'[1]Impact 04 digit'!$A:$C,3,0)</f>
        <v>Carpets and other floor coverings   </v>
      </c>
      <c r="C51" s="38">
        <v>1.4</v>
      </c>
      <c r="D51" s="52">
        <v>-4.5</v>
      </c>
      <c r="E51" s="52">
        <v>-0.7</v>
      </c>
      <c r="F51" s="52">
        <v>-4.5</v>
      </c>
      <c r="G51" s="52">
        <v>-3</v>
      </c>
    </row>
    <row r="52" spans="1:7" ht="15">
      <c r="A52" s="27" t="s">
        <v>124</v>
      </c>
      <c r="B52" s="32" t="s">
        <v>32</v>
      </c>
      <c r="C52" s="37">
        <v>3.6</v>
      </c>
      <c r="D52" s="51">
        <v>-11.5</v>
      </c>
      <c r="E52" s="51">
        <v>-1</v>
      </c>
      <c r="F52" s="51">
        <v>-13.1</v>
      </c>
      <c r="G52" s="51">
        <v>-3.7</v>
      </c>
    </row>
    <row r="53" spans="1:7" ht="15">
      <c r="A53" s="28" t="s">
        <v>125</v>
      </c>
      <c r="B53" s="33" t="str">
        <f>VLOOKUP(A53,'[1]Impact 04 digit'!$A:$C,3,0)</f>
        <v>Household textiles   </v>
      </c>
      <c r="C53" s="38">
        <v>3.6</v>
      </c>
      <c r="D53" s="52">
        <v>-11.5</v>
      </c>
      <c r="E53" s="52">
        <v>-1</v>
      </c>
      <c r="F53" s="52">
        <v>-13.1</v>
      </c>
      <c r="G53" s="52">
        <v>-3.7</v>
      </c>
    </row>
    <row r="54" spans="1:7" ht="15">
      <c r="A54" s="27" t="s">
        <v>126</v>
      </c>
      <c r="B54" s="32" t="s">
        <v>33</v>
      </c>
      <c r="C54" s="37">
        <v>9</v>
      </c>
      <c r="D54" s="51">
        <v>-0.6</v>
      </c>
      <c r="E54" s="51">
        <v>-0.1</v>
      </c>
      <c r="F54" s="51">
        <v>-0.3</v>
      </c>
      <c r="G54" s="51">
        <v>0.3</v>
      </c>
    </row>
    <row r="55" spans="1:7" ht="24">
      <c r="A55" s="28" t="s">
        <v>127</v>
      </c>
      <c r="B55" s="34" t="str">
        <f>VLOOKUP(A55,'[1]Impact 04 digit'!$A:$C,3,0)</f>
        <v>Major household appliances whether electric or not and small electric household appliances    </v>
      </c>
      <c r="C55" s="40">
        <v>8.5</v>
      </c>
      <c r="D55" s="52">
        <v>-0.6</v>
      </c>
      <c r="E55" s="52">
        <v>-0.1</v>
      </c>
      <c r="F55" s="52">
        <v>-0.3</v>
      </c>
      <c r="G55" s="52">
        <v>0.3</v>
      </c>
    </row>
    <row r="56" spans="1:7" ht="15">
      <c r="A56" s="28" t="s">
        <v>128</v>
      </c>
      <c r="B56" s="33" t="str">
        <f>VLOOKUP(A56,'[1]Impact 04 digit'!$A:$C,3,0)</f>
        <v>Repair of household appliances   </v>
      </c>
      <c r="C56" s="38">
        <v>0.5</v>
      </c>
      <c r="D56" s="52">
        <v>0</v>
      </c>
      <c r="E56" s="52">
        <v>0</v>
      </c>
      <c r="F56" s="52">
        <v>0</v>
      </c>
      <c r="G56" s="52">
        <v>0</v>
      </c>
    </row>
    <row r="57" spans="1:7" ht="15">
      <c r="A57" s="27" t="s">
        <v>129</v>
      </c>
      <c r="B57" s="32" t="s">
        <v>34</v>
      </c>
      <c r="C57" s="37">
        <v>2.4</v>
      </c>
      <c r="D57" s="51">
        <v>-1.1</v>
      </c>
      <c r="E57" s="51">
        <v>0</v>
      </c>
      <c r="F57" s="51">
        <v>-1.5</v>
      </c>
      <c r="G57" s="51">
        <v>-1.3</v>
      </c>
    </row>
    <row r="58" spans="1:7" ht="15">
      <c r="A58" s="28" t="s">
        <v>130</v>
      </c>
      <c r="B58" s="33" t="str">
        <f>VLOOKUP(A58,'[1]Impact 04 digit'!$A:$C,3,0)</f>
        <v>Glassware, tableware and household utensils   </v>
      </c>
      <c r="C58" s="38">
        <v>2.4</v>
      </c>
      <c r="D58" s="52">
        <v>-1.1</v>
      </c>
      <c r="E58" s="52">
        <v>0</v>
      </c>
      <c r="F58" s="52">
        <v>-1.5</v>
      </c>
      <c r="G58" s="52">
        <v>-1.3</v>
      </c>
    </row>
    <row r="59" spans="1:7" ht="15">
      <c r="A59" s="27" t="s">
        <v>131</v>
      </c>
      <c r="B59" s="32" t="s">
        <v>35</v>
      </c>
      <c r="C59" s="37">
        <v>1.9</v>
      </c>
      <c r="D59" s="51">
        <v>0.1</v>
      </c>
      <c r="E59" s="51">
        <v>0</v>
      </c>
      <c r="F59" s="51">
        <v>0.4</v>
      </c>
      <c r="G59" s="51">
        <v>1.6</v>
      </c>
    </row>
    <row r="60" spans="1:7" ht="15">
      <c r="A60" s="28" t="s">
        <v>132</v>
      </c>
      <c r="B60" s="33" t="str">
        <f>VLOOKUP(A60,'[1]Impact 04 digit'!$A:$C,3,0)</f>
        <v>Major tools and equipment and small tools and miscellaneous accessories   </v>
      </c>
      <c r="C60" s="38">
        <v>1.9</v>
      </c>
      <c r="D60" s="52">
        <v>0.1</v>
      </c>
      <c r="E60" s="52">
        <v>0</v>
      </c>
      <c r="F60" s="52">
        <v>0.4</v>
      </c>
      <c r="G60" s="52">
        <v>1.6</v>
      </c>
    </row>
    <row r="61" spans="1:7" ht="15">
      <c r="A61" s="27" t="s">
        <v>133</v>
      </c>
      <c r="B61" s="32" t="s">
        <v>36</v>
      </c>
      <c r="C61" s="37">
        <v>19.1</v>
      </c>
      <c r="D61" s="51">
        <v>3.5</v>
      </c>
      <c r="E61" s="51">
        <v>0.5</v>
      </c>
      <c r="F61" s="51">
        <v>4</v>
      </c>
      <c r="G61" s="51">
        <v>0</v>
      </c>
    </row>
    <row r="62" spans="1:7" ht="15">
      <c r="A62" s="28" t="s">
        <v>134</v>
      </c>
      <c r="B62" s="33" t="str">
        <f>VLOOKUP(A62,'[1]Impact 04 digit'!$A:$C,3,0)</f>
        <v>Non-durable household goods   </v>
      </c>
      <c r="C62" s="38">
        <v>17.2</v>
      </c>
      <c r="D62" s="52">
        <v>4.6</v>
      </c>
      <c r="E62" s="52">
        <v>0.6</v>
      </c>
      <c r="F62" s="52">
        <v>5.2</v>
      </c>
      <c r="G62" s="52">
        <v>0.2</v>
      </c>
    </row>
    <row r="63" spans="1:7" ht="15">
      <c r="A63" s="28" t="s">
        <v>135</v>
      </c>
      <c r="B63" s="33" t="str">
        <f>VLOOKUP(A63,'[1]Impact 04 digit'!$A:$C,3,0)</f>
        <v>Domestic services and household services   </v>
      </c>
      <c r="C63" s="38">
        <v>1.9</v>
      </c>
      <c r="D63" s="52">
        <v>-6.1</v>
      </c>
      <c r="E63" s="52">
        <v>0</v>
      </c>
      <c r="F63" s="52">
        <v>-6.1</v>
      </c>
      <c r="G63" s="52">
        <v>-1.7</v>
      </c>
    </row>
    <row r="64" spans="1:7" ht="15">
      <c r="A64" s="27" t="s">
        <v>136</v>
      </c>
      <c r="B64" s="10" t="s">
        <v>37</v>
      </c>
      <c r="C64" s="37">
        <v>38.2</v>
      </c>
      <c r="D64" s="51">
        <v>2.4</v>
      </c>
      <c r="E64" s="51">
        <v>0.7</v>
      </c>
      <c r="F64" s="51">
        <v>2.4</v>
      </c>
      <c r="G64" s="51">
        <v>1.8</v>
      </c>
    </row>
    <row r="65" spans="1:7" ht="15">
      <c r="A65" s="27" t="s">
        <v>137</v>
      </c>
      <c r="B65" s="32" t="s">
        <v>218</v>
      </c>
      <c r="C65" s="37">
        <v>24.7</v>
      </c>
      <c r="D65" s="51">
        <v>3.6</v>
      </c>
      <c r="E65" s="51">
        <v>1.1</v>
      </c>
      <c r="F65" s="51">
        <v>3.6</v>
      </c>
      <c r="G65" s="51">
        <v>2.6</v>
      </c>
    </row>
    <row r="66" spans="1:7" ht="15">
      <c r="A66" s="28" t="s">
        <v>138</v>
      </c>
      <c r="B66" s="33" t="str">
        <f>VLOOKUP(A66,'[1]Impact 04 digit'!$A:$C,3,0)</f>
        <v>Pharmaceutical products   </v>
      </c>
      <c r="C66" s="38">
        <v>23.8</v>
      </c>
      <c r="D66" s="52">
        <v>3.9</v>
      </c>
      <c r="E66" s="52">
        <v>1.1</v>
      </c>
      <c r="F66" s="52">
        <v>3.9</v>
      </c>
      <c r="G66" s="52">
        <v>2.8</v>
      </c>
    </row>
    <row r="67" spans="1:7" ht="15">
      <c r="A67" s="28" t="s">
        <v>139</v>
      </c>
      <c r="B67" s="33" t="str">
        <f>VLOOKUP(A67,'[1]Impact 04 digit'!$A:$C,3,0)</f>
        <v>Other medical products and therapeutic appliances and equipment  </v>
      </c>
      <c r="C67" s="38">
        <v>0.9</v>
      </c>
      <c r="D67" s="52">
        <v>-3</v>
      </c>
      <c r="E67" s="52">
        <v>0.1</v>
      </c>
      <c r="F67" s="52">
        <v>-3.6</v>
      </c>
      <c r="G67" s="52">
        <v>-1.1</v>
      </c>
    </row>
    <row r="68" spans="1:7" ht="15">
      <c r="A68" s="27" t="s">
        <v>140</v>
      </c>
      <c r="B68" s="32" t="s">
        <v>38</v>
      </c>
      <c r="C68" s="37">
        <v>13.5</v>
      </c>
      <c r="D68" s="51">
        <v>0</v>
      </c>
      <c r="E68" s="51">
        <v>0</v>
      </c>
      <c r="F68" s="51">
        <v>0</v>
      </c>
      <c r="G68" s="51">
        <v>0</v>
      </c>
    </row>
    <row r="69" spans="1:7" ht="15">
      <c r="A69" s="28" t="s">
        <v>141</v>
      </c>
      <c r="B69" s="33" t="str">
        <f>VLOOKUP(A69,'[1]Impact 04 digit'!$A:$C,3,0)</f>
        <v>Medical services and paramedical services   </v>
      </c>
      <c r="C69" s="38">
        <v>6.5</v>
      </c>
      <c r="D69" s="52">
        <v>0</v>
      </c>
      <c r="E69" s="52">
        <v>0</v>
      </c>
      <c r="F69" s="52">
        <v>0</v>
      </c>
      <c r="G69" s="52">
        <v>0</v>
      </c>
    </row>
    <row r="70" spans="1:7" ht="15">
      <c r="A70" s="28" t="s">
        <v>142</v>
      </c>
      <c r="B70" s="33" t="str">
        <f>VLOOKUP(A70,'[1]Impact 04 digit'!$A:$C,3,0)</f>
        <v>Dental services   </v>
      </c>
      <c r="C70" s="38">
        <v>7</v>
      </c>
      <c r="D70" s="52">
        <v>0</v>
      </c>
      <c r="E70" s="52">
        <v>0</v>
      </c>
      <c r="F70" s="52">
        <v>0</v>
      </c>
      <c r="G70" s="52">
        <v>0</v>
      </c>
    </row>
    <row r="71" spans="1:7" ht="15">
      <c r="A71" s="27" t="s">
        <v>143</v>
      </c>
      <c r="B71" s="10" t="s">
        <v>39</v>
      </c>
      <c r="C71" s="37">
        <v>101</v>
      </c>
      <c r="D71" s="51">
        <v>-1.4</v>
      </c>
      <c r="E71" s="51">
        <v>2</v>
      </c>
      <c r="F71" s="51">
        <v>0</v>
      </c>
      <c r="G71" s="51">
        <v>-1.3</v>
      </c>
    </row>
    <row r="72" spans="1:7" ht="15">
      <c r="A72" s="27" t="s">
        <v>144</v>
      </c>
      <c r="B72" s="32" t="s">
        <v>40</v>
      </c>
      <c r="C72" s="37">
        <v>6.8</v>
      </c>
      <c r="D72" s="51">
        <v>1.6</v>
      </c>
      <c r="E72" s="51">
        <v>1.7</v>
      </c>
      <c r="F72" s="51">
        <v>1.6</v>
      </c>
      <c r="G72" s="51">
        <v>0.2</v>
      </c>
    </row>
    <row r="73" spans="1:7" ht="15">
      <c r="A73" s="28" t="s">
        <v>145</v>
      </c>
      <c r="B73" s="33" t="str">
        <f>VLOOKUP(A73,'[1]Impact 04 digit'!$A:$C,3,0)</f>
        <v>Motor cars   </v>
      </c>
      <c r="C73" s="38">
        <v>6.7</v>
      </c>
      <c r="D73" s="52">
        <v>1.7</v>
      </c>
      <c r="E73" s="52">
        <v>1.7</v>
      </c>
      <c r="F73" s="52">
        <v>1.7</v>
      </c>
      <c r="G73" s="52">
        <v>0.2</v>
      </c>
    </row>
    <row r="74" spans="1:7" ht="15">
      <c r="A74" s="28" t="s">
        <v>146</v>
      </c>
      <c r="B74" s="33" t="str">
        <f>VLOOKUP(A74,'[1]Impact 04 digit'!$A:$C,3,0)</f>
        <v>Motor cycles, bicycles and animal drawn vehicles  </v>
      </c>
      <c r="C74" s="38">
        <v>0.1</v>
      </c>
      <c r="D74" s="52">
        <v>-6.4</v>
      </c>
      <c r="E74" s="52">
        <v>-1.3</v>
      </c>
      <c r="F74" s="52">
        <v>-5.7</v>
      </c>
      <c r="G74" s="52">
        <v>-5.6</v>
      </c>
    </row>
    <row r="75" spans="1:7" ht="15">
      <c r="A75" s="27" t="s">
        <v>147</v>
      </c>
      <c r="B75" s="32" t="s">
        <v>41</v>
      </c>
      <c r="C75" s="37">
        <v>72</v>
      </c>
      <c r="D75" s="51">
        <v>-2.1</v>
      </c>
      <c r="E75" s="51">
        <v>2.7</v>
      </c>
      <c r="F75" s="51">
        <v>0.6</v>
      </c>
      <c r="G75" s="51">
        <v>-1.5</v>
      </c>
    </row>
    <row r="76" spans="1:7" ht="15">
      <c r="A76" s="28" t="s">
        <v>148</v>
      </c>
      <c r="B76" s="33" t="str">
        <f>VLOOKUP(A76,'[1]Impact 04 digit'!$A:$C,3,0)</f>
        <v>Spare parts and accessories for personal transport equipment   </v>
      </c>
      <c r="C76" s="38">
        <v>7.6</v>
      </c>
      <c r="D76" s="52">
        <v>-1.2</v>
      </c>
      <c r="E76" s="52">
        <v>-0.1</v>
      </c>
      <c r="F76" s="52">
        <v>-0.9</v>
      </c>
      <c r="G76" s="52">
        <v>0.7</v>
      </c>
    </row>
    <row r="77" spans="1:7" ht="15">
      <c r="A77" s="28" t="s">
        <v>149</v>
      </c>
      <c r="B77" s="33" t="str">
        <f>VLOOKUP(A77,'[1]Impact 04 digit'!$A:$C,3,0)</f>
        <v>Fuels and lubricants for personal transport equipment   </v>
      </c>
      <c r="C77" s="38">
        <v>51</v>
      </c>
      <c r="D77" s="52">
        <v>-2.4</v>
      </c>
      <c r="E77" s="52">
        <v>3.7</v>
      </c>
      <c r="F77" s="52">
        <v>1.2</v>
      </c>
      <c r="G77" s="52">
        <v>-2.3</v>
      </c>
    </row>
    <row r="78" spans="1:7" ht="15">
      <c r="A78" s="28" t="s">
        <v>150</v>
      </c>
      <c r="B78" s="33" t="str">
        <f>VLOOKUP(A78,'[1]Impact 04 digit'!$A:$C,3,0)</f>
        <v>Maintenance and repair of personal transport equipment   </v>
      </c>
      <c r="C78" s="38">
        <v>11.7</v>
      </c>
      <c r="D78" s="52">
        <v>-1.3</v>
      </c>
      <c r="E78" s="52">
        <v>0</v>
      </c>
      <c r="F78" s="52">
        <v>-0.9</v>
      </c>
      <c r="G78" s="52">
        <v>0.8</v>
      </c>
    </row>
    <row r="79" spans="1:7" ht="15">
      <c r="A79" s="28" t="s">
        <v>151</v>
      </c>
      <c r="B79" s="33" t="str">
        <f>VLOOKUP(A79,'[1]Impact 04 digit'!$A:$C,3,0)</f>
        <v>Other services in respect of personal transport equipment   </v>
      </c>
      <c r="C79" s="38">
        <v>1.7</v>
      </c>
      <c r="D79" s="52">
        <v>-2</v>
      </c>
      <c r="E79" s="52">
        <v>0.7</v>
      </c>
      <c r="F79" s="52">
        <v>-2</v>
      </c>
      <c r="G79" s="52">
        <v>-1</v>
      </c>
    </row>
    <row r="80" spans="1:7" ht="15">
      <c r="A80" s="27" t="s">
        <v>152</v>
      </c>
      <c r="B80" s="32" t="s">
        <v>42</v>
      </c>
      <c r="C80" s="37">
        <v>22.2</v>
      </c>
      <c r="D80" s="51">
        <v>-0.8</v>
      </c>
      <c r="E80" s="51">
        <v>-0.1</v>
      </c>
      <c r="F80" s="51">
        <v>-1.1</v>
      </c>
      <c r="G80" s="51">
        <v>-1</v>
      </c>
    </row>
    <row r="81" spans="1:7" ht="15">
      <c r="A81" s="28" t="s">
        <v>153</v>
      </c>
      <c r="B81" s="33" t="str">
        <f>VLOOKUP(A81,'[1]Impact 04 digit'!$A:$C,3,0)</f>
        <v>Passenger transport by railway   </v>
      </c>
      <c r="C81" s="38">
        <v>1</v>
      </c>
      <c r="D81" s="52">
        <v>0</v>
      </c>
      <c r="E81" s="52">
        <v>0</v>
      </c>
      <c r="F81" s="52">
        <v>0</v>
      </c>
      <c r="G81" s="52">
        <v>0</v>
      </c>
    </row>
    <row r="82" spans="1:7" ht="15">
      <c r="A82" s="28" t="s">
        <v>154</v>
      </c>
      <c r="B82" s="33" t="str">
        <f>VLOOKUP(A82,'[1]Impact 04 digit'!$A:$C,3,0)</f>
        <v>Passenger transport by road   </v>
      </c>
      <c r="C82" s="38">
        <v>18.9</v>
      </c>
      <c r="D82" s="52">
        <v>-0.7</v>
      </c>
      <c r="E82" s="52">
        <v>0.1</v>
      </c>
      <c r="F82" s="52">
        <v>-1</v>
      </c>
      <c r="G82" s="52">
        <v>-1.2</v>
      </c>
    </row>
    <row r="83" spans="1:7" ht="15">
      <c r="A83" s="28" t="s">
        <v>155</v>
      </c>
      <c r="B83" s="33" t="str">
        <f>VLOOKUP(A83,'[1]Impact 04 digit'!$A:$C,3,0)</f>
        <v>Passenger transport by air   </v>
      </c>
      <c r="C83" s="38">
        <v>2.3</v>
      </c>
      <c r="D83" s="52">
        <v>-2.1</v>
      </c>
      <c r="E83" s="52">
        <v>-2.1</v>
      </c>
      <c r="F83" s="52">
        <v>-2.1</v>
      </c>
      <c r="G83" s="52">
        <v>-0.3</v>
      </c>
    </row>
    <row r="84" spans="1:7" ht="15">
      <c r="A84" s="27" t="s">
        <v>156</v>
      </c>
      <c r="B84" s="10" t="s">
        <v>43</v>
      </c>
      <c r="C84" s="37">
        <v>57.1</v>
      </c>
      <c r="D84" s="51">
        <v>1.2</v>
      </c>
      <c r="E84" s="51">
        <v>1.1</v>
      </c>
      <c r="F84" s="51">
        <v>-0.8</v>
      </c>
      <c r="G84" s="51">
        <v>2.4</v>
      </c>
    </row>
    <row r="85" spans="1:7" ht="15">
      <c r="A85" s="27" t="s">
        <v>157</v>
      </c>
      <c r="B85" s="32" t="s">
        <v>44</v>
      </c>
      <c r="C85" s="37">
        <v>0.3</v>
      </c>
      <c r="D85" s="51">
        <v>0</v>
      </c>
      <c r="E85" s="51">
        <v>0</v>
      </c>
      <c r="F85" s="51">
        <v>0</v>
      </c>
      <c r="G85" s="51">
        <v>0</v>
      </c>
    </row>
    <row r="86" spans="1:7" ht="15">
      <c r="A86" s="28" t="s">
        <v>158</v>
      </c>
      <c r="B86" s="33" t="str">
        <f>VLOOKUP(A86,'[1]Impact 04 digit'!$A:$C,3,0)</f>
        <v>Postal services   </v>
      </c>
      <c r="C86" s="38">
        <v>0.3</v>
      </c>
      <c r="D86" s="52">
        <v>0</v>
      </c>
      <c r="E86" s="52">
        <v>0</v>
      </c>
      <c r="F86" s="52">
        <v>0</v>
      </c>
      <c r="G86" s="52">
        <v>0</v>
      </c>
    </row>
    <row r="87" spans="1:7" ht="15">
      <c r="A87" s="27" t="s">
        <v>1</v>
      </c>
      <c r="B87" s="35" t="s">
        <v>45</v>
      </c>
      <c r="C87" s="37">
        <v>56.8</v>
      </c>
      <c r="D87" s="51">
        <v>1.3</v>
      </c>
      <c r="E87" s="51">
        <v>1.1</v>
      </c>
      <c r="F87" s="51">
        <v>-0.8</v>
      </c>
      <c r="G87" s="51">
        <v>2.5</v>
      </c>
    </row>
    <row r="88" spans="1:7" ht="15">
      <c r="A88" s="28" t="s">
        <v>159</v>
      </c>
      <c r="B88" s="33" t="str">
        <f>VLOOKUP(A88,'[1]Impact 04 digit'!$A:$C,3,0)</f>
        <v>Telephone and telefax equipment and telephone and telefax services </v>
      </c>
      <c r="C88" s="38">
        <v>56.8</v>
      </c>
      <c r="D88" s="52">
        <v>1.3</v>
      </c>
      <c r="E88" s="52">
        <v>1.1</v>
      </c>
      <c r="F88" s="52">
        <v>-0.8</v>
      </c>
      <c r="G88" s="52">
        <v>2.5</v>
      </c>
    </row>
    <row r="89" spans="1:7" ht="15">
      <c r="A89" s="27" t="s">
        <v>160</v>
      </c>
      <c r="B89" s="10" t="s">
        <v>46</v>
      </c>
      <c r="C89" s="37">
        <v>27.2</v>
      </c>
      <c r="D89" s="51">
        <v>1.6</v>
      </c>
      <c r="E89" s="51">
        <v>0.4</v>
      </c>
      <c r="F89" s="51">
        <v>-0.2</v>
      </c>
      <c r="G89" s="51">
        <v>2.1</v>
      </c>
    </row>
    <row r="90" spans="1:7" ht="15">
      <c r="A90" s="27" t="s">
        <v>161</v>
      </c>
      <c r="B90" s="32" t="s">
        <v>47</v>
      </c>
      <c r="C90" s="37">
        <v>5.8</v>
      </c>
      <c r="D90" s="51">
        <v>-1.8</v>
      </c>
      <c r="E90" s="51">
        <v>-0.3</v>
      </c>
      <c r="F90" s="51">
        <v>-0.2</v>
      </c>
      <c r="G90" s="51">
        <v>-4.7</v>
      </c>
    </row>
    <row r="91" spans="1:7" ht="15">
      <c r="A91" s="28" t="s">
        <v>162</v>
      </c>
      <c r="B91" s="33" t="str">
        <f>VLOOKUP(A91,'[1]Impact 04 digit'!$A:$C,3,0)</f>
        <v>Equipment for the reception, recording and reproduction of sound and pictures   </v>
      </c>
      <c r="C91" s="38">
        <v>3.6</v>
      </c>
      <c r="D91" s="52">
        <v>-0.9</v>
      </c>
      <c r="E91" s="52">
        <v>-0.3</v>
      </c>
      <c r="F91" s="52">
        <v>1.2</v>
      </c>
      <c r="G91" s="52">
        <v>-5.1</v>
      </c>
    </row>
    <row r="92" spans="1:7" ht="15">
      <c r="A92" s="28" t="s">
        <v>163</v>
      </c>
      <c r="B92" s="33" t="str">
        <f>VLOOKUP(A92,'[1]Impact 04 digit'!$A:$C,3,0)</f>
        <v>Photographic and cinematographic equipment and optical instruments   </v>
      </c>
      <c r="C92" s="38">
        <v>0.3</v>
      </c>
      <c r="D92" s="52">
        <v>-4.6</v>
      </c>
      <c r="E92" s="52">
        <v>0</v>
      </c>
      <c r="F92" s="52">
        <v>-0.5</v>
      </c>
      <c r="G92" s="52">
        <v>-5.8</v>
      </c>
    </row>
    <row r="93" spans="1:7" ht="15">
      <c r="A93" s="28" t="s">
        <v>164</v>
      </c>
      <c r="B93" s="33" t="str">
        <f>VLOOKUP(A93,'[1]Impact 04 digit'!$A:$C,3,0)</f>
        <v>Information processing equipment   </v>
      </c>
      <c r="C93" s="38">
        <v>1.2</v>
      </c>
      <c r="D93" s="52">
        <v>-4.7</v>
      </c>
      <c r="E93" s="52">
        <v>-0.3</v>
      </c>
      <c r="F93" s="52">
        <v>-4.1</v>
      </c>
      <c r="G93" s="52">
        <v>-5.8</v>
      </c>
    </row>
    <row r="94" spans="1:7" ht="15">
      <c r="A94" s="28" t="s">
        <v>165</v>
      </c>
      <c r="B94" s="33" t="str">
        <f>VLOOKUP(A94,'[1]Impact 04 digit'!$A:$C,3,0)</f>
        <v>Recording media   </v>
      </c>
      <c r="C94" s="38">
        <v>0.4</v>
      </c>
      <c r="D94" s="52">
        <v>-0.6</v>
      </c>
      <c r="E94" s="52">
        <v>0</v>
      </c>
      <c r="F94" s="52">
        <v>0</v>
      </c>
      <c r="G94" s="52">
        <v>-1</v>
      </c>
    </row>
    <row r="95" spans="1:7" ht="15">
      <c r="A95" s="28" t="s">
        <v>166</v>
      </c>
      <c r="B95" s="33" t="str">
        <f>VLOOKUP(A95,'[1]Impact 04 digit'!$A:$C,3,0)</f>
        <v>Repair of audio-visual, photographic and information processing equipment   </v>
      </c>
      <c r="C95" s="38">
        <v>0.3</v>
      </c>
      <c r="D95" s="52">
        <v>1.5</v>
      </c>
      <c r="E95" s="52">
        <v>0</v>
      </c>
      <c r="F95" s="52">
        <v>1.5</v>
      </c>
      <c r="G95" s="52">
        <v>0.4</v>
      </c>
    </row>
    <row r="96" spans="1:7" ht="15">
      <c r="A96" s="27" t="s">
        <v>167</v>
      </c>
      <c r="B96" s="32" t="s">
        <v>48</v>
      </c>
      <c r="C96" s="37">
        <v>0.3</v>
      </c>
      <c r="D96" s="51">
        <v>-7.6</v>
      </c>
      <c r="E96" s="51">
        <v>0</v>
      </c>
      <c r="F96" s="51">
        <v>-7.8</v>
      </c>
      <c r="G96" s="51">
        <v>-4.4</v>
      </c>
    </row>
    <row r="97" spans="1:7" ht="24">
      <c r="A97" s="28" t="s">
        <v>168</v>
      </c>
      <c r="B97" s="34" t="str">
        <f>VLOOKUP(A97,'[1]Impact 04 digit'!$A:$C,3,0)</f>
        <v>Major durables for outdoor recreation and musical instruments and major durables for indoor recreation </v>
      </c>
      <c r="C97" s="40">
        <v>0.3</v>
      </c>
      <c r="D97" s="52">
        <v>-7.6</v>
      </c>
      <c r="E97" s="52">
        <v>0</v>
      </c>
      <c r="F97" s="52">
        <v>-7.8</v>
      </c>
      <c r="G97" s="52">
        <v>-4.4</v>
      </c>
    </row>
    <row r="98" spans="1:7" ht="15">
      <c r="A98" s="27" t="s">
        <v>169</v>
      </c>
      <c r="B98" s="32" t="s">
        <v>49</v>
      </c>
      <c r="C98" s="37">
        <v>2.1</v>
      </c>
      <c r="D98" s="51">
        <v>-4.7</v>
      </c>
      <c r="E98" s="51">
        <v>0.6</v>
      </c>
      <c r="F98" s="51">
        <v>-4.7</v>
      </c>
      <c r="G98" s="51">
        <v>-4.9</v>
      </c>
    </row>
    <row r="99" spans="1:7" ht="15">
      <c r="A99" s="28" t="s">
        <v>170</v>
      </c>
      <c r="B99" s="33" t="str">
        <f>VLOOKUP(A99,'[1]Impact 04 digit'!$A:$C,3,0)</f>
        <v>Games, toys and hobbies   </v>
      </c>
      <c r="C99" s="38">
        <v>0.2</v>
      </c>
      <c r="D99" s="52">
        <v>-3.5</v>
      </c>
      <c r="E99" s="52">
        <v>-0.9</v>
      </c>
      <c r="F99" s="52">
        <v>-3.7</v>
      </c>
      <c r="G99" s="52">
        <v>-1.5</v>
      </c>
    </row>
    <row r="100" spans="1:7" ht="15">
      <c r="A100" s="28" t="s">
        <v>171</v>
      </c>
      <c r="B100" s="33" t="str">
        <f>VLOOKUP(A100,'[1]Impact 04 digit'!$A:$C,3,0)</f>
        <v>Equipment for sport, camping and open-air recreation   </v>
      </c>
      <c r="C100" s="38">
        <v>0.7</v>
      </c>
      <c r="D100" s="52">
        <v>-15.7</v>
      </c>
      <c r="E100" s="52">
        <v>1.6</v>
      </c>
      <c r="F100" s="52">
        <v>-15.7</v>
      </c>
      <c r="G100" s="52">
        <v>-15</v>
      </c>
    </row>
    <row r="101" spans="1:7" ht="15">
      <c r="A101" s="28" t="s">
        <v>172</v>
      </c>
      <c r="B101" s="33" t="str">
        <f>VLOOKUP(A101,'[1]Impact 04 digit'!$A:$C,3,0)</f>
        <v>Gardens, plants and flowers   </v>
      </c>
      <c r="C101" s="38">
        <v>0.7</v>
      </c>
      <c r="D101" s="52">
        <v>1.4</v>
      </c>
      <c r="E101" s="52">
        <v>0</v>
      </c>
      <c r="F101" s="52">
        <v>1.4</v>
      </c>
      <c r="G101" s="52">
        <v>0.4</v>
      </c>
    </row>
    <row r="102" spans="1:7" ht="15">
      <c r="A102" s="28" t="s">
        <v>173</v>
      </c>
      <c r="B102" s="33" t="str">
        <f>VLOOKUP(A102,'[1]Impact 04 digit'!$A:$C,3,0)</f>
        <v>Pets and other products and services for pets</v>
      </c>
      <c r="C102" s="38">
        <v>0.5</v>
      </c>
      <c r="D102" s="52">
        <v>2.1</v>
      </c>
      <c r="E102" s="52">
        <v>0.5</v>
      </c>
      <c r="F102" s="52">
        <v>2.1</v>
      </c>
      <c r="G102" s="52">
        <v>0.7</v>
      </c>
    </row>
    <row r="103" spans="1:7" ht="15">
      <c r="A103" s="27" t="s">
        <v>174</v>
      </c>
      <c r="B103" s="32" t="s">
        <v>50</v>
      </c>
      <c r="C103" s="37">
        <v>3.9</v>
      </c>
      <c r="D103" s="51">
        <v>5</v>
      </c>
      <c r="E103" s="51">
        <v>1.4</v>
      </c>
      <c r="F103" s="51">
        <v>1.4</v>
      </c>
      <c r="G103" s="51">
        <v>6.5</v>
      </c>
    </row>
    <row r="104" spans="1:7" ht="15">
      <c r="A104" s="28" t="s">
        <v>175</v>
      </c>
      <c r="B104" s="33" t="str">
        <f>VLOOKUP(A104,'[1]Impact 04 digit'!$A:$C,3,0)</f>
        <v>Recreational and sporting services   </v>
      </c>
      <c r="C104" s="38">
        <v>0.4</v>
      </c>
      <c r="D104" s="52">
        <v>0</v>
      </c>
      <c r="E104" s="52">
        <v>0</v>
      </c>
      <c r="F104" s="52">
        <v>0</v>
      </c>
      <c r="G104" s="52">
        <v>0</v>
      </c>
    </row>
    <row r="105" spans="1:7" ht="15">
      <c r="A105" s="28" t="s">
        <v>176</v>
      </c>
      <c r="B105" s="33" t="str">
        <f>VLOOKUP(A105,'[1]Impact 04 digit'!$A:$C,3,0)</f>
        <v>Cultural services   </v>
      </c>
      <c r="C105" s="38">
        <v>3.5</v>
      </c>
      <c r="D105" s="52">
        <v>5.8</v>
      </c>
      <c r="E105" s="52">
        <v>1.5</v>
      </c>
      <c r="F105" s="52">
        <v>1.5</v>
      </c>
      <c r="G105" s="52">
        <v>7.7</v>
      </c>
    </row>
    <row r="106" spans="1:7" ht="15">
      <c r="A106" s="27" t="s">
        <v>177</v>
      </c>
      <c r="B106" s="32" t="s">
        <v>51</v>
      </c>
      <c r="C106" s="37">
        <v>15.1</v>
      </c>
      <c r="D106" s="51">
        <v>3.8</v>
      </c>
      <c r="E106" s="51">
        <v>0.4</v>
      </c>
      <c r="F106" s="51">
        <v>0.5</v>
      </c>
      <c r="G106" s="51">
        <v>6.3</v>
      </c>
    </row>
    <row r="107" spans="1:7" ht="15">
      <c r="A107" s="28" t="s">
        <v>178</v>
      </c>
      <c r="B107" s="33" t="str">
        <f>VLOOKUP(A107,'[1]Impact 04 digit'!$A:$C,3,0)</f>
        <v>Books   </v>
      </c>
      <c r="C107" s="38">
        <v>5.5</v>
      </c>
      <c r="D107" s="52">
        <v>2</v>
      </c>
      <c r="E107" s="52">
        <v>1.1</v>
      </c>
      <c r="F107" s="52">
        <v>1.3</v>
      </c>
      <c r="G107" s="52">
        <v>2.3</v>
      </c>
    </row>
    <row r="108" spans="1:7" ht="15">
      <c r="A108" s="28" t="s">
        <v>179</v>
      </c>
      <c r="B108" s="33" t="str">
        <f>VLOOKUP(A108,'[1]Impact 04 digit'!$A:$C,3,0)</f>
        <v>Newspapers and periodicals   </v>
      </c>
      <c r="C108" s="38">
        <v>7.7</v>
      </c>
      <c r="D108" s="52">
        <v>5.4</v>
      </c>
      <c r="E108" s="52">
        <v>0</v>
      </c>
      <c r="F108" s="52">
        <v>0</v>
      </c>
      <c r="G108" s="52">
        <v>10.2</v>
      </c>
    </row>
    <row r="109" spans="1:7" ht="15">
      <c r="A109" s="28" t="s">
        <v>180</v>
      </c>
      <c r="B109" s="33" t="str">
        <f>VLOOKUP(A109,'[1]Impact 04 digit'!$A:$C,3,0)</f>
        <v>Miscellaneous printed matter and stationery and drawing materials   </v>
      </c>
      <c r="C109" s="38">
        <v>1.9</v>
      </c>
      <c r="D109" s="52">
        <v>0.5</v>
      </c>
      <c r="E109" s="52">
        <v>0</v>
      </c>
      <c r="F109" s="52">
        <v>-0.3</v>
      </c>
      <c r="G109" s="52">
        <v>0.2</v>
      </c>
    </row>
    <row r="110" spans="1:7" ht="15">
      <c r="A110" s="27" t="s">
        <v>181</v>
      </c>
      <c r="B110" s="10" t="s">
        <v>52</v>
      </c>
      <c r="C110" s="37">
        <v>15.7</v>
      </c>
      <c r="D110" s="51">
        <v>0.2</v>
      </c>
      <c r="E110" s="51">
        <v>0</v>
      </c>
      <c r="F110" s="51">
        <v>0.2</v>
      </c>
      <c r="G110" s="51">
        <v>0.1</v>
      </c>
    </row>
    <row r="111" spans="1:7" ht="24">
      <c r="A111" s="27" t="s">
        <v>2</v>
      </c>
      <c r="B111" s="35" t="s">
        <v>53</v>
      </c>
      <c r="C111" s="37">
        <v>15.7</v>
      </c>
      <c r="D111" s="51">
        <v>0.2</v>
      </c>
      <c r="E111" s="51">
        <v>0</v>
      </c>
      <c r="F111" s="51">
        <v>0.2</v>
      </c>
      <c r="G111" s="51">
        <v>0.1</v>
      </c>
    </row>
    <row r="112" spans="1:7" ht="24">
      <c r="A112" s="28" t="s">
        <v>182</v>
      </c>
      <c r="B112" s="34" t="str">
        <f>VLOOKUP(A112,'[1]Impact 04 digit'!$A:$C,3,0)</f>
        <v>Pre-primary and primary, secondary, tertiary and education not definable by level       </v>
      </c>
      <c r="C112" s="38">
        <v>15.7</v>
      </c>
      <c r="D112" s="52">
        <v>0.2</v>
      </c>
      <c r="E112" s="52">
        <v>0</v>
      </c>
      <c r="F112" s="52">
        <v>0.2</v>
      </c>
      <c r="G112" s="52">
        <v>0.1</v>
      </c>
    </row>
    <row r="113" spans="1:7" ht="15">
      <c r="A113" s="27" t="s">
        <v>183</v>
      </c>
      <c r="B113" s="10" t="s">
        <v>54</v>
      </c>
      <c r="C113" s="37">
        <v>23</v>
      </c>
      <c r="D113" s="51">
        <v>2.9</v>
      </c>
      <c r="E113" s="51">
        <v>2.9</v>
      </c>
      <c r="F113" s="51">
        <v>-4</v>
      </c>
      <c r="G113" s="51">
        <v>-0.1</v>
      </c>
    </row>
    <row r="114" spans="1:7" ht="15">
      <c r="A114" s="27" t="s">
        <v>184</v>
      </c>
      <c r="B114" s="32" t="s">
        <v>55</v>
      </c>
      <c r="C114" s="37">
        <v>17.3</v>
      </c>
      <c r="D114" s="51">
        <v>-0.3</v>
      </c>
      <c r="E114" s="51">
        <v>0.4</v>
      </c>
      <c r="F114" s="51">
        <v>-0.7</v>
      </c>
      <c r="G114" s="51">
        <v>1</v>
      </c>
    </row>
    <row r="115" spans="1:7" ht="15">
      <c r="A115" s="28" t="s">
        <v>185</v>
      </c>
      <c r="B115" s="33" t="str">
        <f>VLOOKUP(A115,'[1]Impact 04 digit'!$A:$C,3,0)</f>
        <v>Restaurants, cafés and the like   </v>
      </c>
      <c r="C115" s="38">
        <v>17.3</v>
      </c>
      <c r="D115" s="52">
        <v>-0.3</v>
      </c>
      <c r="E115" s="52">
        <v>0.4</v>
      </c>
      <c r="F115" s="52">
        <v>-0.7</v>
      </c>
      <c r="G115" s="52">
        <v>1</v>
      </c>
    </row>
    <row r="116" spans="1:7" ht="15">
      <c r="A116" s="27" t="s">
        <v>186</v>
      </c>
      <c r="B116" s="32" t="s">
        <v>56</v>
      </c>
      <c r="C116" s="37">
        <v>5.7</v>
      </c>
      <c r="D116" s="51">
        <v>12.4</v>
      </c>
      <c r="E116" s="51">
        <v>10.7</v>
      </c>
      <c r="F116" s="51">
        <v>-9.4</v>
      </c>
      <c r="G116" s="51">
        <v>-4.2</v>
      </c>
    </row>
    <row r="117" spans="1:7" ht="15">
      <c r="A117" s="28" t="s">
        <v>187</v>
      </c>
      <c r="B117" s="33" t="str">
        <f>VLOOKUP(A117,'[1]Impact 04 digit'!$A:$C,3,0)</f>
        <v>Accommodation services   </v>
      </c>
      <c r="C117" s="38">
        <v>5.7</v>
      </c>
      <c r="D117" s="52">
        <v>12.4</v>
      </c>
      <c r="E117" s="52">
        <v>10.7</v>
      </c>
      <c r="F117" s="52">
        <v>-9.4</v>
      </c>
      <c r="G117" s="52">
        <v>-4.2</v>
      </c>
    </row>
    <row r="118" spans="1:7" ht="15">
      <c r="A118" s="27" t="s">
        <v>188</v>
      </c>
      <c r="B118" s="10" t="s">
        <v>57</v>
      </c>
      <c r="C118" s="37">
        <v>42.8</v>
      </c>
      <c r="D118" s="51">
        <v>2.7</v>
      </c>
      <c r="E118" s="51">
        <v>1.4</v>
      </c>
      <c r="F118" s="51">
        <v>3.3</v>
      </c>
      <c r="G118" s="51">
        <v>0.2</v>
      </c>
    </row>
    <row r="119" spans="1:7" ht="15">
      <c r="A119" s="27" t="s">
        <v>189</v>
      </c>
      <c r="B119" s="32" t="s">
        <v>58</v>
      </c>
      <c r="C119" s="37">
        <v>37</v>
      </c>
      <c r="D119" s="51">
        <v>3.7</v>
      </c>
      <c r="E119" s="51">
        <v>1.8</v>
      </c>
      <c r="F119" s="51">
        <v>4.1</v>
      </c>
      <c r="G119" s="51">
        <v>0.8</v>
      </c>
    </row>
    <row r="120" spans="1:7" ht="15">
      <c r="A120" s="28" t="s">
        <v>190</v>
      </c>
      <c r="B120" s="33" t="str">
        <f>VLOOKUP(A120,'[1]Impact 04 digit'!$A:$C,3,0)</f>
        <v>Hairdressing salons and personal grooming establishments   </v>
      </c>
      <c r="C120" s="38">
        <v>12.9</v>
      </c>
      <c r="D120" s="52">
        <v>3.3</v>
      </c>
      <c r="E120" s="52">
        <v>1.8</v>
      </c>
      <c r="F120" s="52">
        <v>3</v>
      </c>
      <c r="G120" s="52">
        <v>1.2</v>
      </c>
    </row>
    <row r="121" spans="1:7" ht="24">
      <c r="A121" s="28" t="s">
        <v>191</v>
      </c>
      <c r="B121" s="34" t="str">
        <f>VLOOKUP(A121,'[1]Impact 04 digit'!$A:$C,3,0)</f>
        <v>Electric appliances for personal care and other appliances, articles and products for personal care   </v>
      </c>
      <c r="C121" s="40">
        <v>24.1</v>
      </c>
      <c r="D121" s="52">
        <v>3.9</v>
      </c>
      <c r="E121" s="52">
        <v>1.8</v>
      </c>
      <c r="F121" s="52">
        <v>4.6</v>
      </c>
      <c r="G121" s="52">
        <v>0.6</v>
      </c>
    </row>
    <row r="122" spans="1:7" ht="15">
      <c r="A122" s="27" t="s">
        <v>192</v>
      </c>
      <c r="B122" s="32" t="s">
        <v>59</v>
      </c>
      <c r="C122" s="37">
        <v>2.3</v>
      </c>
      <c r="D122" s="51">
        <v>-8.2</v>
      </c>
      <c r="E122" s="51">
        <v>-2.4</v>
      </c>
      <c r="F122" s="51">
        <v>-5.4</v>
      </c>
      <c r="G122" s="51">
        <v>-7.4</v>
      </c>
    </row>
    <row r="123" spans="1:7" ht="15">
      <c r="A123" s="28" t="s">
        <v>193</v>
      </c>
      <c r="B123" s="33" t="str">
        <f>VLOOKUP(A123,'[1]Impact 04 digit'!$A:$C,3,0)</f>
        <v>Jewellery, clocks and watches   </v>
      </c>
      <c r="C123" s="38">
        <v>0.7</v>
      </c>
      <c r="D123" s="52">
        <v>-3.5</v>
      </c>
      <c r="E123" s="52">
        <v>-1</v>
      </c>
      <c r="F123" s="52">
        <v>-3.5</v>
      </c>
      <c r="G123" s="52">
        <v>-2</v>
      </c>
    </row>
    <row r="124" spans="1:7" ht="15">
      <c r="A124" s="28" t="s">
        <v>194</v>
      </c>
      <c r="B124" s="33" t="str">
        <f>VLOOKUP(A124,'[1]Impact 04 digit'!$A:$C,3,0)</f>
        <v>Other personal effects   </v>
      </c>
      <c r="C124" s="38">
        <v>1.6</v>
      </c>
      <c r="D124" s="52">
        <v>-11.1</v>
      </c>
      <c r="E124" s="52">
        <v>-3</v>
      </c>
      <c r="F124" s="52">
        <v>-6</v>
      </c>
      <c r="G124" s="52">
        <v>-11.4</v>
      </c>
    </row>
    <row r="125" spans="1:7" ht="15">
      <c r="A125" s="27" t="s">
        <v>195</v>
      </c>
      <c r="B125" s="32" t="s">
        <v>60</v>
      </c>
      <c r="C125" s="37">
        <v>1.6</v>
      </c>
      <c r="D125" s="51">
        <v>2.5</v>
      </c>
      <c r="E125" s="51">
        <v>0</v>
      </c>
      <c r="F125" s="51">
        <v>2.5</v>
      </c>
      <c r="G125" s="51">
        <v>0.7</v>
      </c>
    </row>
    <row r="126" spans="1:7" ht="15">
      <c r="A126" s="28" t="s">
        <v>196</v>
      </c>
      <c r="B126" s="33" t="str">
        <f>VLOOKUP(A126,'[1]Impact 04 digit'!$A:$C,3,0)</f>
        <v>Social protection   </v>
      </c>
      <c r="C126" s="38">
        <v>1.6</v>
      </c>
      <c r="D126" s="52">
        <v>2.5</v>
      </c>
      <c r="E126" s="52">
        <v>0</v>
      </c>
      <c r="F126" s="52">
        <v>2.5</v>
      </c>
      <c r="G126" s="52">
        <v>0.7</v>
      </c>
    </row>
    <row r="127" spans="1:7" ht="15">
      <c r="A127" s="27" t="s">
        <v>197</v>
      </c>
      <c r="B127" s="32" t="s">
        <v>61</v>
      </c>
      <c r="C127" s="37">
        <v>0.6</v>
      </c>
      <c r="D127" s="51">
        <v>0</v>
      </c>
      <c r="E127" s="51">
        <v>0</v>
      </c>
      <c r="F127" s="51">
        <v>0</v>
      </c>
      <c r="G127" s="51">
        <v>0</v>
      </c>
    </row>
    <row r="128" spans="1:7" ht="15">
      <c r="A128" s="29" t="s">
        <v>198</v>
      </c>
      <c r="B128" s="33" t="str">
        <f>VLOOKUP(A128,'[1]Impact 04 digit'!$A:$C,3,0)</f>
        <v>Insurance connected with dwelling</v>
      </c>
      <c r="C128" s="38">
        <v>0.2</v>
      </c>
      <c r="D128" s="52">
        <v>0</v>
      </c>
      <c r="E128" s="52">
        <v>0</v>
      </c>
      <c r="F128" s="52">
        <v>0</v>
      </c>
      <c r="G128" s="52">
        <v>0</v>
      </c>
    </row>
    <row r="129" spans="1:7" ht="15">
      <c r="A129" s="28" t="s">
        <v>199</v>
      </c>
      <c r="B129" s="33" t="str">
        <f>VLOOKUP(A129,'[1]Impact 04 digit'!$A:$C,3,0)</f>
        <v>Insurance connected with transport   </v>
      </c>
      <c r="C129" s="38">
        <v>0.4</v>
      </c>
      <c r="D129" s="52">
        <v>0</v>
      </c>
      <c r="E129" s="52">
        <v>0</v>
      </c>
      <c r="F129" s="52">
        <v>0</v>
      </c>
      <c r="G129" s="52">
        <v>0</v>
      </c>
    </row>
    <row r="130" spans="1:7" ht="15">
      <c r="A130" s="27" t="s">
        <v>200</v>
      </c>
      <c r="B130" s="32" t="s">
        <v>62</v>
      </c>
      <c r="C130" s="37">
        <v>1.1</v>
      </c>
      <c r="D130" s="51">
        <v>0.3</v>
      </c>
      <c r="E130" s="51">
        <v>0</v>
      </c>
      <c r="F130" s="51">
        <v>0.4</v>
      </c>
      <c r="G130" s="51">
        <v>0.1</v>
      </c>
    </row>
    <row r="131" spans="1:7" ht="15">
      <c r="A131" s="28" t="s">
        <v>201</v>
      </c>
      <c r="B131" s="33" t="str">
        <f>VLOOKUP(A131,'[1]Impact 04 digit'!$A:$C,3,0)</f>
        <v>Other financial services n.e.c.   </v>
      </c>
      <c r="C131" s="38">
        <v>1.1</v>
      </c>
      <c r="D131" s="52">
        <v>0.3</v>
      </c>
      <c r="E131" s="52">
        <v>0</v>
      </c>
      <c r="F131" s="52">
        <v>0.4</v>
      </c>
      <c r="G131" s="52">
        <v>0.1</v>
      </c>
    </row>
    <row r="132" spans="1:7" ht="15">
      <c r="A132" s="27" t="s">
        <v>202</v>
      </c>
      <c r="B132" s="32" t="s">
        <v>63</v>
      </c>
      <c r="C132" s="37">
        <v>0.2</v>
      </c>
      <c r="D132" s="51">
        <v>-6.6</v>
      </c>
      <c r="E132" s="51">
        <v>0</v>
      </c>
      <c r="F132" s="51">
        <v>-6.6</v>
      </c>
      <c r="G132" s="51">
        <v>-4</v>
      </c>
    </row>
    <row r="133" spans="1:7" ht="15">
      <c r="A133" s="28" t="s">
        <v>203</v>
      </c>
      <c r="B133" s="33" t="str">
        <f>VLOOKUP(A133,'[1]Impact 04 digit'!$A:$C,3,0)</f>
        <v>Other services n.e.c.   </v>
      </c>
      <c r="C133" s="38">
        <v>0.2</v>
      </c>
      <c r="D133" s="52">
        <v>-6.6</v>
      </c>
      <c r="E133" s="52">
        <v>0</v>
      </c>
      <c r="F133" s="52">
        <v>-6.6</v>
      </c>
      <c r="G133" s="52">
        <v>-4</v>
      </c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9.00390625" style="0" customWidth="1"/>
    <col min="3" max="3" width="9.8515625" style="0" customWidth="1"/>
    <col min="4" max="4" width="12.421875" style="0" customWidth="1"/>
    <col min="5" max="5" width="16.7109375" style="0" customWidth="1"/>
  </cols>
  <sheetData>
    <row r="1" spans="1:5" ht="15">
      <c r="A1" s="6" t="s">
        <v>234</v>
      </c>
      <c r="B1" s="7"/>
      <c r="C1" s="7"/>
      <c r="D1" s="7"/>
      <c r="E1" s="9"/>
    </row>
    <row r="2" spans="1:11" ht="29.25" customHeight="1">
      <c r="A2" s="24" t="s">
        <v>74</v>
      </c>
      <c r="B2" s="14" t="s">
        <v>69</v>
      </c>
      <c r="C2" s="16" t="s">
        <v>68</v>
      </c>
      <c r="D2" s="14" t="s">
        <v>73</v>
      </c>
      <c r="E2" s="15" t="s">
        <v>70</v>
      </c>
      <c r="G2" s="2"/>
      <c r="H2" s="2"/>
      <c r="I2" s="2"/>
      <c r="J2" s="2"/>
      <c r="K2" s="2"/>
    </row>
    <row r="3" spans="1:5" ht="15" customHeight="1">
      <c r="A3" s="21">
        <v>722</v>
      </c>
      <c r="B3" s="13" t="s">
        <v>207</v>
      </c>
      <c r="C3" s="19">
        <v>51</v>
      </c>
      <c r="D3" s="18">
        <v>3.7</v>
      </c>
      <c r="E3" s="20">
        <v>0.19</v>
      </c>
    </row>
    <row r="4" spans="1:5" ht="15" customHeight="1">
      <c r="A4" s="21">
        <v>220</v>
      </c>
      <c r="B4" s="13" t="s">
        <v>222</v>
      </c>
      <c r="C4" s="19">
        <v>25.2</v>
      </c>
      <c r="D4" s="18">
        <v>5.6</v>
      </c>
      <c r="E4" s="20">
        <v>0.14</v>
      </c>
    </row>
    <row r="5" spans="1:5" ht="22.5" customHeight="1">
      <c r="A5" s="41">
        <v>451</v>
      </c>
      <c r="B5" s="13" t="s">
        <v>214</v>
      </c>
      <c r="C5" s="19">
        <v>71.6</v>
      </c>
      <c r="D5" s="18">
        <v>1.7</v>
      </c>
      <c r="E5" s="20">
        <v>0.12</v>
      </c>
    </row>
    <row r="6" spans="1:5" ht="15" customHeight="1">
      <c r="A6" s="21">
        <v>114</v>
      </c>
      <c r="B6" s="13" t="s">
        <v>211</v>
      </c>
      <c r="C6" s="19">
        <v>84.3</v>
      </c>
      <c r="D6" s="18">
        <v>1.3</v>
      </c>
      <c r="E6" s="20">
        <v>0.11</v>
      </c>
    </row>
    <row r="7" spans="1:5" ht="15" customHeight="1">
      <c r="A7" s="21">
        <v>112</v>
      </c>
      <c r="B7" s="13" t="s">
        <v>205</v>
      </c>
      <c r="C7" s="19">
        <v>104.6</v>
      </c>
      <c r="D7" s="18">
        <v>0.8</v>
      </c>
      <c r="E7" s="20">
        <v>0.08</v>
      </c>
    </row>
    <row r="8" spans="1:5" ht="15" customHeight="1">
      <c r="A8" s="21">
        <v>1120</v>
      </c>
      <c r="B8" s="13" t="s">
        <v>223</v>
      </c>
      <c r="C8" s="19">
        <v>5.7</v>
      </c>
      <c r="D8" s="18">
        <v>10.7</v>
      </c>
      <c r="E8" s="20">
        <v>0.06</v>
      </c>
    </row>
    <row r="9" spans="1:5" ht="15" customHeight="1">
      <c r="A9" s="21" t="s">
        <v>159</v>
      </c>
      <c r="B9" s="13" t="s">
        <v>215</v>
      </c>
      <c r="C9" s="19">
        <v>56.8</v>
      </c>
      <c r="D9" s="18">
        <v>1.1</v>
      </c>
      <c r="E9" s="20">
        <v>0.06</v>
      </c>
    </row>
    <row r="10" spans="1:5" ht="15" customHeight="1">
      <c r="A10" s="21">
        <v>113</v>
      </c>
      <c r="B10" s="13" t="s">
        <v>235</v>
      </c>
      <c r="C10" s="19">
        <v>10.6</v>
      </c>
      <c r="D10" s="18">
        <v>4.7</v>
      </c>
      <c r="E10" s="20">
        <v>0.05</v>
      </c>
    </row>
    <row r="11" spans="1:5" ht="15" customHeight="1">
      <c r="A11" s="21" t="s">
        <v>191</v>
      </c>
      <c r="B11" s="13" t="s">
        <v>216</v>
      </c>
      <c r="C11" s="19">
        <v>24.1</v>
      </c>
      <c r="D11" s="18">
        <v>1.8</v>
      </c>
      <c r="E11" s="20">
        <v>0.04</v>
      </c>
    </row>
    <row r="12" spans="1:5" ht="15" customHeight="1">
      <c r="A12" s="21">
        <v>111</v>
      </c>
      <c r="B12" s="13" t="s">
        <v>229</v>
      </c>
      <c r="C12" s="19">
        <v>61.7</v>
      </c>
      <c r="D12" s="18">
        <v>0.5</v>
      </c>
      <c r="E12" s="20">
        <v>0.03</v>
      </c>
    </row>
    <row r="13" spans="1:5" ht="15">
      <c r="A13" s="41">
        <v>312</v>
      </c>
      <c r="B13" s="13" t="s">
        <v>212</v>
      </c>
      <c r="C13" s="19">
        <v>39.3</v>
      </c>
      <c r="D13" s="18">
        <v>-0.7</v>
      </c>
      <c r="E13" s="20">
        <v>-0.03</v>
      </c>
    </row>
    <row r="14" spans="1:5" ht="15">
      <c r="A14" s="21">
        <v>454</v>
      </c>
      <c r="B14" s="13" t="s">
        <v>220</v>
      </c>
      <c r="C14" s="19">
        <v>40</v>
      </c>
      <c r="D14" s="18">
        <v>-0.7</v>
      </c>
      <c r="E14" s="20">
        <v>-0.03</v>
      </c>
    </row>
    <row r="15" spans="1:5" ht="15">
      <c r="A15" s="21" t="s">
        <v>105</v>
      </c>
      <c r="B15" s="13" t="s">
        <v>213</v>
      </c>
      <c r="C15" s="19">
        <v>30.8</v>
      </c>
      <c r="D15" s="18">
        <v>-3.3</v>
      </c>
      <c r="E15" s="20">
        <v>-0.1</v>
      </c>
    </row>
    <row r="16" spans="1:5" ht="15">
      <c r="A16" s="21">
        <v>117</v>
      </c>
      <c r="B16" s="13" t="s">
        <v>206</v>
      </c>
      <c r="C16" s="19">
        <v>38.4</v>
      </c>
      <c r="D16" s="18">
        <v>-3.2</v>
      </c>
      <c r="E16" s="20">
        <v>-0.12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4.28125" style="0" customWidth="1"/>
    <col min="3" max="3" width="9.421875" style="0" customWidth="1"/>
    <col min="4" max="4" width="11.421875" style="0" customWidth="1"/>
    <col min="5" max="5" width="16.57421875" style="0" customWidth="1"/>
  </cols>
  <sheetData>
    <row r="1" spans="1:5" ht="15">
      <c r="A1" s="6" t="s">
        <v>236</v>
      </c>
      <c r="B1" s="7"/>
      <c r="C1" s="7"/>
      <c r="D1" s="7"/>
      <c r="E1" s="9"/>
    </row>
    <row r="2" spans="1:11" ht="37.5" customHeight="1">
      <c r="A2" s="42" t="s">
        <v>74</v>
      </c>
      <c r="B2" s="14" t="s">
        <v>69</v>
      </c>
      <c r="C2" s="14" t="s">
        <v>68</v>
      </c>
      <c r="D2" s="14" t="s">
        <v>71</v>
      </c>
      <c r="E2" s="46" t="s">
        <v>70</v>
      </c>
      <c r="G2" s="2"/>
      <c r="H2" s="2"/>
      <c r="I2" s="2"/>
      <c r="J2" s="2"/>
      <c r="K2" s="2"/>
    </row>
    <row r="3" spans="1:11" ht="15">
      <c r="A3" s="21">
        <v>117</v>
      </c>
      <c r="B3" s="13" t="s">
        <v>206</v>
      </c>
      <c r="C3" s="19">
        <v>38.4</v>
      </c>
      <c r="D3" s="18">
        <v>41.5</v>
      </c>
      <c r="E3" s="20">
        <v>1.48</v>
      </c>
      <c r="G3" s="23"/>
      <c r="H3" s="2"/>
      <c r="I3" s="2"/>
      <c r="J3" s="2"/>
      <c r="K3" s="2"/>
    </row>
    <row r="4" spans="1:11" ht="15">
      <c r="A4" s="21">
        <v>451</v>
      </c>
      <c r="B4" s="13" t="s">
        <v>214</v>
      </c>
      <c r="C4" s="19">
        <v>71.6</v>
      </c>
      <c r="D4" s="18">
        <v>8.2</v>
      </c>
      <c r="E4" s="20">
        <v>0.55</v>
      </c>
      <c r="G4" s="23"/>
      <c r="H4" s="2"/>
      <c r="I4" s="2"/>
      <c r="J4" s="2"/>
      <c r="K4" s="2"/>
    </row>
    <row r="5" spans="1:11" ht="15">
      <c r="A5" s="41">
        <v>116</v>
      </c>
      <c r="B5" s="13" t="s">
        <v>204</v>
      </c>
      <c r="C5" s="19">
        <v>22.5</v>
      </c>
      <c r="D5" s="18">
        <v>15.3</v>
      </c>
      <c r="E5" s="20">
        <v>0.32</v>
      </c>
      <c r="G5" s="23"/>
      <c r="H5" s="2"/>
      <c r="I5" s="2"/>
      <c r="J5" s="2"/>
      <c r="K5" s="2"/>
    </row>
    <row r="6" spans="1:11" ht="15">
      <c r="A6" s="21">
        <v>220</v>
      </c>
      <c r="B6" s="13" t="s">
        <v>222</v>
      </c>
      <c r="C6" s="19">
        <v>25.2</v>
      </c>
      <c r="D6" s="18">
        <v>7.9</v>
      </c>
      <c r="E6" s="20">
        <v>0.18</v>
      </c>
      <c r="G6" s="23"/>
      <c r="H6" s="2"/>
      <c r="I6" s="2"/>
      <c r="J6" s="2"/>
      <c r="K6" s="2"/>
    </row>
    <row r="7" spans="1:11" ht="15">
      <c r="A7" s="21">
        <v>112</v>
      </c>
      <c r="B7" s="13" t="s">
        <v>205</v>
      </c>
      <c r="C7" s="19">
        <v>104.6</v>
      </c>
      <c r="D7" s="18">
        <v>1.5</v>
      </c>
      <c r="E7" s="20">
        <v>0.15</v>
      </c>
      <c r="G7" s="23"/>
      <c r="H7" s="2"/>
      <c r="I7" s="2"/>
      <c r="J7" s="2"/>
      <c r="K7" s="2"/>
    </row>
    <row r="8" spans="1:11" ht="15">
      <c r="A8" s="21">
        <v>115</v>
      </c>
      <c r="B8" s="13" t="s">
        <v>208</v>
      </c>
      <c r="C8" s="19">
        <v>16.3</v>
      </c>
      <c r="D8" s="18">
        <v>8.8</v>
      </c>
      <c r="E8" s="20">
        <v>0.13</v>
      </c>
      <c r="G8" s="23"/>
      <c r="H8" s="2"/>
      <c r="I8" s="2"/>
      <c r="J8" s="2"/>
      <c r="K8" s="2"/>
    </row>
    <row r="9" spans="1:11" ht="24">
      <c r="A9" s="21" t="s">
        <v>191</v>
      </c>
      <c r="B9" s="13" t="s">
        <v>216</v>
      </c>
      <c r="C9" s="19">
        <v>24.1</v>
      </c>
      <c r="D9" s="18">
        <v>4.6</v>
      </c>
      <c r="E9" s="20">
        <v>0.1</v>
      </c>
      <c r="G9" s="23"/>
      <c r="H9" s="2"/>
      <c r="I9" s="2"/>
      <c r="J9" s="2"/>
      <c r="K9" s="2"/>
    </row>
    <row r="10" spans="1:11" ht="15">
      <c r="A10" s="21">
        <v>611</v>
      </c>
      <c r="B10" s="13" t="s">
        <v>219</v>
      </c>
      <c r="C10" s="19">
        <v>23.8</v>
      </c>
      <c r="D10" s="18">
        <v>3.9</v>
      </c>
      <c r="E10" s="20">
        <v>0.09</v>
      </c>
      <c r="G10" s="23"/>
      <c r="H10" s="2"/>
      <c r="I10" s="2"/>
      <c r="J10" s="2"/>
      <c r="K10" s="2"/>
    </row>
    <row r="11" spans="1:11" ht="15">
      <c r="A11" s="21">
        <v>561</v>
      </c>
      <c r="B11" s="13" t="s">
        <v>210</v>
      </c>
      <c r="C11" s="19">
        <v>17.2</v>
      </c>
      <c r="D11" s="18">
        <v>5.2</v>
      </c>
      <c r="E11" s="20">
        <v>0.08</v>
      </c>
      <c r="G11" s="23"/>
      <c r="H11" s="2"/>
      <c r="I11" s="2"/>
      <c r="J11" s="2"/>
      <c r="K11" s="2"/>
    </row>
    <row r="12" spans="1:11" ht="15">
      <c r="A12" s="21">
        <v>722</v>
      </c>
      <c r="B12" s="13" t="s">
        <v>207</v>
      </c>
      <c r="C12" s="19">
        <v>51</v>
      </c>
      <c r="D12" s="18">
        <v>1.2</v>
      </c>
      <c r="E12" s="20">
        <v>0.06</v>
      </c>
      <c r="G12" s="23"/>
      <c r="H12" s="2"/>
      <c r="I12" s="2"/>
      <c r="J12" s="2"/>
      <c r="K12" s="2"/>
    </row>
    <row r="13" spans="1:11" ht="15">
      <c r="A13" s="41">
        <v>1211</v>
      </c>
      <c r="B13" s="13" t="s">
        <v>224</v>
      </c>
      <c r="C13" s="19">
        <v>12.9</v>
      </c>
      <c r="D13" s="18">
        <v>3</v>
      </c>
      <c r="E13" s="20">
        <v>0.04</v>
      </c>
      <c r="G13" s="23"/>
      <c r="H13" s="2"/>
      <c r="I13" s="2"/>
      <c r="J13" s="2"/>
      <c r="K13" s="2"/>
    </row>
    <row r="14" spans="1:11" ht="15">
      <c r="A14" s="21">
        <v>213</v>
      </c>
      <c r="B14" s="13" t="s">
        <v>237</v>
      </c>
      <c r="C14" s="19">
        <v>4.1</v>
      </c>
      <c r="D14" s="18">
        <v>8.9</v>
      </c>
      <c r="E14" s="20">
        <v>0.03</v>
      </c>
      <c r="G14" s="23"/>
      <c r="H14" s="2"/>
      <c r="I14" s="2"/>
      <c r="J14" s="2"/>
      <c r="K14" s="2"/>
    </row>
    <row r="15" spans="1:5" ht="24">
      <c r="A15" s="21" t="s">
        <v>159</v>
      </c>
      <c r="B15" s="13" t="s">
        <v>215</v>
      </c>
      <c r="C15" s="19">
        <v>56.8</v>
      </c>
      <c r="D15" s="18">
        <v>-0.8</v>
      </c>
      <c r="E15" s="20">
        <v>-0.04</v>
      </c>
    </row>
    <row r="16" spans="1:5" ht="15">
      <c r="A16" s="21">
        <v>520</v>
      </c>
      <c r="B16" s="13" t="s">
        <v>238</v>
      </c>
      <c r="C16" s="19">
        <v>3.6</v>
      </c>
      <c r="D16" s="18">
        <v>-13.1</v>
      </c>
      <c r="E16" s="20">
        <v>-0.04</v>
      </c>
    </row>
    <row r="17" spans="1:5" ht="15">
      <c r="A17" s="21">
        <v>1120</v>
      </c>
      <c r="B17" s="13" t="s">
        <v>223</v>
      </c>
      <c r="C17" s="19">
        <v>5.7</v>
      </c>
      <c r="D17" s="18">
        <v>-9.4</v>
      </c>
      <c r="E17" s="20">
        <v>-0.05</v>
      </c>
    </row>
    <row r="18" spans="1:5" ht="15">
      <c r="A18" s="21">
        <v>511</v>
      </c>
      <c r="B18" s="13" t="s">
        <v>209</v>
      </c>
      <c r="C18" s="19">
        <v>9.5</v>
      </c>
      <c r="D18" s="18">
        <v>-8.3</v>
      </c>
      <c r="E18" s="20">
        <v>-0.07</v>
      </c>
    </row>
    <row r="19" spans="1:5" ht="15">
      <c r="A19" s="41">
        <v>454</v>
      </c>
      <c r="B19" s="13" t="s">
        <v>220</v>
      </c>
      <c r="C19" s="19">
        <v>40</v>
      </c>
      <c r="D19" s="18">
        <v>-3.8</v>
      </c>
      <c r="E19" s="20">
        <v>-0.14</v>
      </c>
    </row>
    <row r="20" spans="1:5" ht="15">
      <c r="A20" s="21" t="s">
        <v>105</v>
      </c>
      <c r="B20" s="13" t="s">
        <v>213</v>
      </c>
      <c r="C20" s="19">
        <v>30.8</v>
      </c>
      <c r="D20" s="18">
        <v>-6.1</v>
      </c>
      <c r="E20" s="20">
        <v>-0.17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2013-08-15T07:05:03Z</dcterms:modified>
  <cp:category/>
  <cp:version/>
  <cp:contentType/>
  <cp:contentStatus/>
</cp:coreProperties>
</file>