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405" windowWidth="10710" windowHeight="9735" activeTab="0"/>
  </bookViews>
  <sheets>
    <sheet name="tabela 2. 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<sst xmlns="http://schemas.openxmlformats.org/spreadsheetml/2006/main" count="59" uniqueCount="41">
  <si>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OPŠTINA</t>
  </si>
  <si>
    <t>Broj 
ustanova</t>
  </si>
  <si>
    <t xml:space="preserve">Broj djece </t>
  </si>
  <si>
    <t>Prosječan broj djece po vaspitaču</t>
  </si>
  <si>
    <t>Djevojčice</t>
  </si>
  <si>
    <t xml:space="preserve">Dječaci </t>
  </si>
  <si>
    <t>Ukupno</t>
  </si>
  <si>
    <t>BAR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</si>
  <si>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</si>
  <si>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</si>
  <si>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</si>
  <si>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</si>
  <si>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</si>
  <si>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</si>
  <si>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</si>
  <si>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</si>
  <si>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</si>
  <si>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PODGORICA</t>
  </si>
  <si>
    <t>ROŽAJE</t>
  </si>
  <si>
    <t>TIVAT</t>
  </si>
  <si>
    <t>ULCINJ</t>
  </si>
  <si>
    <t>Javne predškolske ustanove</t>
  </si>
  <si>
    <t>Privatne predškolske ustanove</t>
  </si>
  <si>
    <t>CRNA GORA</t>
  </si>
  <si>
    <t>Vaspitači/ce</t>
  </si>
  <si>
    <t xml:space="preserve">BERANE </t>
  </si>
  <si>
    <t xml:space="preserve">PLAV </t>
  </si>
  <si>
    <t xml:space="preserve">PLJEVLJA </t>
  </si>
  <si>
    <t>...</t>
  </si>
  <si>
    <r>
      <t>ANDRIJEVICA</t>
    </r>
    <r>
      <rPr>
        <vertAlign val="superscript"/>
        <sz val="10"/>
        <rFont val="Arial"/>
        <family val="2"/>
      </rPr>
      <t>1</t>
    </r>
  </si>
  <si>
    <r>
      <t>PETNJICA</t>
    </r>
    <r>
      <rPr>
        <vertAlign val="superscript"/>
        <sz val="10"/>
        <rFont val="Arial"/>
        <family val="2"/>
      </rPr>
      <t>2</t>
    </r>
  </si>
  <si>
    <r>
      <t xml:space="preserve">GUSINJE </t>
    </r>
    <r>
      <rPr>
        <vertAlign val="superscript"/>
        <sz val="10"/>
        <rFont val="Arial"/>
        <family val="2"/>
      </rPr>
      <t>2</t>
    </r>
  </si>
  <si>
    <r>
      <t>PLUŽINE</t>
    </r>
    <r>
      <rPr>
        <vertAlign val="superscript"/>
        <sz val="10"/>
        <rFont val="Arial"/>
        <family val="2"/>
      </rPr>
      <t>1</t>
    </r>
  </si>
  <si>
    <r>
      <t>ŽABLJAK</t>
    </r>
    <r>
      <rPr>
        <vertAlign val="superscript"/>
        <sz val="10"/>
        <rFont val="Arial"/>
        <family val="2"/>
      </rPr>
      <t>2</t>
    </r>
  </si>
  <si>
    <r>
      <t>ŠAVNIK</t>
    </r>
    <r>
      <rPr>
        <vertAlign val="superscript"/>
        <sz val="10"/>
        <rFont val="Arial"/>
        <family val="2"/>
      </rPr>
      <t>1</t>
    </r>
  </si>
  <si>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 xml:space="preserve">Opštine Gusinje, Petnjica i Žabljak nemaju predškolske ustanove već vaspitne jedinice, pa su njihovi zaposleni uključeni u ustanovama u opštinama Plav, Berane, Pljevlja. </t>
    </r>
  </si>
  <si>
    <r>
      <rPr>
        <i/>
        <vertAlign val="superscript"/>
        <sz val="10"/>
        <color indexed="8"/>
        <rFont val="Arial"/>
        <family val="2"/>
      </rPr>
      <t>1</t>
    </r>
    <r>
      <rPr>
        <i/>
        <sz val="10"/>
        <color indexed="8"/>
        <rFont val="Arial"/>
        <family val="2"/>
      </rPr>
      <t xml:space="preserve">U opštinama Andrijevica, Plužine i Šavnik u koloni Zaposleni - Ukupno dat je ukupan broj zaposlenih koji rade kao vaspitači u obrazovnim centrima. </t>
    </r>
  </si>
  <si>
    <t>Tabela 2. Broj ustanova, broj djece po polu, zaposleni, vaspitači i prosječan broj djece po vaspitaču po opštinama, 2017/2018. g.</t>
  </si>
  <si>
    <t xml:space="preserve">        Zaposleni</t>
  </si>
  <si>
    <t>16,5</t>
  </si>
  <si>
    <t>…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</si>
</sst>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  <numFmt numFmtId="189" formatCode="_(* #,##0.0_);_(* \(#,##0.0\);_(* &quot;-&quot;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188" fontId="2" fillId="33" borderId="10" xfId="0" applyNumberFormat="1" applyFont="1" applyFill="1" applyBorder="1" applyAlignment="1">
      <alignment horizontal="right"/>
    </xf>
    <xf numFmtId="188" fontId="41" fillId="0" borderId="0" xfId="0" applyNumberFormat="1" applyFont="1" applyAlignment="1">
      <alignment/>
    </xf>
    <xf numFmtId="0" fontId="42" fillId="0" borderId="0" xfId="0" applyFont="1" applyAlignment="1">
      <alignment/>
    </xf>
    <xf numFmtId="3" fontId="41" fillId="0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39" applyNumberFormat="1" applyFont="1" applyFill="1" applyBorder="1" applyAlignment="1">
      <alignment horizontal="left"/>
    </xf>
    <xf numFmtId="0" fontId="2" fillId="33" borderId="10" xfId="47" applyFont="1" applyFill="1" applyBorder="1" applyAlignment="1">
      <alignment horizontal="center" vertical="center"/>
    </xf>
    <xf numFmtId="188" fontId="4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41" fillId="0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/>
    </xf>
    <xf numFmtId="3" fontId="3" fillId="0" borderId="11" xfId="39" applyNumberFormat="1" applyFont="1" applyFill="1" applyBorder="1" applyAlignment="1">
      <alignment/>
    </xf>
    <xf numFmtId="3" fontId="3" fillId="0" borderId="11" xfId="0" applyNumberFormat="1" applyFont="1" applyBorder="1" applyAlignment="1">
      <alignment vertical="center"/>
    </xf>
    <xf numFmtId="0" fontId="41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1" xfId="39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/>
    </xf>
    <xf numFmtId="188" fontId="41" fillId="0" borderId="0" xfId="0" applyNumberFormat="1" applyFont="1" applyFill="1" applyAlignment="1">
      <alignment/>
    </xf>
    <xf numFmtId="3" fontId="41" fillId="0" borderId="0" xfId="0" applyNumberFormat="1" applyFont="1" applyAlignment="1">
      <alignment/>
    </xf>
    <xf numFmtId="3" fontId="41" fillId="0" borderId="0" xfId="0" applyNumberFormat="1" applyFont="1" applyFill="1" applyAlignment="1">
      <alignment/>
    </xf>
    <xf numFmtId="0" fontId="7" fillId="0" borderId="10" xfId="55" applyFont="1" applyFill="1" applyBorder="1" applyAlignment="1">
      <alignment horizontal="right" wrapText="1"/>
      <protection/>
    </xf>
    <xf numFmtId="3" fontId="41" fillId="0" borderId="11" xfId="0" applyNumberFormat="1" applyFont="1" applyFill="1" applyBorder="1" applyAlignment="1">
      <alignment/>
    </xf>
    <xf numFmtId="0" fontId="7" fillId="0" borderId="10" xfId="56" applyFont="1" applyFill="1" applyBorder="1" applyAlignment="1">
      <alignment horizontal="right" wrapText="1"/>
      <protection/>
    </xf>
    <xf numFmtId="3" fontId="3" fillId="0" borderId="10" xfId="39" applyNumberFormat="1" applyFont="1" applyFill="1" applyBorder="1" applyAlignment="1">
      <alignment horizontal="right"/>
    </xf>
    <xf numFmtId="0" fontId="1" fillId="0" borderId="10" xfId="56" applyFont="1" applyFill="1" applyBorder="1" applyAlignment="1">
      <alignment horizontal="right" wrapText="1"/>
      <protection/>
    </xf>
    <xf numFmtId="3" fontId="3" fillId="0" borderId="10" xfId="0" applyNumberFormat="1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/>
    </xf>
    <xf numFmtId="188" fontId="2" fillId="0" borderId="10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0" fontId="41" fillId="0" borderId="15" xfId="0" applyFont="1" applyBorder="1" applyAlignment="1">
      <alignment/>
    </xf>
    <xf numFmtId="3" fontId="41" fillId="0" borderId="15" xfId="0" applyNumberFormat="1" applyFont="1" applyFill="1" applyBorder="1" applyAlignment="1">
      <alignment/>
    </xf>
    <xf numFmtId="0" fontId="1" fillId="0" borderId="14" xfId="56" applyFont="1" applyFill="1" applyBorder="1" applyAlignment="1">
      <alignment horizontal="right" wrapText="1"/>
      <protection/>
    </xf>
    <xf numFmtId="0" fontId="41" fillId="0" borderId="14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188" fontId="2" fillId="0" borderId="14" xfId="0" applyNumberFormat="1" applyFont="1" applyFill="1" applyBorder="1" applyAlignment="1">
      <alignment horizontal="right"/>
    </xf>
    <xf numFmtId="188" fontId="2" fillId="33" borderId="12" xfId="0" applyNumberFormat="1" applyFont="1" applyFill="1" applyBorder="1" applyAlignment="1">
      <alignment horizontal="right"/>
    </xf>
    <xf numFmtId="3" fontId="41" fillId="0" borderId="10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/>
    </xf>
    <xf numFmtId="3" fontId="3" fillId="33" borderId="13" xfId="39" applyNumberFormat="1" applyFont="1" applyFill="1" applyBorder="1" applyAlignment="1">
      <alignment horizontal="center"/>
    </xf>
    <xf numFmtId="3" fontId="3" fillId="33" borderId="17" xfId="39" applyNumberFormat="1" applyFont="1" applyFill="1" applyBorder="1" applyAlignment="1">
      <alignment horizontal="center"/>
    </xf>
    <xf numFmtId="3" fontId="3" fillId="33" borderId="11" xfId="39" applyNumberFormat="1" applyFont="1" applyFill="1" applyBorder="1" applyAlignment="1">
      <alignment horizontal="center"/>
    </xf>
    <xf numFmtId="3" fontId="3" fillId="33" borderId="18" xfId="39" applyNumberFormat="1" applyFont="1" applyFill="1" applyBorder="1" applyAlignment="1">
      <alignment horizontal="center"/>
    </xf>
    <xf numFmtId="0" fontId="2" fillId="33" borderId="14" xfId="47" applyFont="1" applyFill="1" applyBorder="1" applyAlignment="1">
      <alignment horizontal="center" vertical="center"/>
    </xf>
    <xf numFmtId="0" fontId="2" fillId="33" borderId="12" xfId="47" applyFont="1" applyFill="1" applyBorder="1" applyAlignment="1">
      <alignment horizontal="center" vertical="center"/>
    </xf>
    <xf numFmtId="0" fontId="2" fillId="33" borderId="10" xfId="47" applyFont="1" applyFill="1" applyBorder="1" applyAlignment="1">
      <alignment horizontal="center" vertical="center" wrapText="1"/>
    </xf>
    <xf numFmtId="0" fontId="2" fillId="33" borderId="10" xfId="47" applyFont="1" applyFill="1" applyBorder="1" applyAlignment="1">
      <alignment horizontal="center" vertical="center"/>
    </xf>
    <xf numFmtId="0" fontId="2" fillId="33" borderId="11" xfId="47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0">
      <selection activeCell="G38" sqref="G38"/>
    </sheetView>
  </sheetViews>
  <sheetFormatPr defaultColWidth="9.140625" defaultRowHeight="15"/>
  <cols>
    <col min="1" max="1" width="30.421875" style="1" customWidth="1"/>
    <col min="2" max="2" width="9.28125" style="1" customWidth="1"/>
    <col min="3" max="3" width="12.57421875" style="1" customWidth="1"/>
    <col min="4" max="4" width="13.421875" style="1" customWidth="1"/>
    <col min="5" max="5" width="14.28125" style="1" customWidth="1"/>
    <col min="6" max="6" width="15.57421875" style="1" customWidth="1"/>
    <col min="7" max="7" width="15.28125" style="1" customWidth="1"/>
    <col min="8" max="8" width="18.00390625" style="4" customWidth="1"/>
    <col min="9" max="16384" width="9.140625" style="1" customWidth="1"/>
  </cols>
  <sheetData>
    <row r="1" ht="15">
      <c r="A1" s="5" t="s">
        <v>37</v>
      </c>
    </row>
    <row r="2" ht="15">
      <c r="A2" s="5"/>
    </row>
    <row r="3" ht="15">
      <c r="A3" s="5"/>
    </row>
    <row r="4" spans="1:8" ht="18" customHeight="1">
      <c r="A4" s="51" t="s">
        <v>0</v>
      </c>
      <c r="B4" s="53" t="s">
        <v>1</v>
      </c>
      <c r="C4" s="54" t="s">
        <v>2</v>
      </c>
      <c r="D4" s="54"/>
      <c r="E4" s="55"/>
      <c r="F4" s="56" t="s">
        <v>38</v>
      </c>
      <c r="G4" s="57"/>
      <c r="H4" s="45" t="s">
        <v>3</v>
      </c>
    </row>
    <row r="5" spans="1:8" ht="17.25" customHeight="1">
      <c r="A5" s="52"/>
      <c r="B5" s="54"/>
      <c r="C5" s="10" t="s">
        <v>6</v>
      </c>
      <c r="D5" s="10" t="s">
        <v>5</v>
      </c>
      <c r="E5" s="10" t="s">
        <v>4</v>
      </c>
      <c r="F5" s="31" t="s">
        <v>6</v>
      </c>
      <c r="G5" s="34" t="s">
        <v>24</v>
      </c>
      <c r="H5" s="46"/>
    </row>
    <row r="6" spans="1:10" ht="12.75" customHeight="1">
      <c r="A6" s="8" t="s">
        <v>29</v>
      </c>
      <c r="B6" s="13">
        <v>1</v>
      </c>
      <c r="C6" s="25">
        <v>73</v>
      </c>
      <c r="D6" s="27">
        <v>41</v>
      </c>
      <c r="E6" s="27">
        <v>32</v>
      </c>
      <c r="F6" s="32">
        <v>4</v>
      </c>
      <c r="G6" s="32">
        <v>4</v>
      </c>
      <c r="H6" s="33">
        <f>C6/G6</f>
        <v>18.25</v>
      </c>
      <c r="I6" s="22"/>
      <c r="J6" s="11"/>
    </row>
    <row r="7" spans="1:10" ht="12.75" customHeight="1">
      <c r="A7" s="8" t="s">
        <v>7</v>
      </c>
      <c r="B7" s="13">
        <v>1</v>
      </c>
      <c r="C7" s="25">
        <v>1169</v>
      </c>
      <c r="D7" s="27">
        <v>637</v>
      </c>
      <c r="E7" s="27">
        <v>532</v>
      </c>
      <c r="F7" s="32">
        <v>117</v>
      </c>
      <c r="G7" s="32">
        <v>58</v>
      </c>
      <c r="H7" s="33">
        <v>20.2</v>
      </c>
      <c r="I7" s="22"/>
      <c r="J7" s="11"/>
    </row>
    <row r="8" spans="1:10" ht="12.75" customHeight="1">
      <c r="A8" s="8" t="s">
        <v>25</v>
      </c>
      <c r="B8" s="13">
        <v>1</v>
      </c>
      <c r="C8" s="25">
        <v>671</v>
      </c>
      <c r="D8" s="27">
        <v>382</v>
      </c>
      <c r="E8" s="27">
        <v>289</v>
      </c>
      <c r="F8" s="32">
        <v>67</v>
      </c>
      <c r="G8" s="32">
        <v>36</v>
      </c>
      <c r="H8" s="33">
        <f>C8/G8</f>
        <v>18.63888888888889</v>
      </c>
      <c r="I8" s="22"/>
      <c r="J8" s="11"/>
    </row>
    <row r="9" spans="1:10" s="2" customFormat="1" ht="12.75" customHeight="1">
      <c r="A9" s="8" t="s">
        <v>8</v>
      </c>
      <c r="B9" s="14">
        <v>1</v>
      </c>
      <c r="C9" s="25">
        <v>930</v>
      </c>
      <c r="D9" s="27">
        <v>518</v>
      </c>
      <c r="E9" s="27">
        <v>412</v>
      </c>
      <c r="F9" s="32">
        <v>143</v>
      </c>
      <c r="G9" s="32">
        <v>63</v>
      </c>
      <c r="H9" s="33">
        <f>C9/G9</f>
        <v>14.761904761904763</v>
      </c>
      <c r="I9" s="22"/>
      <c r="J9" s="11"/>
    </row>
    <row r="10" spans="1:10" s="2" customFormat="1" ht="12.75" customHeight="1">
      <c r="A10" s="8" t="s">
        <v>9</v>
      </c>
      <c r="B10" s="14">
        <v>1</v>
      </c>
      <c r="C10" s="25">
        <v>1151</v>
      </c>
      <c r="D10" s="27">
        <v>609</v>
      </c>
      <c r="E10" s="27">
        <v>542</v>
      </c>
      <c r="F10" s="32">
        <v>112</v>
      </c>
      <c r="G10" s="32">
        <v>59</v>
      </c>
      <c r="H10" s="33">
        <f aca="true" t="shared" si="0" ref="H10:H20">C10/G10</f>
        <v>19.508474576271187</v>
      </c>
      <c r="I10" s="22"/>
      <c r="J10" s="11"/>
    </row>
    <row r="11" spans="1:10" s="2" customFormat="1" ht="12.75" customHeight="1">
      <c r="A11" s="8" t="s">
        <v>10</v>
      </c>
      <c r="B11" s="14">
        <v>1</v>
      </c>
      <c r="C11" s="25">
        <v>574</v>
      </c>
      <c r="D11" s="27">
        <v>307</v>
      </c>
      <c r="E11" s="27">
        <v>267</v>
      </c>
      <c r="F11" s="32">
        <v>70</v>
      </c>
      <c r="G11" s="32">
        <v>42</v>
      </c>
      <c r="H11" s="33">
        <f t="shared" si="0"/>
        <v>13.666666666666666</v>
      </c>
      <c r="I11" s="22"/>
      <c r="J11" s="11"/>
    </row>
    <row r="12" spans="1:10" s="2" customFormat="1" ht="12.75" customHeight="1">
      <c r="A12" s="8" t="s">
        <v>31</v>
      </c>
      <c r="B12" s="44" t="s">
        <v>40</v>
      </c>
      <c r="C12" s="14">
        <v>68</v>
      </c>
      <c r="D12" s="14">
        <v>43</v>
      </c>
      <c r="E12" s="14">
        <v>25</v>
      </c>
      <c r="F12" s="32" t="s">
        <v>28</v>
      </c>
      <c r="G12" s="32" t="s">
        <v>28</v>
      </c>
      <c r="H12" s="33" t="s">
        <v>28</v>
      </c>
      <c r="I12" s="22"/>
      <c r="J12" s="11"/>
    </row>
    <row r="13" spans="1:10" s="2" customFormat="1" ht="12.75" customHeight="1">
      <c r="A13" s="8" t="s">
        <v>11</v>
      </c>
      <c r="B13" s="44">
        <v>1</v>
      </c>
      <c r="C13" s="25">
        <v>542</v>
      </c>
      <c r="D13" s="27">
        <v>282</v>
      </c>
      <c r="E13" s="27">
        <v>260</v>
      </c>
      <c r="F13" s="32">
        <v>55</v>
      </c>
      <c r="G13" s="32">
        <v>28</v>
      </c>
      <c r="H13" s="33">
        <f t="shared" si="0"/>
        <v>19.357142857142858</v>
      </c>
      <c r="I13" s="22"/>
      <c r="J13" s="11"/>
    </row>
    <row r="14" spans="1:10" s="2" customFormat="1" ht="12.75" customHeight="1">
      <c r="A14" s="8" t="s">
        <v>12</v>
      </c>
      <c r="B14" s="44">
        <v>1</v>
      </c>
      <c r="C14" s="25">
        <v>1092</v>
      </c>
      <c r="D14" s="27">
        <v>586</v>
      </c>
      <c r="E14" s="27">
        <v>506</v>
      </c>
      <c r="F14" s="32">
        <v>122</v>
      </c>
      <c r="G14" s="32">
        <v>63</v>
      </c>
      <c r="H14" s="33">
        <v>17.3</v>
      </c>
      <c r="I14" s="22"/>
      <c r="J14" s="11"/>
    </row>
    <row r="15" spans="1:10" s="2" customFormat="1" ht="12.75" customHeight="1">
      <c r="A15" s="8" t="s">
        <v>13</v>
      </c>
      <c r="B15" s="44">
        <v>1</v>
      </c>
      <c r="C15" s="25">
        <v>217</v>
      </c>
      <c r="D15" s="27">
        <v>114</v>
      </c>
      <c r="E15" s="27">
        <v>103</v>
      </c>
      <c r="F15" s="32">
        <v>26</v>
      </c>
      <c r="G15" s="32">
        <v>13</v>
      </c>
      <c r="H15" s="33">
        <f t="shared" si="0"/>
        <v>16.692307692307693</v>
      </c>
      <c r="I15" s="22"/>
      <c r="J15" s="11"/>
    </row>
    <row r="16" spans="1:10" s="2" customFormat="1" ht="12.75" customHeight="1">
      <c r="A16" s="8" t="s">
        <v>14</v>
      </c>
      <c r="B16" s="44">
        <v>1</v>
      </c>
      <c r="C16" s="25">
        <v>800</v>
      </c>
      <c r="D16" s="27">
        <v>448</v>
      </c>
      <c r="E16" s="27">
        <v>352</v>
      </c>
      <c r="F16" s="32">
        <v>113</v>
      </c>
      <c r="G16" s="32">
        <v>60</v>
      </c>
      <c r="H16" s="33">
        <f t="shared" si="0"/>
        <v>13.333333333333334</v>
      </c>
      <c r="I16" s="22"/>
      <c r="J16" s="11"/>
    </row>
    <row r="17" spans="1:10" s="2" customFormat="1" ht="12.75" customHeight="1">
      <c r="A17" s="8" t="s">
        <v>15</v>
      </c>
      <c r="B17" s="44">
        <v>1</v>
      </c>
      <c r="C17" s="25">
        <v>165</v>
      </c>
      <c r="D17" s="27">
        <v>84</v>
      </c>
      <c r="E17" s="27">
        <v>81</v>
      </c>
      <c r="F17" s="32">
        <v>18</v>
      </c>
      <c r="G17" s="32">
        <v>9</v>
      </c>
      <c r="H17" s="33">
        <f t="shared" si="0"/>
        <v>18.333333333333332</v>
      </c>
      <c r="I17" s="22"/>
      <c r="J17" s="11"/>
    </row>
    <row r="18" spans="1:10" s="2" customFormat="1" ht="12.75" customHeight="1">
      <c r="A18" s="8" t="s">
        <v>16</v>
      </c>
      <c r="B18" s="44">
        <v>1</v>
      </c>
      <c r="C18" s="25">
        <v>2089</v>
      </c>
      <c r="D18" s="27">
        <v>1224</v>
      </c>
      <c r="E18" s="27">
        <v>865</v>
      </c>
      <c r="F18" s="32">
        <v>259</v>
      </c>
      <c r="G18" s="32">
        <v>159</v>
      </c>
      <c r="H18" s="33">
        <v>13.1</v>
      </c>
      <c r="I18" s="22"/>
      <c r="J18" s="11"/>
    </row>
    <row r="19" spans="1:10" s="2" customFormat="1" ht="12.75" customHeight="1">
      <c r="A19" s="8" t="s">
        <v>30</v>
      </c>
      <c r="B19" s="44" t="s">
        <v>40</v>
      </c>
      <c r="C19" s="14">
        <v>36</v>
      </c>
      <c r="D19" s="14">
        <v>18</v>
      </c>
      <c r="E19" s="14">
        <v>18</v>
      </c>
      <c r="F19" s="32" t="s">
        <v>28</v>
      </c>
      <c r="G19" s="32" t="s">
        <v>28</v>
      </c>
      <c r="H19" s="33" t="s">
        <v>28</v>
      </c>
      <c r="I19" s="22"/>
      <c r="J19" s="11"/>
    </row>
    <row r="20" spans="1:11" s="2" customFormat="1" ht="12.75" customHeight="1">
      <c r="A20" s="8" t="s">
        <v>26</v>
      </c>
      <c r="B20" s="14">
        <v>1</v>
      </c>
      <c r="C20" s="14">
        <v>225</v>
      </c>
      <c r="D20" s="27">
        <v>169</v>
      </c>
      <c r="E20" s="27">
        <v>56</v>
      </c>
      <c r="F20" s="32">
        <v>30</v>
      </c>
      <c r="G20" s="32">
        <v>13</v>
      </c>
      <c r="H20" s="33">
        <f t="shared" si="0"/>
        <v>17.307692307692307</v>
      </c>
      <c r="I20" s="22"/>
      <c r="J20" s="11"/>
      <c r="K20" s="11"/>
    </row>
    <row r="21" spans="1:12" s="2" customFormat="1" ht="12.75" customHeight="1">
      <c r="A21" s="8" t="s">
        <v>27</v>
      </c>
      <c r="B21" s="14">
        <v>1</v>
      </c>
      <c r="C21" s="25">
        <v>508</v>
      </c>
      <c r="D21" s="27">
        <v>286</v>
      </c>
      <c r="E21" s="27">
        <v>222</v>
      </c>
      <c r="F21" s="32">
        <v>72</v>
      </c>
      <c r="G21" s="32">
        <v>36</v>
      </c>
      <c r="H21" s="33">
        <f>C21/G21</f>
        <v>14.11111111111111</v>
      </c>
      <c r="I21" s="22"/>
      <c r="J21" s="11"/>
      <c r="K21" s="24"/>
      <c r="L21" s="24"/>
    </row>
    <row r="22" spans="1:10" s="2" customFormat="1" ht="12.75" customHeight="1">
      <c r="A22" s="8" t="s">
        <v>32</v>
      </c>
      <c r="B22" s="14">
        <v>1</v>
      </c>
      <c r="C22" s="25">
        <v>48</v>
      </c>
      <c r="D22" s="14">
        <v>20</v>
      </c>
      <c r="E22" s="27">
        <v>28</v>
      </c>
      <c r="F22" s="32">
        <v>7</v>
      </c>
      <c r="G22" s="32">
        <v>7</v>
      </c>
      <c r="H22" s="33">
        <f>C22/G22</f>
        <v>6.857142857142857</v>
      </c>
      <c r="I22" s="22"/>
      <c r="J22" s="11"/>
    </row>
    <row r="23" spans="1:10" ht="12.75" customHeight="1">
      <c r="A23" s="8" t="s">
        <v>17</v>
      </c>
      <c r="B23" s="13">
        <v>2</v>
      </c>
      <c r="C23" s="25">
        <v>7894</v>
      </c>
      <c r="D23" s="27">
        <v>4246</v>
      </c>
      <c r="E23" s="27">
        <v>3648</v>
      </c>
      <c r="F23" s="32">
        <v>961</v>
      </c>
      <c r="G23" s="32">
        <v>465</v>
      </c>
      <c r="H23" s="33">
        <v>17</v>
      </c>
      <c r="I23" s="22"/>
      <c r="J23" s="11"/>
    </row>
    <row r="24" spans="1:10" ht="12.75" customHeight="1">
      <c r="A24" s="8" t="s">
        <v>18</v>
      </c>
      <c r="B24" s="13">
        <v>1</v>
      </c>
      <c r="C24" s="25">
        <v>363</v>
      </c>
      <c r="D24" s="27">
        <v>209</v>
      </c>
      <c r="E24" s="27">
        <v>154</v>
      </c>
      <c r="F24" s="32">
        <v>37</v>
      </c>
      <c r="G24" s="32">
        <v>19</v>
      </c>
      <c r="H24" s="33">
        <f>C24/G24</f>
        <v>19.105263157894736</v>
      </c>
      <c r="I24" s="22"/>
      <c r="J24" s="11"/>
    </row>
    <row r="25" spans="1:10" ht="12.75" customHeight="1">
      <c r="A25" s="8" t="s">
        <v>34</v>
      </c>
      <c r="B25" s="13">
        <v>1</v>
      </c>
      <c r="C25" s="25">
        <v>28</v>
      </c>
      <c r="D25" s="14">
        <v>10</v>
      </c>
      <c r="E25" s="27">
        <v>18</v>
      </c>
      <c r="F25" s="32">
        <v>1</v>
      </c>
      <c r="G25" s="32">
        <v>1</v>
      </c>
      <c r="H25" s="33">
        <f>C25/G25</f>
        <v>28</v>
      </c>
      <c r="I25" s="22"/>
      <c r="J25" s="11"/>
    </row>
    <row r="26" spans="1:10" ht="12.75" customHeight="1">
      <c r="A26" s="8" t="s">
        <v>19</v>
      </c>
      <c r="B26" s="13">
        <v>1</v>
      </c>
      <c r="C26" s="25">
        <v>726</v>
      </c>
      <c r="D26" s="27">
        <v>394</v>
      </c>
      <c r="E26" s="27">
        <v>332</v>
      </c>
      <c r="F26" s="32">
        <v>81</v>
      </c>
      <c r="G26" s="32">
        <v>37</v>
      </c>
      <c r="H26" s="33">
        <f>C26/G26</f>
        <v>19.62162162162162</v>
      </c>
      <c r="I26" s="22"/>
      <c r="J26" s="11"/>
    </row>
    <row r="27" spans="1:10" ht="12.75" customHeight="1">
      <c r="A27" s="8" t="s">
        <v>20</v>
      </c>
      <c r="B27" s="13">
        <v>1</v>
      </c>
      <c r="C27" s="25">
        <v>363</v>
      </c>
      <c r="D27" s="27">
        <v>202</v>
      </c>
      <c r="E27" s="27">
        <v>161</v>
      </c>
      <c r="F27" s="32">
        <v>41</v>
      </c>
      <c r="G27" s="32">
        <v>25</v>
      </c>
      <c r="H27" s="33">
        <f>C27/G27</f>
        <v>14.52</v>
      </c>
      <c r="I27" s="22"/>
      <c r="J27" s="11"/>
    </row>
    <row r="28" spans="1:10" s="2" customFormat="1" ht="12.75" customHeight="1">
      <c r="A28" s="8" t="s">
        <v>33</v>
      </c>
      <c r="B28" s="44" t="s">
        <v>40</v>
      </c>
      <c r="C28" s="14">
        <v>65</v>
      </c>
      <c r="D28" s="14">
        <v>29</v>
      </c>
      <c r="E28" s="14">
        <v>36</v>
      </c>
      <c r="F28" s="32" t="s">
        <v>28</v>
      </c>
      <c r="G28" s="32" t="s">
        <v>28</v>
      </c>
      <c r="H28" s="33" t="s">
        <v>28</v>
      </c>
      <c r="I28" s="22"/>
      <c r="J28" s="11"/>
    </row>
    <row r="29" spans="1:10" ht="12.75" customHeight="1">
      <c r="A29" s="9" t="s">
        <v>21</v>
      </c>
      <c r="B29" s="15">
        <v>21</v>
      </c>
      <c r="C29" s="19">
        <f>SUM(C6:C28)</f>
        <v>19797</v>
      </c>
      <c r="D29" s="28">
        <f>SUM(D6:D28)</f>
        <v>10858</v>
      </c>
      <c r="E29" s="28">
        <f>SUM(E6:E28)</f>
        <v>8939</v>
      </c>
      <c r="F29" s="28">
        <v>2336</v>
      </c>
      <c r="G29" s="28">
        <v>1197</v>
      </c>
      <c r="H29" s="35" t="s">
        <v>39</v>
      </c>
      <c r="I29" s="22"/>
      <c r="J29" s="11"/>
    </row>
    <row r="30" spans="1:10" ht="12.75" customHeight="1">
      <c r="A30" s="49"/>
      <c r="B30" s="50"/>
      <c r="C30" s="50"/>
      <c r="D30" s="50"/>
      <c r="E30" s="50"/>
      <c r="F30" s="50"/>
      <c r="G30" s="50"/>
      <c r="H30" s="3"/>
      <c r="I30" s="22"/>
      <c r="J30" s="11"/>
    </row>
    <row r="31" spans="1:10" ht="12.75" customHeight="1">
      <c r="A31" s="6" t="s">
        <v>7</v>
      </c>
      <c r="B31" s="17">
        <v>2</v>
      </c>
      <c r="C31" s="26">
        <v>61</v>
      </c>
      <c r="D31" s="29">
        <v>37</v>
      </c>
      <c r="E31" s="29">
        <v>24</v>
      </c>
      <c r="F31" s="32">
        <v>11</v>
      </c>
      <c r="G31" s="32">
        <v>3</v>
      </c>
      <c r="H31" s="33">
        <f>C31/G31</f>
        <v>20.333333333333332</v>
      </c>
      <c r="I31" s="22"/>
      <c r="J31" s="11"/>
    </row>
    <row r="32" spans="1:10" ht="12.75" customHeight="1">
      <c r="A32" s="6" t="s">
        <v>9</v>
      </c>
      <c r="B32" s="17">
        <v>4</v>
      </c>
      <c r="C32" s="26">
        <v>168</v>
      </c>
      <c r="D32" s="29">
        <v>94</v>
      </c>
      <c r="E32" s="29">
        <v>74</v>
      </c>
      <c r="F32" s="32">
        <v>29</v>
      </c>
      <c r="G32" s="32">
        <v>10</v>
      </c>
      <c r="H32" s="33">
        <f>C32/G32</f>
        <v>16.8</v>
      </c>
      <c r="I32" s="22"/>
      <c r="J32" s="11"/>
    </row>
    <row r="33" spans="1:10" ht="12.75" customHeight="1">
      <c r="A33" s="6" t="s">
        <v>14</v>
      </c>
      <c r="B33" s="17">
        <v>1</v>
      </c>
      <c r="C33" s="26">
        <v>53</v>
      </c>
      <c r="D33" s="29">
        <v>27</v>
      </c>
      <c r="E33" s="29">
        <v>26</v>
      </c>
      <c r="F33" s="32">
        <v>5</v>
      </c>
      <c r="G33" s="32">
        <v>2</v>
      </c>
      <c r="H33" s="33">
        <f aca="true" t="shared" si="1" ref="H33:H38">C33/G33</f>
        <v>26.5</v>
      </c>
      <c r="I33" s="22"/>
      <c r="J33" s="11"/>
    </row>
    <row r="34" spans="1:10" ht="12.75" customHeight="1">
      <c r="A34" s="6" t="s">
        <v>16</v>
      </c>
      <c r="B34" s="17">
        <v>1</v>
      </c>
      <c r="C34" s="26">
        <v>47</v>
      </c>
      <c r="D34" s="29">
        <v>18</v>
      </c>
      <c r="E34" s="29">
        <v>29</v>
      </c>
      <c r="F34" s="32">
        <v>10</v>
      </c>
      <c r="G34" s="32">
        <v>5</v>
      </c>
      <c r="H34" s="33">
        <f t="shared" si="1"/>
        <v>9.4</v>
      </c>
      <c r="I34" s="22"/>
      <c r="J34" s="11"/>
    </row>
    <row r="35" spans="1:10" ht="12.75" customHeight="1">
      <c r="A35" s="6" t="s">
        <v>17</v>
      </c>
      <c r="B35" s="17">
        <v>11</v>
      </c>
      <c r="C35" s="26">
        <v>571</v>
      </c>
      <c r="D35" s="29">
        <v>327</v>
      </c>
      <c r="E35" s="29">
        <v>244</v>
      </c>
      <c r="F35" s="32">
        <v>82</v>
      </c>
      <c r="G35" s="32">
        <v>38</v>
      </c>
      <c r="H35" s="33">
        <f t="shared" si="1"/>
        <v>15.026315789473685</v>
      </c>
      <c r="I35" s="22"/>
      <c r="J35" s="11"/>
    </row>
    <row r="36" spans="1:10" ht="12.75" customHeight="1">
      <c r="A36" s="6" t="s">
        <v>19</v>
      </c>
      <c r="B36" s="17">
        <v>2</v>
      </c>
      <c r="C36" s="26">
        <v>38</v>
      </c>
      <c r="D36" s="29">
        <v>18</v>
      </c>
      <c r="E36" s="29">
        <v>20</v>
      </c>
      <c r="F36" s="32">
        <v>8</v>
      </c>
      <c r="G36" s="32">
        <v>2</v>
      </c>
      <c r="H36" s="33">
        <f t="shared" si="1"/>
        <v>19</v>
      </c>
      <c r="I36" s="22"/>
      <c r="J36" s="11"/>
    </row>
    <row r="37" spans="1:10" ht="12.75" customHeight="1">
      <c r="A37" s="36" t="s">
        <v>20</v>
      </c>
      <c r="B37" s="37">
        <v>1</v>
      </c>
      <c r="C37" s="38">
        <v>34</v>
      </c>
      <c r="D37" s="39">
        <v>26</v>
      </c>
      <c r="E37" s="39">
        <v>8</v>
      </c>
      <c r="F37" s="40">
        <v>4</v>
      </c>
      <c r="G37" s="41">
        <v>2</v>
      </c>
      <c r="H37" s="42">
        <f t="shared" si="1"/>
        <v>17</v>
      </c>
      <c r="I37" s="22"/>
      <c r="J37" s="11"/>
    </row>
    <row r="38" spans="1:10" ht="12.75" customHeight="1">
      <c r="A38" s="9" t="s">
        <v>22</v>
      </c>
      <c r="B38" s="20">
        <f>SUM(B31:B37)</f>
        <v>22</v>
      </c>
      <c r="C38" s="16">
        <f>SUM(C31:C37)</f>
        <v>972</v>
      </c>
      <c r="D38" s="30">
        <f>SUM(D31:D37)</f>
        <v>547</v>
      </c>
      <c r="E38" s="30">
        <f>SUM(E31:E37)</f>
        <v>425</v>
      </c>
      <c r="F38" s="20">
        <v>149</v>
      </c>
      <c r="G38" s="20">
        <v>62</v>
      </c>
      <c r="H38" s="35">
        <f t="shared" si="1"/>
        <v>15.67741935483871</v>
      </c>
      <c r="I38" s="22"/>
      <c r="J38" s="11"/>
    </row>
    <row r="39" spans="1:10" ht="12.75" customHeight="1">
      <c r="A39" s="47"/>
      <c r="B39" s="48"/>
      <c r="C39" s="48"/>
      <c r="D39" s="48"/>
      <c r="E39" s="48"/>
      <c r="F39" s="48"/>
      <c r="G39" s="48"/>
      <c r="H39" s="43"/>
      <c r="I39" s="22"/>
      <c r="J39" s="11"/>
    </row>
    <row r="40" spans="1:10" ht="12.75" customHeight="1">
      <c r="A40" s="21" t="s">
        <v>23</v>
      </c>
      <c r="B40" s="18">
        <f>B29+B38</f>
        <v>43</v>
      </c>
      <c r="C40" s="18">
        <f>C29+C38</f>
        <v>20769</v>
      </c>
      <c r="D40" s="18">
        <f>D29+D38</f>
        <v>11405</v>
      </c>
      <c r="E40" s="18">
        <f>E29+E38</f>
        <v>9364</v>
      </c>
      <c r="F40" s="18">
        <v>2485</v>
      </c>
      <c r="G40" s="18">
        <v>1259</v>
      </c>
      <c r="H40" s="35">
        <v>16.5</v>
      </c>
      <c r="I40" s="22"/>
      <c r="J40" s="11"/>
    </row>
    <row r="41" spans="1:10" ht="14.25">
      <c r="A41" s="12" t="s">
        <v>36</v>
      </c>
      <c r="B41" s="2"/>
      <c r="C41" s="2"/>
      <c r="D41" s="2"/>
      <c r="E41" s="2"/>
      <c r="F41" s="2"/>
      <c r="G41" s="2"/>
      <c r="H41" s="11"/>
      <c r="I41" s="2"/>
      <c r="J41" s="2"/>
    </row>
    <row r="42" ht="14.25">
      <c r="A42" s="7" t="s">
        <v>35</v>
      </c>
    </row>
    <row r="44" spans="4:5" ht="12.75">
      <c r="D44" s="4"/>
      <c r="E44" s="4"/>
    </row>
    <row r="47" spans="2:7" ht="12.75">
      <c r="B47" s="23"/>
      <c r="D47" s="23"/>
      <c r="E47" s="23"/>
      <c r="F47" s="23"/>
      <c r="G47" s="23"/>
    </row>
  </sheetData>
  <sheetProtection/>
  <mergeCells count="7">
    <mergeCell ref="H4:H5"/>
    <mergeCell ref="A39:G39"/>
    <mergeCell ref="A30:G30"/>
    <mergeCell ref="A4:A5"/>
    <mergeCell ref="B4:B5"/>
    <mergeCell ref="C4:E4"/>
    <mergeCell ref="F4:G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Sonja Nedovic</cp:lastModifiedBy>
  <cp:lastPrinted>2017-01-23T09:15:08Z</cp:lastPrinted>
  <dcterms:created xsi:type="dcterms:W3CDTF">2011-10-11T18:15:05Z</dcterms:created>
  <dcterms:modified xsi:type="dcterms:W3CDTF">2018-02-07T08:43:50Z</dcterms:modified>
  <cp:category/>
  <cp:version/>
  <cp:contentType/>
  <cp:contentStatus/>
</cp:coreProperties>
</file>