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0AFD8E27-7588-4EBF-90CA-8C2C0F10DDEA}" xr6:coauthVersionLast="36" xr6:coauthVersionMax="36" xr10:uidLastSave="{00000000-0000-0000-0000-000000000000}"/>
  <bookViews>
    <workbookView xWindow="0" yWindow="0" windowWidth="21570" windowHeight="9435" tabRatio="59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G6" i="4"/>
  <c r="D6" i="4"/>
  <c r="C41" i="3" l="1"/>
  <c r="B41" i="3"/>
  <c r="D41" i="3"/>
  <c r="E41" i="3"/>
</calcChain>
</file>

<file path=xl/sharedStrings.xml><?xml version="1.0" encoding="utf-8"?>
<sst xmlns="http://schemas.openxmlformats.org/spreadsheetml/2006/main" count="258" uniqueCount="188">
  <si>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</si>
  <si>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</si>
  <si>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</si>
  <si>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</si>
  <si>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</si>
  <si>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</si>
  <si>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</si>
  <si>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</si>
  <si>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</si>
  <si>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</si>
  <si>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</si>
  <si>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</si>
  <si>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</si>
  <si>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</si>
  <si>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</si>
  <si>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</si>
  <si>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</si>
  <si>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</si>
  <si>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</si>
  <si>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</si>
  <si>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</si>
  <si>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</si>
  <si>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</si>
  <si>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</si>
  <si>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</si>
  <si>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</si>
  <si>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</si>
  <si>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</si>
  <si>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</si>
  <si>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</si>
  <si>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</si>
  <si>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</si>
  <si>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</si>
  <si>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</si>
  <si>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</si>
  <si>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</si>
  <si>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</si>
  <si>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</si>
  <si>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</si>
  <si>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</si>
  <si>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</si>
  <si>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</si>
  <si>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</si>
  <si>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</si>
  <si>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</si>
  <si>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</si>
  <si>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</si>
  <si>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</si>
  <si>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</si>
  <si>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</si>
  <si>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</si>
  <si>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</si>
  <si>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</si>
  <si>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</si>
  <si>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</si>
  <si>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</si>
  <si>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</si>
  <si>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</si>
  <si>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</si>
  <si>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</si>
  <si>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</si>
  <si>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</si>
  <si>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</si>
  <si>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</si>
  <si>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</si>
  <si>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</si>
  <si>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</si>
  <si>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</si>
  <si>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</si>
  <si>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</si>
  <si>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</si>
  <si>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</si>
  <si>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</si>
  <si>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</si>
  <si>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</si>
  <si>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</si>
  <si>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</si>
  <si>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</si>
  <si>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</si>
  <si>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</si>
  <si>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</si>
  <si>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</si>
  <si>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</si>
  <si>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</si>
  <si>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</si>
  <si>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</si>
  <si>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</si>
  <si>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</si>
  <si>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</si>
  <si>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</si>
  <si>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</si>
  <si>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</si>
  <si>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</si>
  <si>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</si>
  <si>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</si>
  <si>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</si>
  <si>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</si>
  <si>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</si>
  <si>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</si>
  <si>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</si>
  <si>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</si>
  <si>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</si>
  <si>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</si>
  <si>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</si>
  <si>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</si>
  <si>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</si>
  <si>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</si>
  <si>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</si>
  <si>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</si>
  <si>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</si>
  <si>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</si>
  <si>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</si>
  <si>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</si>
  <si>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</si>
  <si>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</si>
  <si>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</si>
  <si>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</si>
  <si>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</si>
  <si>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</si>
  <si>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</si>
  <si>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</si>
  <si>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</si>
  <si>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</si>
  <si>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</si>
  <si>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</si>
  <si>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</si>
  <si>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</si>
  <si>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</si>
  <si>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</si>
  <si>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</si>
  <si>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</si>
  <si>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</si>
  <si>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</si>
  <si>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</si>
  <si>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</si>
  <si>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</si>
  <si>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</si>
  <si>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</si>
  <si>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</si>
  <si>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</si>
  <si>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</si>
  <si>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</si>
  <si>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</si>
  <si>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</si>
  <si>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</si>
  <si>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</si>
  <si>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</si>
  <si>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</si>
  <si>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</si>
  <si>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</si>
  <si>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</si>
  <si>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</si>
  <si>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</si>
  <si>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</si>
  <si>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</si>
  <si>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</si>
  <si>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</si>
  <si>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</si>
  <si>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</si>
  <si>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</si>
  <si>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</si>
  <si>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</si>
  <si>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</si>
  <si>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</si>
  <si>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</si>
  <si>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</si>
  <si>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</si>
  <si>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</si>
  <si>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</si>
  <si>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</si>
  <si>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</si>
  <si>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</si>
  <si>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</si>
  <si>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</si>
  <si>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</si>
  <si>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</si>
  <si>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</si>
  <si>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</si>
  <si>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</si>
  <si>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</si>
  <si>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</si>
  <si>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</si>
  <si>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</si>
  <si>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</si>
  <si>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</si>
  <si>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 xml:space="preserve">Avgust </t>
  </si>
  <si>
    <t>Jan-Sep 2022</t>
  </si>
  <si>
    <t>Jan-Sep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</si>
</sst>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1" fillId="0" borderId="3" xfId="2" applyNumberFormat="1" applyFont="1" applyBorder="1"/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1" xfId="1" applyNumberFormat="1" applyFont="1" applyFill="1" applyBorder="1"/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2" borderId="3" xfId="1" applyNumberFormat="1" applyFont="1" applyFill="1" applyBorder="1" applyAlignment="1"/>
    <xf numFmtId="165" fontId="11" fillId="2" borderId="3" xfId="1" applyNumberFormat="1" applyFont="1" applyFill="1" applyBorder="1" applyAlignment="1"/>
    <xf numFmtId="3" fontId="16" fillId="0" borderId="3" xfId="1" applyNumberFormat="1" applyFont="1" applyBorder="1"/>
    <xf numFmtId="168" fontId="0" fillId="0" borderId="3" xfId="1" applyNumberFormat="1" applyFont="1" applyBorder="1"/>
    <xf numFmtId="168" fontId="0" fillId="0" borderId="0" xfId="1" applyNumberFormat="1" applyFont="1"/>
    <xf numFmtId="168" fontId="16" fillId="0" borderId="3" xfId="1" applyNumberFormat="1" applyFont="1" applyBorder="1"/>
    <xf numFmtId="3" fontId="0" fillId="0" borderId="0" xfId="0" applyNumberFormat="1" applyFill="1"/>
    <xf numFmtId="166" fontId="0" fillId="0" borderId="0" xfId="0" applyNumberFormat="1" applyFill="1"/>
    <xf numFmtId="166" fontId="10" fillId="2" borderId="3" xfId="0" applyNumberFormat="1" applyFont="1" applyFill="1" applyBorder="1" applyAlignment="1">
      <alignment horizontal="right"/>
    </xf>
    <xf numFmtId="168" fontId="11" fillId="2" borderId="3" xfId="1" applyNumberFormat="1" applyFont="1" applyFill="1" applyBorder="1" applyAlignment="1">
      <alignment horizontal="left" vertical="center" indent="1"/>
    </xf>
    <xf numFmtId="166" fontId="11" fillId="2" borderId="3" xfId="0" applyNumberFormat="1" applyFont="1" applyFill="1" applyBorder="1" applyAlignment="1">
      <alignment horizontal="right"/>
    </xf>
    <xf numFmtId="37" fontId="11" fillId="2" borderId="3" xfId="1" applyNumberFormat="1" applyFont="1" applyFill="1" applyBorder="1" applyAlignment="1">
      <alignment horizontal="right" vertical="center" indent="1"/>
    </xf>
    <xf numFmtId="165" fontId="16" fillId="0" borderId="3" xfId="5" applyNumberFormat="1" applyFont="1" applyBorder="1"/>
    <xf numFmtId="3" fontId="16" fillId="0" borderId="3" xfId="5" applyNumberFormat="1" applyFont="1" applyBorder="1"/>
    <xf numFmtId="168" fontId="0" fillId="0" borderId="0" xfId="0" applyNumberFormat="1"/>
    <xf numFmtId="166" fontId="7" fillId="0" borderId="3" xfId="1" applyNumberFormat="1" applyFont="1" applyBorder="1" applyAlignment="1">
      <alignment horizontal="right"/>
    </xf>
    <xf numFmtId="43" fontId="0" fillId="0" borderId="0" xfId="1" applyNumberFormat="1" applyFont="1"/>
    <xf numFmtId="165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" xfId="1" applyNumberFormat="1" applyFont="1" applyBorder="1" applyAlignment="1">
      <alignment horizontal="right"/>
    </xf>
    <xf numFmtId="3" fontId="0" fillId="0" borderId="3" xfId="1" applyNumberFormat="1" applyFont="1" applyBorder="1"/>
    <xf numFmtId="168" fontId="0" fillId="0" borderId="3" xfId="0" applyNumberFormat="1" applyBorder="1"/>
    <xf numFmtId="37" fontId="0" fillId="0" borderId="3" xfId="0" applyNumberFormat="1" applyBorder="1"/>
    <xf numFmtId="168" fontId="16" fillId="0" borderId="3" xfId="0" applyNumberFormat="1" applyFont="1" applyBorder="1"/>
    <xf numFmtId="169" fontId="16" fillId="0" borderId="3" xfId="1" applyNumberFormat="1" applyFont="1" applyBorder="1"/>
    <xf numFmtId="169" fontId="0" fillId="0" borderId="3" xfId="1" applyNumberFormat="1" applyFont="1" applyBorder="1"/>
    <xf numFmtId="165" fontId="12" fillId="0" borderId="0" xfId="1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H11" sqref="H11"/>
    </sheetView>
  </sheetViews>
  <sheetFormatPr defaultRowHeight="15" x14ac:dyDescent="0.25"/>
  <cols>
    <col min="1" max="1" width="21.7109375" customWidth="1"/>
    <col min="2" max="3" width="18" customWidth="1"/>
    <col min="4" max="4" width="21.42578125" style="75" customWidth="1"/>
    <col min="5" max="5" width="18" customWidth="1"/>
    <col min="6" max="6" width="15.1406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1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2" t="s">
        <v>4</v>
      </c>
      <c r="E2" s="4" t="s">
        <v>5</v>
      </c>
    </row>
    <row r="3" spans="1:9" x14ac:dyDescent="0.25">
      <c r="A3" s="5">
        <v>2022</v>
      </c>
      <c r="B3" s="6"/>
      <c r="C3" s="7"/>
      <c r="D3" s="73"/>
      <c r="E3" s="8"/>
    </row>
    <row r="4" spans="1:9" x14ac:dyDescent="0.25">
      <c r="A4" s="9" t="s">
        <v>6</v>
      </c>
      <c r="B4" s="93">
        <v>145505.97359000001</v>
      </c>
      <c r="C4" s="93">
        <v>64343.003240000005</v>
      </c>
      <c r="D4" s="93">
        <v>209848.97683</v>
      </c>
      <c r="E4" s="92">
        <v>-81162.970350000003</v>
      </c>
      <c r="G4" s="27"/>
      <c r="H4" s="27"/>
    </row>
    <row r="5" spans="1:9" x14ac:dyDescent="0.25">
      <c r="A5" s="9" t="s">
        <v>7</v>
      </c>
      <c r="B5" s="93">
        <v>218907.67293</v>
      </c>
      <c r="C5" s="93">
        <v>64548.16992</v>
      </c>
      <c r="D5" s="93">
        <v>283455.84285000002</v>
      </c>
      <c r="E5" s="92">
        <v>-154359.50300999999</v>
      </c>
      <c r="G5" s="89"/>
      <c r="H5" s="89"/>
    </row>
    <row r="6" spans="1:9" x14ac:dyDescent="0.25">
      <c r="A6" s="9" t="s">
        <v>8</v>
      </c>
      <c r="B6" s="93">
        <v>285316.74926000001</v>
      </c>
      <c r="C6" s="93">
        <v>70137.527140000006</v>
      </c>
      <c r="D6" s="93">
        <v>355454.27640000003</v>
      </c>
      <c r="E6" s="92">
        <v>-215179.22211999999</v>
      </c>
      <c r="F6" s="89"/>
      <c r="G6" s="89"/>
      <c r="H6" s="89"/>
    </row>
    <row r="7" spans="1:9" x14ac:dyDescent="0.25">
      <c r="A7" s="9" t="s">
        <v>9</v>
      </c>
      <c r="B7" s="93">
        <v>291752.83782000002</v>
      </c>
      <c r="C7" s="93">
        <v>79595.371400000004</v>
      </c>
      <c r="D7" s="93">
        <v>371348.20922000002</v>
      </c>
      <c r="E7" s="92">
        <v>-212157.46642000001</v>
      </c>
      <c r="G7" s="89"/>
      <c r="H7" s="89"/>
    </row>
    <row r="8" spans="1:9" x14ac:dyDescent="0.25">
      <c r="A8" s="9" t="s">
        <v>10</v>
      </c>
      <c r="B8" s="93">
        <v>287008.15950000001</v>
      </c>
      <c r="C8" s="93">
        <v>57557.966770000006</v>
      </c>
      <c r="D8" s="93">
        <v>344566.12627000001</v>
      </c>
      <c r="E8" s="92">
        <v>-229450.19273000001</v>
      </c>
      <c r="G8" s="89"/>
      <c r="H8" s="89"/>
    </row>
    <row r="9" spans="1:9" x14ac:dyDescent="0.25">
      <c r="A9" s="9" t="s">
        <v>11</v>
      </c>
      <c r="B9" s="93">
        <v>383275.24981000001</v>
      </c>
      <c r="C9" s="93">
        <v>46530.049140000003</v>
      </c>
      <c r="D9" s="93">
        <v>429805.29895000003</v>
      </c>
      <c r="E9" s="92">
        <v>-336745.20066999999</v>
      </c>
      <c r="G9" s="89"/>
      <c r="H9" s="89"/>
    </row>
    <row r="10" spans="1:9" x14ac:dyDescent="0.25">
      <c r="A10" s="9" t="s">
        <v>12</v>
      </c>
      <c r="B10" s="93">
        <v>314955.30223000003</v>
      </c>
      <c r="C10" s="93">
        <v>44318.695799999994</v>
      </c>
      <c r="D10" s="93">
        <v>359273.99803000002</v>
      </c>
      <c r="E10" s="92">
        <v>-270636.60643000004</v>
      </c>
      <c r="G10" s="89"/>
      <c r="H10" s="89"/>
    </row>
    <row r="11" spans="1:9" x14ac:dyDescent="0.25">
      <c r="A11" s="9" t="s">
        <v>13</v>
      </c>
      <c r="B11" s="93">
        <v>363324.04068999999</v>
      </c>
      <c r="C11" s="93">
        <v>43162.898020000001</v>
      </c>
      <c r="D11" s="93">
        <v>406486.93871000002</v>
      </c>
      <c r="E11" s="92">
        <v>-320161.14266999997</v>
      </c>
      <c r="G11" s="89"/>
      <c r="H11" s="89"/>
    </row>
    <row r="12" spans="1:9" x14ac:dyDescent="0.25">
      <c r="A12" s="9" t="s">
        <v>14</v>
      </c>
      <c r="B12" s="93">
        <v>347389.15505</v>
      </c>
      <c r="C12" s="93">
        <v>50108.916290000001</v>
      </c>
      <c r="D12" s="93">
        <v>397498.07134000002</v>
      </c>
      <c r="E12" s="92">
        <v>-297280.23875999998</v>
      </c>
      <c r="G12" s="89"/>
      <c r="H12" s="89"/>
    </row>
    <row r="13" spans="1:9" x14ac:dyDescent="0.25">
      <c r="A13" s="10" t="s">
        <v>15</v>
      </c>
      <c r="B13" s="93">
        <v>305066.17100999999</v>
      </c>
      <c r="C13" s="93">
        <v>56380.733</v>
      </c>
      <c r="D13" s="93">
        <v>361446.90401</v>
      </c>
      <c r="E13" s="92">
        <v>-248685.43800999998</v>
      </c>
      <c r="G13" s="89"/>
      <c r="H13" s="89"/>
    </row>
    <row r="14" spans="1:9" x14ac:dyDescent="0.25">
      <c r="A14" s="10" t="s">
        <v>16</v>
      </c>
      <c r="B14" s="93">
        <v>297455.99208</v>
      </c>
      <c r="C14" s="93">
        <v>46839.484179999999</v>
      </c>
      <c r="D14" s="93">
        <v>344295.47626000002</v>
      </c>
      <c r="E14" s="92">
        <v>-250616.5079</v>
      </c>
      <c r="G14" s="89"/>
      <c r="H14" s="89"/>
    </row>
    <row r="15" spans="1:9" x14ac:dyDescent="0.25">
      <c r="A15" s="10" t="s">
        <v>17</v>
      </c>
      <c r="B15" s="93">
        <v>293880.74654000002</v>
      </c>
      <c r="C15" s="93">
        <v>76728.933260000005</v>
      </c>
      <c r="D15" s="93">
        <v>370609.67980000004</v>
      </c>
      <c r="E15" s="92">
        <v>-217151.81328</v>
      </c>
      <c r="G15" s="89"/>
      <c r="H15" s="89"/>
    </row>
    <row r="16" spans="1:9" x14ac:dyDescent="0.25">
      <c r="A16" s="5">
        <v>2023</v>
      </c>
      <c r="B16" s="93"/>
      <c r="C16" s="93"/>
      <c r="D16" s="93"/>
      <c r="E16" s="92"/>
      <c r="G16" s="89"/>
      <c r="H16" s="89"/>
      <c r="I16" s="13"/>
    </row>
    <row r="17" spans="1:11" x14ac:dyDescent="0.25">
      <c r="A17" s="9" t="s">
        <v>6</v>
      </c>
      <c r="B17" s="93">
        <v>212293.60218000002</v>
      </c>
      <c r="C17" s="93">
        <v>87008.150110000002</v>
      </c>
      <c r="D17" s="93">
        <v>299301.75229000003</v>
      </c>
      <c r="E17" s="92">
        <v>-125285.45207000001</v>
      </c>
      <c r="G17" s="39"/>
      <c r="H17" s="89"/>
      <c r="I17" s="13"/>
    </row>
    <row r="18" spans="1:11" s="13" customFormat="1" x14ac:dyDescent="0.25">
      <c r="A18" s="9" t="s">
        <v>7</v>
      </c>
      <c r="B18" s="93">
        <v>259314.38847999999</v>
      </c>
      <c r="C18" s="93">
        <v>69739.066230000011</v>
      </c>
      <c r="D18" s="93">
        <v>329053.45471000002</v>
      </c>
      <c r="E18" s="92">
        <v>-189575.32224999997</v>
      </c>
      <c r="G18" s="89"/>
      <c r="H18" s="89"/>
      <c r="I18" s="27"/>
    </row>
    <row r="19" spans="1:11" s="79" customFormat="1" x14ac:dyDescent="0.25">
      <c r="A19" s="9" t="s">
        <v>8</v>
      </c>
      <c r="B19" s="93">
        <v>347558.66436</v>
      </c>
      <c r="C19" s="93">
        <v>58525.186759999997</v>
      </c>
      <c r="D19" s="93">
        <v>406083.85112000001</v>
      </c>
      <c r="E19" s="92">
        <v>-289033.47759999998</v>
      </c>
      <c r="G19" s="89"/>
      <c r="H19" s="89"/>
      <c r="I19" s="27"/>
    </row>
    <row r="20" spans="1:11" s="85" customFormat="1" x14ac:dyDescent="0.25">
      <c r="A20" s="9" t="s">
        <v>9</v>
      </c>
      <c r="B20" s="93">
        <v>295041.91235</v>
      </c>
      <c r="C20" s="93">
        <v>55790.736130000005</v>
      </c>
      <c r="D20" s="93">
        <v>350832.64847999997</v>
      </c>
      <c r="E20" s="92">
        <v>-239251.17621999999</v>
      </c>
      <c r="G20" s="89"/>
      <c r="H20" s="89"/>
      <c r="I20" s="89"/>
    </row>
    <row r="21" spans="1:11" s="85" customFormat="1" x14ac:dyDescent="0.25">
      <c r="A21" s="9" t="s">
        <v>10</v>
      </c>
      <c r="B21" s="93">
        <v>325995.67178999999</v>
      </c>
      <c r="C21" s="93">
        <v>44594.227659999997</v>
      </c>
      <c r="D21" s="93">
        <v>370589.89944999997</v>
      </c>
      <c r="E21" s="92">
        <v>-281401.44413000002</v>
      </c>
      <c r="G21" s="89"/>
      <c r="H21" s="89"/>
      <c r="I21" s="89"/>
    </row>
    <row r="22" spans="1:11" s="85" customFormat="1" x14ac:dyDescent="0.25">
      <c r="A22" s="9" t="s">
        <v>11</v>
      </c>
      <c r="B22" s="93">
        <v>369629.92674000002</v>
      </c>
      <c r="C22" s="93">
        <v>55147.000840000001</v>
      </c>
      <c r="D22" s="93">
        <v>424776.92758000002</v>
      </c>
      <c r="E22" s="92">
        <v>-314482.92590000003</v>
      </c>
      <c r="G22" s="89"/>
      <c r="H22" s="89"/>
      <c r="I22" s="89"/>
    </row>
    <row r="23" spans="1:11" s="85" customFormat="1" x14ac:dyDescent="0.25">
      <c r="A23" s="9" t="s">
        <v>12</v>
      </c>
      <c r="B23" s="93">
        <v>336411.18763999996</v>
      </c>
      <c r="C23" s="93">
        <v>41064.7474</v>
      </c>
      <c r="D23" s="93">
        <v>377475.93503999995</v>
      </c>
      <c r="E23" s="92">
        <v>-295346.44023999997</v>
      </c>
      <c r="F23" s="112"/>
      <c r="G23" s="89"/>
      <c r="H23" s="89"/>
      <c r="I23" s="89"/>
    </row>
    <row r="24" spans="1:11" s="85" customFormat="1" x14ac:dyDescent="0.25">
      <c r="A24" s="9" t="s">
        <v>185</v>
      </c>
      <c r="B24" s="93">
        <v>350596.57899000001</v>
      </c>
      <c r="C24" s="93">
        <v>42056.731700000004</v>
      </c>
      <c r="D24" s="93">
        <v>392653.31069000001</v>
      </c>
      <c r="E24" s="92">
        <v>-308539.84729000001</v>
      </c>
      <c r="G24" s="89"/>
      <c r="H24" s="89"/>
      <c r="I24" s="89"/>
    </row>
    <row r="25" spans="1:11" s="85" customFormat="1" x14ac:dyDescent="0.25">
      <c r="A25" s="9" t="s">
        <v>14</v>
      </c>
      <c r="B25" s="93">
        <v>345099.22104999999</v>
      </c>
      <c r="C25" s="93">
        <v>39512.254340000007</v>
      </c>
      <c r="D25" s="93">
        <v>384611.47538999998</v>
      </c>
      <c r="E25" s="92">
        <v>-305586.96671000001</v>
      </c>
      <c r="G25" s="89"/>
      <c r="H25" s="89"/>
      <c r="I25" s="89"/>
    </row>
    <row r="26" spans="1:11" s="85" customFormat="1" x14ac:dyDescent="0.25">
      <c r="A26" s="81"/>
      <c r="B26" s="74"/>
      <c r="C26" s="74"/>
      <c r="D26" s="74"/>
      <c r="E26" s="65"/>
      <c r="G26" s="89"/>
      <c r="H26" s="89"/>
      <c r="I26" s="89"/>
    </row>
    <row r="27" spans="1:11" x14ac:dyDescent="0.25">
      <c r="A27" s="11" t="s">
        <v>18</v>
      </c>
      <c r="B27" s="27"/>
      <c r="C27" s="89"/>
      <c r="D27" s="120"/>
      <c r="E27" s="74"/>
      <c r="F27" s="98"/>
      <c r="G27" s="89"/>
      <c r="H27" s="89"/>
      <c r="I27" s="89"/>
      <c r="K27" s="87"/>
    </row>
    <row r="28" spans="1:11" x14ac:dyDescent="0.25">
      <c r="A28" s="39"/>
      <c r="B28" s="27"/>
      <c r="C28" s="89"/>
      <c r="D28" s="120"/>
      <c r="E28" s="120"/>
      <c r="F28" s="120"/>
      <c r="G28" s="120"/>
      <c r="H28" s="86"/>
      <c r="K28" s="87"/>
    </row>
    <row r="29" spans="1:11" x14ac:dyDescent="0.25">
      <c r="A29" s="39"/>
      <c r="B29" s="87"/>
      <c r="C29" s="87"/>
      <c r="D29" s="74"/>
      <c r="E29" s="120"/>
      <c r="F29" s="120"/>
      <c r="G29" s="120"/>
    </row>
    <row r="30" spans="1:11" x14ac:dyDescent="0.25">
      <c r="A30" s="64"/>
      <c r="B30" s="87"/>
      <c r="C30" s="87"/>
      <c r="D30" s="120"/>
      <c r="E30" s="74"/>
      <c r="F30" s="26"/>
      <c r="G30" s="39"/>
      <c r="H30" s="26"/>
    </row>
    <row r="31" spans="1:11" x14ac:dyDescent="0.25">
      <c r="A31" s="48"/>
      <c r="B31" s="39"/>
      <c r="C31" s="87"/>
      <c r="D31" s="74"/>
      <c r="E31" s="74"/>
      <c r="G31" s="39"/>
      <c r="H31" s="39"/>
    </row>
    <row r="32" spans="1:11" x14ac:dyDescent="0.25">
      <c r="A32" s="48"/>
      <c r="B32" s="53"/>
      <c r="C32" s="87"/>
      <c r="D32" s="74"/>
      <c r="E32" s="74"/>
      <c r="G32" s="39"/>
      <c r="H32" s="39"/>
      <c r="I32" s="26"/>
    </row>
    <row r="33" spans="1:8" x14ac:dyDescent="0.25">
      <c r="A33" s="48"/>
      <c r="B33" s="88"/>
      <c r="C33" s="88"/>
      <c r="D33" s="74"/>
      <c r="E33" s="74"/>
      <c r="G33" s="39"/>
      <c r="H33" s="39"/>
    </row>
    <row r="34" spans="1:8" x14ac:dyDescent="0.25">
      <c r="A34" s="48"/>
      <c r="B34" s="49"/>
      <c r="C34" s="88"/>
      <c r="D34" s="74"/>
      <c r="E34" s="74"/>
      <c r="G34" s="39"/>
      <c r="H34" s="39"/>
    </row>
    <row r="35" spans="1:8" x14ac:dyDescent="0.25">
      <c r="B35" s="39"/>
      <c r="C35" s="87"/>
      <c r="D35" s="74"/>
      <c r="E35" s="74"/>
      <c r="G35" s="39"/>
      <c r="H35" s="39"/>
    </row>
    <row r="36" spans="1:8" x14ac:dyDescent="0.25">
      <c r="B36" s="26"/>
      <c r="C36" s="87"/>
      <c r="D36" s="74"/>
      <c r="G36" s="39"/>
      <c r="H36" s="39"/>
    </row>
    <row r="37" spans="1:8" x14ac:dyDescent="0.25">
      <c r="G37" s="39"/>
      <c r="H37" s="39"/>
    </row>
    <row r="38" spans="1:8" x14ac:dyDescent="0.25">
      <c r="B38" s="26"/>
      <c r="C38" s="26"/>
      <c r="G38" s="39"/>
      <c r="H38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1"/>
  <sheetViews>
    <sheetView workbookViewId="0">
      <selection activeCell="B37" sqref="B37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4" width="16.42578125" customWidth="1"/>
    <col min="5" max="5" width="13.5703125" customWidth="1"/>
    <col min="6" max="6" width="13.140625" customWidth="1"/>
    <col min="7" max="7" width="15" customWidth="1"/>
    <col min="8" max="8" width="12.7109375" customWidth="1"/>
    <col min="9" max="9" width="14" customWidth="1"/>
    <col min="10" max="10" width="17.5703125" customWidth="1"/>
    <col min="11" max="11" width="18.28515625" customWidth="1"/>
    <col min="12" max="12" width="10.5703125" bestFit="1" customWidth="1"/>
  </cols>
  <sheetData>
    <row r="1" spans="1:13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3" x14ac:dyDescent="0.25">
      <c r="A2" s="17" t="s">
        <v>20</v>
      </c>
      <c r="B2" s="122" t="s">
        <v>2</v>
      </c>
      <c r="C2" s="123"/>
      <c r="D2" s="123"/>
      <c r="E2" s="124"/>
      <c r="F2" s="122" t="s">
        <v>3</v>
      </c>
      <c r="G2" s="123"/>
      <c r="H2" s="123"/>
      <c r="I2" s="124"/>
      <c r="J2" s="125" t="s">
        <v>5</v>
      </c>
      <c r="K2" s="126"/>
    </row>
    <row r="3" spans="1:13" x14ac:dyDescent="0.25">
      <c r="A3" s="18" t="s">
        <v>21</v>
      </c>
      <c r="B3" s="127" t="s">
        <v>186</v>
      </c>
      <c r="C3" s="128"/>
      <c r="D3" s="127" t="s">
        <v>187</v>
      </c>
      <c r="E3" s="128"/>
      <c r="F3" s="127" t="s">
        <v>186</v>
      </c>
      <c r="G3" s="128"/>
      <c r="H3" s="127" t="s">
        <v>187</v>
      </c>
      <c r="I3" s="128"/>
      <c r="J3" s="19" t="s">
        <v>186</v>
      </c>
      <c r="K3" s="19" t="s">
        <v>187</v>
      </c>
    </row>
    <row r="4" spans="1:13" x14ac:dyDescent="0.25">
      <c r="A4" s="20"/>
      <c r="B4" s="21" t="s">
        <v>22</v>
      </c>
      <c r="C4" s="52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</row>
    <row r="5" spans="1:13" x14ac:dyDescent="0.25">
      <c r="A5" s="24" t="s">
        <v>24</v>
      </c>
      <c r="B5" s="106">
        <v>100</v>
      </c>
      <c r="C5" s="99">
        <v>2637435.1408800003</v>
      </c>
      <c r="D5" s="106">
        <v>100</v>
      </c>
      <c r="E5" s="99">
        <v>2841941.1535799997</v>
      </c>
      <c r="F5" s="106">
        <v>100</v>
      </c>
      <c r="G5" s="99">
        <v>520302.59772000002</v>
      </c>
      <c r="H5" s="106">
        <v>100</v>
      </c>
      <c r="I5" s="99">
        <v>493438.10117000004</v>
      </c>
      <c r="J5" s="107">
        <v>-2117132.5431600004</v>
      </c>
      <c r="K5" s="107">
        <v>-2348503.0524099995</v>
      </c>
      <c r="M5" s="27"/>
    </row>
    <row r="6" spans="1:13" x14ac:dyDescent="0.25">
      <c r="A6" s="24" t="s">
        <v>25</v>
      </c>
      <c r="B6" s="52">
        <v>80.412353997542141</v>
      </c>
      <c r="C6" s="97">
        <v>2120823.68194</v>
      </c>
      <c r="D6" s="52">
        <v>80.203897967018094</v>
      </c>
      <c r="E6" s="97">
        <v>2279347.5830999999</v>
      </c>
      <c r="F6" s="52">
        <v>93.764398424652939</v>
      </c>
      <c r="G6" s="97">
        <v>487858.60074000002</v>
      </c>
      <c r="H6" s="52">
        <v>90.894389423219579</v>
      </c>
      <c r="I6" s="97">
        <v>448507.54924000002</v>
      </c>
      <c r="J6" s="114">
        <v>-1632965.0811999999</v>
      </c>
      <c r="K6" s="114">
        <v>-1830840.0338599999</v>
      </c>
      <c r="M6" s="27"/>
    </row>
    <row r="7" spans="1:13" x14ac:dyDescent="0.25">
      <c r="A7" s="24" t="s">
        <v>178</v>
      </c>
      <c r="B7" s="52">
        <v>43.810911278541006</v>
      </c>
      <c r="C7" s="97">
        <v>1155484.3695999999</v>
      </c>
      <c r="D7" s="52">
        <v>45.3646676394388</v>
      </c>
      <c r="E7" s="97">
        <v>1289237.1588299999</v>
      </c>
      <c r="F7" s="52">
        <v>28.497113001113998</v>
      </c>
      <c r="G7" s="97">
        <v>148271.21922</v>
      </c>
      <c r="H7" s="52">
        <v>36.661763145378792</v>
      </c>
      <c r="I7" s="97">
        <v>180903.10791999998</v>
      </c>
      <c r="J7" s="114">
        <v>-1007213.1503799999</v>
      </c>
      <c r="K7" s="114">
        <v>-1108334.0509099998</v>
      </c>
      <c r="M7" s="27"/>
    </row>
    <row r="8" spans="1:13" x14ac:dyDescent="0.25">
      <c r="A8" s="24" t="s">
        <v>26</v>
      </c>
      <c r="B8" s="52">
        <v>25.9588713924378</v>
      </c>
      <c r="C8" s="97">
        <v>684648.39627999999</v>
      </c>
      <c r="D8" s="52">
        <v>25.955271316607011</v>
      </c>
      <c r="E8" s="97">
        <v>737633.53707000008</v>
      </c>
      <c r="F8" s="52">
        <v>40.038700251138927</v>
      </c>
      <c r="G8" s="97">
        <v>208322.39749999999</v>
      </c>
      <c r="H8" s="52">
        <v>46.506891481600093</v>
      </c>
      <c r="I8" s="97">
        <v>229482.72224</v>
      </c>
      <c r="J8" s="114">
        <v>-476325.99878000002</v>
      </c>
      <c r="K8" s="114">
        <v>-508150.81483000005</v>
      </c>
      <c r="M8" s="27"/>
    </row>
    <row r="9" spans="1:13" x14ac:dyDescent="0.25">
      <c r="A9" s="24" t="s">
        <v>27</v>
      </c>
      <c r="B9" s="52">
        <v>0.44751346097792111</v>
      </c>
      <c r="C9" s="97">
        <v>11802.877279999999</v>
      </c>
      <c r="D9" s="52">
        <v>0.31819427501546421</v>
      </c>
      <c r="E9" s="97">
        <v>9042.8940500000008</v>
      </c>
      <c r="F9" s="52">
        <v>0.33826994093678459</v>
      </c>
      <c r="G9" s="97">
        <v>1760.02729</v>
      </c>
      <c r="H9" s="52">
        <v>0.43032959047247138</v>
      </c>
      <c r="I9" s="97">
        <v>2123.4101600000004</v>
      </c>
      <c r="J9" s="114">
        <v>-10042.849989999999</v>
      </c>
      <c r="K9" s="114">
        <v>-6919.4838900000004</v>
      </c>
      <c r="M9" s="27"/>
    </row>
    <row r="10" spans="1:13" x14ac:dyDescent="0.25">
      <c r="A10" s="24" t="s">
        <v>28</v>
      </c>
      <c r="B10" s="52">
        <v>14.406941773863636</v>
      </c>
      <c r="C10" s="121">
        <v>379974.85273000004</v>
      </c>
      <c r="D10" s="52">
        <v>16.914442657071309</v>
      </c>
      <c r="E10" s="97">
        <v>480698.50676999998</v>
      </c>
      <c r="F10" s="52">
        <v>5.0329070150236195</v>
      </c>
      <c r="G10" s="97">
        <v>26186.345940000003</v>
      </c>
      <c r="H10" s="52">
        <v>7.1323410649788919</v>
      </c>
      <c r="I10" s="97">
        <v>35193.688320000001</v>
      </c>
      <c r="J10" s="114">
        <v>-353787.39912999998</v>
      </c>
      <c r="K10" s="114">
        <v>-445504.81844999996</v>
      </c>
      <c r="M10" s="27"/>
    </row>
    <row r="11" spans="1:13" x14ac:dyDescent="0.25">
      <c r="A11" s="24" t="s">
        <v>29</v>
      </c>
      <c r="B11" s="52">
        <v>4.6974246808838176</v>
      </c>
      <c r="C11" s="97">
        <v>123891.52925000001</v>
      </c>
      <c r="D11" s="52">
        <v>2.5046874000305106</v>
      </c>
      <c r="E11" s="97">
        <v>71181.741989999995</v>
      </c>
      <c r="F11" s="52">
        <v>0.83272571749327151</v>
      </c>
      <c r="G11" s="97">
        <v>4332.6935400000002</v>
      </c>
      <c r="H11" s="52">
        <v>1.4906563178966765</v>
      </c>
      <c r="I11" s="97">
        <v>7355.46623</v>
      </c>
      <c r="J11" s="114">
        <v>-119558.83571000001</v>
      </c>
      <c r="K11" s="114">
        <v>-63826.275759999997</v>
      </c>
      <c r="M11" s="27"/>
    </row>
    <row r="12" spans="1:13" x14ac:dyDescent="0.25">
      <c r="A12" s="24" t="s">
        <v>30</v>
      </c>
      <c r="B12" s="52">
        <v>3.5724089112031315E-2</v>
      </c>
      <c r="C12" s="97">
        <v>942.19968000000006</v>
      </c>
      <c r="D12" s="52">
        <v>5.8767881871730883E-2</v>
      </c>
      <c r="E12" s="97">
        <v>1670.1486200000002</v>
      </c>
      <c r="F12" s="52">
        <v>3.1698901893385686E-2</v>
      </c>
      <c r="G12" s="97">
        <v>164.93020999999999</v>
      </c>
      <c r="H12" s="52">
        <v>5.2246210697698317E-2</v>
      </c>
      <c r="I12" s="97">
        <v>257.80270999999999</v>
      </c>
      <c r="J12" s="114">
        <v>-777.26947000000007</v>
      </c>
      <c r="K12" s="114">
        <v>-1412.3459100000002</v>
      </c>
      <c r="M12" s="27"/>
    </row>
    <row r="13" spans="1:13" x14ac:dyDescent="0.25">
      <c r="A13" s="24" t="s">
        <v>31</v>
      </c>
      <c r="B13" s="52">
        <v>0.93896055967985415</v>
      </c>
      <c r="C13" s="97">
        <v>24764.475760000001</v>
      </c>
      <c r="D13" s="52">
        <v>0.87071401210501631</v>
      </c>
      <c r="E13" s="97">
        <v>24745.179840000001</v>
      </c>
      <c r="F13" s="52">
        <v>0.47691666750727363</v>
      </c>
      <c r="G13" s="97">
        <v>2481.4098100000001</v>
      </c>
      <c r="H13" s="52">
        <v>1.398951405177725</v>
      </c>
      <c r="I13" s="97">
        <v>6902.9592499999999</v>
      </c>
      <c r="J13" s="114">
        <v>-22283.06595</v>
      </c>
      <c r="K13" s="114">
        <v>-17842.220590000001</v>
      </c>
      <c r="M13" s="27"/>
    </row>
    <row r="14" spans="1:13" x14ac:dyDescent="0.25">
      <c r="A14" s="24" t="s">
        <v>32</v>
      </c>
      <c r="B14" s="52">
        <v>9.0472319270146802</v>
      </c>
      <c r="C14" s="97">
        <v>238614.87411999999</v>
      </c>
      <c r="D14" s="52">
        <v>11.148940639424149</v>
      </c>
      <c r="E14" s="97">
        <v>316846.33222000004</v>
      </c>
      <c r="F14" s="52">
        <v>2.2942369579372857</v>
      </c>
      <c r="G14" s="97">
        <v>11936.974490000001</v>
      </c>
      <c r="H14" s="52">
        <v>0.42618826657560432</v>
      </c>
      <c r="I14" s="97">
        <v>2102.9752899999999</v>
      </c>
      <c r="J14" s="114">
        <v>-226677.89963</v>
      </c>
      <c r="K14" s="114">
        <v>-314743.35693000007</v>
      </c>
      <c r="M14" s="27"/>
    </row>
    <row r="15" spans="1:13" x14ac:dyDescent="0.25">
      <c r="A15" s="24" t="s">
        <v>33</v>
      </c>
      <c r="B15" s="52">
        <v>0.2688802351982712</v>
      </c>
      <c r="C15" s="97">
        <v>7091.5418099999997</v>
      </c>
      <c r="D15" s="52">
        <v>0.20306423490614156</v>
      </c>
      <c r="E15" s="97">
        <v>5770.9660599999997</v>
      </c>
      <c r="F15" s="52">
        <v>7.1522883343408575E-2</v>
      </c>
      <c r="G15" s="97">
        <v>372.13542000000001</v>
      </c>
      <c r="H15" s="52">
        <v>2.3926214801828896E-2</v>
      </c>
      <c r="I15" s="97">
        <v>118.06106</v>
      </c>
      <c r="J15" s="114">
        <v>-6719.4063900000001</v>
      </c>
      <c r="K15" s="114">
        <v>-5652.9049999999997</v>
      </c>
      <c r="M15" s="27"/>
    </row>
    <row r="16" spans="1:13" x14ac:dyDescent="0.25">
      <c r="A16" s="24" t="s">
        <v>34</v>
      </c>
      <c r="B16" s="52">
        <v>4.0014220287057931</v>
      </c>
      <c r="C16" s="97">
        <v>105534.91072</v>
      </c>
      <c r="D16" s="52">
        <v>1.902917102694951</v>
      </c>
      <c r="E16" s="97">
        <v>54079.78426</v>
      </c>
      <c r="F16" s="52">
        <v>20.148548096701209</v>
      </c>
      <c r="G16" s="97">
        <v>104833.41915</v>
      </c>
      <c r="H16" s="52">
        <v>4.3667001573063784</v>
      </c>
      <c r="I16" s="97">
        <v>21546.962339999998</v>
      </c>
      <c r="J16" s="114">
        <v>-701.49156999999832</v>
      </c>
      <c r="K16" s="114">
        <v>-32532.821920000002</v>
      </c>
      <c r="M16" s="27"/>
    </row>
    <row r="17" spans="1:38" x14ac:dyDescent="0.25">
      <c r="A17" s="24" t="s">
        <v>35</v>
      </c>
      <c r="B17" s="52">
        <v>0.77252182335000674</v>
      </c>
      <c r="C17" s="97">
        <v>20374.762039999998</v>
      </c>
      <c r="D17" s="52">
        <v>0.75675861313694148</v>
      </c>
      <c r="E17" s="97">
        <v>21506.634460000001</v>
      </c>
      <c r="F17" s="52">
        <v>4.7195726309278978E-2</v>
      </c>
      <c r="G17" s="97">
        <v>245.56058999999999</v>
      </c>
      <c r="H17" s="52">
        <v>1.8904689317427073E-2</v>
      </c>
      <c r="I17" s="97">
        <v>93.282939999999996</v>
      </c>
      <c r="J17" s="114">
        <v>-20129.201449999997</v>
      </c>
      <c r="K17" s="114">
        <v>-21413.35152</v>
      </c>
      <c r="M17" s="27"/>
    </row>
    <row r="18" spans="1:38" x14ac:dyDescent="0.25">
      <c r="A18" s="24" t="s">
        <v>36</v>
      </c>
      <c r="B18" s="52">
        <v>5.0915003504197944</v>
      </c>
      <c r="C18" s="97">
        <v>134285.01944</v>
      </c>
      <c r="D18" s="52">
        <v>5.2121156552944896</v>
      </c>
      <c r="E18" s="97">
        <v>148125.25977999999</v>
      </c>
      <c r="F18" s="52">
        <v>2.2155315715343571</v>
      </c>
      <c r="G18" s="97">
        <v>11527.46832</v>
      </c>
      <c r="H18" s="52">
        <v>1.6548865948206728</v>
      </c>
      <c r="I18" s="97">
        <v>8165.8409900000006</v>
      </c>
      <c r="J18" s="114">
        <v>-122757.55112</v>
      </c>
      <c r="K18" s="114">
        <v>-139959.41879</v>
      </c>
      <c r="M18" s="27"/>
    </row>
    <row r="19" spans="1:38" x14ac:dyDescent="0.25">
      <c r="A19" s="24" t="s">
        <v>37</v>
      </c>
      <c r="B19" s="52">
        <v>0.68165351448231049</v>
      </c>
      <c r="C19" s="97">
        <v>17978.169329999997</v>
      </c>
      <c r="D19" s="52">
        <v>0.57374097065521834</v>
      </c>
      <c r="E19" s="97">
        <v>16305.38076</v>
      </c>
      <c r="F19" s="52">
        <v>2.9932216499101586E-3</v>
      </c>
      <c r="G19" s="97">
        <v>15.57381</v>
      </c>
      <c r="H19" s="52">
        <v>8.0054620643067663E-5</v>
      </c>
      <c r="I19" s="97">
        <v>0.39501999999999998</v>
      </c>
      <c r="J19" s="114">
        <v>-17962.595519999995</v>
      </c>
      <c r="K19" s="114">
        <v>-16304.98574</v>
      </c>
      <c r="M19" s="27"/>
    </row>
    <row r="20" spans="1:38" s="13" customFormat="1" ht="18" customHeight="1" x14ac:dyDescent="0.25">
      <c r="A20" s="24" t="s">
        <v>181</v>
      </c>
      <c r="B20" s="52">
        <v>0.71502994510445994</v>
      </c>
      <c r="C20" s="97">
        <v>18858.45104</v>
      </c>
      <c r="D20" s="52">
        <v>0.92353529125462164</v>
      </c>
      <c r="E20" s="97">
        <v>26246.329510000003</v>
      </c>
      <c r="F20" s="52">
        <v>0.63330415693470199</v>
      </c>
      <c r="G20" s="97">
        <v>3295.09798</v>
      </c>
      <c r="H20" s="52">
        <v>0.14263435238000025</v>
      </c>
      <c r="I20" s="97">
        <v>703.81223999999997</v>
      </c>
      <c r="J20" s="114">
        <v>-15563.353059999999</v>
      </c>
      <c r="K20" s="114">
        <v>-25542.517270000004</v>
      </c>
      <c r="M20" s="27"/>
    </row>
    <row r="21" spans="1:38" x14ac:dyDescent="0.25">
      <c r="A21" s="25"/>
      <c r="B21" s="26"/>
      <c r="C21" s="68"/>
      <c r="D21" s="68"/>
      <c r="E21" s="68"/>
      <c r="F21" s="68"/>
      <c r="G21" s="68"/>
      <c r="H21" s="68"/>
      <c r="I21" s="68"/>
      <c r="J21" s="27"/>
      <c r="K21" s="27"/>
    </row>
    <row r="22" spans="1:38" x14ac:dyDescent="0.25">
      <c r="A22" s="11" t="s">
        <v>18</v>
      </c>
      <c r="B22" s="11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57"/>
      <c r="N22" s="57"/>
      <c r="O22" s="57"/>
    </row>
    <row r="23" spans="1:38" x14ac:dyDescent="0.25">
      <c r="B23" s="85"/>
      <c r="C23" s="90"/>
      <c r="D23" s="90"/>
      <c r="E23" s="111"/>
      <c r="F23" s="90"/>
      <c r="G23" s="57"/>
      <c r="H23" s="57"/>
      <c r="I23" s="57"/>
      <c r="J23" s="90"/>
      <c r="K23" s="90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68"/>
      <c r="Y23" s="68"/>
      <c r="Z23" s="68"/>
      <c r="AA23" s="68"/>
      <c r="AB23" s="68"/>
      <c r="AC23" s="68"/>
      <c r="AD23" s="57"/>
      <c r="AE23" s="57"/>
    </row>
    <row r="24" spans="1:38" x14ac:dyDescent="0.25">
      <c r="A24" s="85"/>
      <c r="B24" s="85"/>
      <c r="C24" s="85"/>
      <c r="D24" s="108"/>
      <c r="E24" s="85"/>
      <c r="F24" s="85"/>
      <c r="G24" s="85"/>
      <c r="H24" s="85"/>
      <c r="I24" s="85"/>
      <c r="J24" s="90"/>
      <c r="K24" s="90"/>
      <c r="L24" s="57"/>
      <c r="M24" s="57"/>
      <c r="N24" s="57"/>
      <c r="O24" s="57"/>
      <c r="P24" s="57"/>
      <c r="Q24" s="40"/>
      <c r="R24" s="13"/>
      <c r="S24" s="40"/>
      <c r="T24" s="13"/>
      <c r="U24" s="40"/>
      <c r="V24" s="13"/>
      <c r="W24" s="68"/>
      <c r="Y24" s="68"/>
      <c r="Z24" s="57"/>
      <c r="AA24" s="68"/>
      <c r="AD24" s="46"/>
      <c r="AF24" s="46"/>
      <c r="AG24" s="46"/>
      <c r="AH24" s="46"/>
      <c r="AI24" s="46"/>
      <c r="AJ24" s="46"/>
    </row>
    <row r="25" spans="1:38" x14ac:dyDescent="0.25">
      <c r="A25" s="85"/>
      <c r="B25" s="85"/>
      <c r="C25" s="108"/>
      <c r="D25" s="85"/>
      <c r="E25" s="85"/>
      <c r="F25" s="85"/>
      <c r="G25" s="85"/>
      <c r="H25" s="85"/>
      <c r="I25" s="85"/>
      <c r="J25" s="90"/>
      <c r="K25" s="90"/>
      <c r="L25" s="85"/>
      <c r="M25" s="68"/>
      <c r="N25" s="57"/>
      <c r="P25" s="57"/>
      <c r="Q25" s="40"/>
      <c r="R25" s="13"/>
      <c r="S25" s="40"/>
      <c r="T25" s="13"/>
      <c r="U25" s="40"/>
      <c r="V25" s="13"/>
      <c r="W25" s="68"/>
      <c r="Y25" s="68"/>
      <c r="Z25" s="57"/>
      <c r="AA25" s="68"/>
      <c r="AB25" s="13"/>
      <c r="AC25" s="42"/>
      <c r="AD25" s="42"/>
      <c r="AE25" s="42"/>
      <c r="AG25" s="42"/>
      <c r="AI25" s="42"/>
      <c r="AJ25" s="42"/>
      <c r="AL25" s="51"/>
    </row>
    <row r="26" spans="1:38" x14ac:dyDescent="0.25">
      <c r="A26" s="85"/>
      <c r="B26" s="85"/>
      <c r="C26" s="108"/>
      <c r="J26" s="90"/>
      <c r="K26" s="90"/>
      <c r="L26" s="85"/>
      <c r="M26" s="26"/>
      <c r="N26" s="57"/>
      <c r="S26" s="40"/>
      <c r="U26" s="40"/>
      <c r="V26" s="51"/>
      <c r="W26" s="51"/>
      <c r="X26" s="51"/>
      <c r="Y26" s="68"/>
      <c r="AA26" s="68"/>
      <c r="AB26" s="27"/>
      <c r="AC26" s="27"/>
      <c r="AD26" s="27"/>
      <c r="AE26" s="27"/>
    </row>
    <row r="27" spans="1:38" x14ac:dyDescent="0.25">
      <c r="A27" s="85"/>
      <c r="B27" s="85"/>
      <c r="J27" s="90"/>
      <c r="K27" s="90"/>
      <c r="M27" s="26"/>
      <c r="N27" s="57"/>
      <c r="S27" s="40"/>
      <c r="U27" s="40"/>
      <c r="V27" s="51"/>
      <c r="W27" s="51"/>
      <c r="X27" s="51"/>
      <c r="Y27" s="68"/>
      <c r="AA27" s="68"/>
      <c r="AB27" s="27"/>
      <c r="AC27" s="27"/>
      <c r="AD27" s="27"/>
      <c r="AE27" s="27"/>
    </row>
    <row r="28" spans="1:38" x14ac:dyDescent="0.25">
      <c r="A28" s="85"/>
      <c r="B28" s="85"/>
      <c r="J28" s="90"/>
      <c r="K28" s="90"/>
      <c r="N28" s="57"/>
      <c r="S28" s="40"/>
      <c r="U28" s="40"/>
      <c r="V28" s="51"/>
      <c r="W28" s="51"/>
      <c r="X28" s="51"/>
      <c r="Y28" s="68"/>
      <c r="AA28" s="68"/>
    </row>
    <row r="29" spans="1:38" x14ac:dyDescent="0.25">
      <c r="A29" s="85"/>
      <c r="B29" s="85"/>
      <c r="J29" s="90"/>
      <c r="K29" s="90"/>
      <c r="N29" s="57"/>
      <c r="S29" s="40"/>
      <c r="U29" s="40"/>
      <c r="V29" s="51"/>
      <c r="W29" s="51"/>
      <c r="X29" s="51"/>
      <c r="Y29" s="68"/>
      <c r="AA29" s="68"/>
    </row>
    <row r="30" spans="1:38" x14ac:dyDescent="0.25">
      <c r="A30" s="85"/>
      <c r="B30" s="85"/>
      <c r="J30" s="90"/>
      <c r="K30" s="90"/>
      <c r="N30" s="57"/>
      <c r="S30" s="40"/>
      <c r="U30" s="40"/>
      <c r="V30" s="51"/>
      <c r="W30" s="51"/>
      <c r="X30" s="51"/>
      <c r="Y30" s="68"/>
      <c r="AA30" s="68"/>
    </row>
    <row r="31" spans="1:38" x14ac:dyDescent="0.25">
      <c r="A31" s="85"/>
      <c r="B31" s="85"/>
      <c r="J31" s="90"/>
      <c r="K31" s="90"/>
      <c r="N31" s="57"/>
      <c r="S31" s="40"/>
      <c r="U31" s="40"/>
      <c r="V31" s="51"/>
      <c r="W31" s="51"/>
      <c r="X31" s="51"/>
      <c r="Y31" s="68"/>
      <c r="AA31" s="68"/>
    </row>
    <row r="32" spans="1:38" x14ac:dyDescent="0.25">
      <c r="A32" s="85"/>
      <c r="B32" s="85"/>
      <c r="J32" s="90"/>
      <c r="K32" s="90"/>
      <c r="N32" s="57"/>
      <c r="S32" s="40"/>
      <c r="U32" s="40"/>
      <c r="V32" s="51"/>
      <c r="W32" s="51"/>
      <c r="X32" s="51"/>
      <c r="Y32" s="68"/>
      <c r="AA32" s="68"/>
    </row>
    <row r="33" spans="1:32" x14ac:dyDescent="0.25">
      <c r="A33" s="85"/>
      <c r="B33" s="85"/>
      <c r="J33" s="90"/>
      <c r="K33" s="90"/>
      <c r="N33" s="57"/>
      <c r="S33" s="40"/>
      <c r="U33" s="40"/>
      <c r="V33" s="51"/>
      <c r="W33" s="51"/>
      <c r="X33" s="51"/>
      <c r="Y33" s="68"/>
      <c r="AA33" s="68"/>
    </row>
    <row r="34" spans="1:32" x14ac:dyDescent="0.25">
      <c r="A34" s="85"/>
      <c r="B34" s="85"/>
      <c r="N34" s="57"/>
      <c r="S34" s="40"/>
      <c r="U34" s="40"/>
      <c r="V34" s="51"/>
      <c r="W34" s="51"/>
      <c r="X34" s="51"/>
      <c r="Y34" s="68"/>
      <c r="AA34" s="68"/>
    </row>
    <row r="35" spans="1:32" x14ac:dyDescent="0.25">
      <c r="A35" s="85"/>
      <c r="B35" s="85"/>
      <c r="N35" s="57"/>
      <c r="S35" s="40"/>
      <c r="U35" s="40"/>
      <c r="V35" s="51"/>
      <c r="W35" s="51"/>
      <c r="X35" s="51"/>
      <c r="Y35" s="68"/>
      <c r="AA35" s="68"/>
    </row>
    <row r="36" spans="1:32" x14ac:dyDescent="0.25">
      <c r="A36" s="85"/>
      <c r="B36" s="85"/>
      <c r="N36" s="57"/>
      <c r="S36" s="40"/>
      <c r="U36" s="40"/>
      <c r="V36" s="51"/>
      <c r="W36" s="51"/>
      <c r="X36" s="51"/>
      <c r="Y36" s="68"/>
      <c r="Z36" s="51"/>
      <c r="AA36" s="68"/>
    </row>
    <row r="37" spans="1:32" x14ac:dyDescent="0.25">
      <c r="A37" s="85"/>
      <c r="B37" s="85"/>
      <c r="N37" s="57"/>
      <c r="O37" s="77"/>
      <c r="P37" s="77"/>
      <c r="Q37" s="27"/>
      <c r="R37" s="51"/>
      <c r="S37" s="40"/>
      <c r="T37" s="51"/>
      <c r="U37" s="40"/>
      <c r="V37" s="51"/>
      <c r="W37" s="51"/>
      <c r="X37" s="51"/>
      <c r="Y37" s="68"/>
      <c r="AA37" s="68"/>
    </row>
    <row r="38" spans="1:32" x14ac:dyDescent="0.25">
      <c r="A38" s="85"/>
      <c r="B38" s="85"/>
      <c r="C38" s="98"/>
      <c r="D38" s="98"/>
      <c r="E38" s="98"/>
      <c r="F38" s="98"/>
      <c r="G38" s="98"/>
      <c r="H38" s="98"/>
      <c r="I38" s="98"/>
      <c r="J38" s="89"/>
      <c r="K38" s="89"/>
      <c r="L38" s="89"/>
      <c r="M38" s="80"/>
      <c r="N38" s="57"/>
      <c r="S38" s="40"/>
      <c r="U38" s="40"/>
      <c r="V38" s="51"/>
      <c r="W38" s="51"/>
      <c r="X38" s="51"/>
      <c r="Y38" s="68"/>
      <c r="AA38" s="68"/>
    </row>
    <row r="39" spans="1:32" x14ac:dyDescent="0.25">
      <c r="A39" s="85"/>
      <c r="B39" s="85"/>
      <c r="N39" s="57"/>
      <c r="S39" s="40"/>
      <c r="U39" s="40"/>
      <c r="V39" s="51"/>
      <c r="W39" s="51"/>
      <c r="X39" s="51"/>
      <c r="Y39" s="68"/>
      <c r="AA39" s="68"/>
      <c r="AB39" s="27"/>
      <c r="AC39" s="27"/>
      <c r="AD39" s="27"/>
      <c r="AE39" s="27"/>
    </row>
    <row r="40" spans="1:32" x14ac:dyDescent="0.25">
      <c r="A40" s="85"/>
      <c r="B40" s="85"/>
      <c r="N40" s="57"/>
      <c r="S40" s="40"/>
      <c r="U40" s="40"/>
      <c r="V40" s="51"/>
      <c r="W40" s="51"/>
      <c r="X40" s="51"/>
      <c r="Y40" s="68"/>
      <c r="Z40" s="51"/>
      <c r="AA40" s="68"/>
      <c r="AF40" s="13"/>
    </row>
    <row r="41" spans="1:32" x14ac:dyDescent="0.25">
      <c r="A41" s="85"/>
      <c r="B41" s="85"/>
      <c r="N41" s="57"/>
      <c r="O41" s="77"/>
      <c r="P41" s="77"/>
      <c r="Q41" s="27"/>
      <c r="R41" s="51"/>
      <c r="S41" s="40"/>
      <c r="T41" s="51"/>
      <c r="U41" s="40"/>
      <c r="V41" s="51"/>
      <c r="W41" s="51"/>
      <c r="X41" s="51"/>
      <c r="Y41" s="68"/>
      <c r="AA41" s="68"/>
    </row>
    <row r="42" spans="1:32" x14ac:dyDescent="0.25">
      <c r="A42" s="85"/>
      <c r="B42" s="85"/>
      <c r="C42" s="98"/>
      <c r="D42" s="98"/>
      <c r="E42" s="98"/>
      <c r="F42" s="98"/>
      <c r="G42" s="98"/>
      <c r="H42" s="98"/>
      <c r="I42" s="98"/>
      <c r="J42" s="89"/>
      <c r="K42" s="89"/>
      <c r="L42" s="89"/>
      <c r="M42" s="80"/>
      <c r="N42" s="80"/>
      <c r="R42" s="51"/>
      <c r="S42" s="51"/>
      <c r="T42" s="51"/>
      <c r="U42" s="40"/>
      <c r="V42" s="51"/>
      <c r="W42" s="51"/>
      <c r="X42" s="51"/>
      <c r="Y42" s="27"/>
      <c r="Z42" s="27"/>
      <c r="AA42" s="68"/>
    </row>
    <row r="43" spans="1:32" x14ac:dyDescent="0.25">
      <c r="A43" s="85"/>
      <c r="B43" s="85"/>
      <c r="C43" s="98"/>
      <c r="D43" s="98"/>
      <c r="E43" s="98"/>
      <c r="F43" s="98"/>
      <c r="G43" s="98"/>
      <c r="H43" s="98"/>
      <c r="I43" s="98"/>
      <c r="M43" s="80"/>
      <c r="N43" s="80"/>
      <c r="O43" s="50"/>
      <c r="P43" s="50"/>
      <c r="Q43" s="40"/>
      <c r="R43" s="50"/>
      <c r="S43" s="50"/>
      <c r="T43" s="50"/>
      <c r="U43" s="40"/>
      <c r="V43" s="27"/>
      <c r="W43" s="68"/>
      <c r="X43" s="27"/>
      <c r="Y43" s="13"/>
      <c r="Z43" s="27"/>
      <c r="AA43" s="68"/>
      <c r="AB43" s="27"/>
      <c r="AC43" s="27"/>
      <c r="AD43" s="27"/>
    </row>
    <row r="44" spans="1:32" x14ac:dyDescent="0.25">
      <c r="B44" s="85"/>
      <c r="C44" s="79"/>
      <c r="D44" s="85"/>
      <c r="E44" s="85"/>
      <c r="F44" s="8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40"/>
      <c r="R44" s="66"/>
      <c r="S44" s="66"/>
      <c r="T44" s="66"/>
      <c r="U44" s="40"/>
      <c r="V44" s="66"/>
      <c r="W44" s="68"/>
      <c r="X44" s="66"/>
      <c r="Y44" s="13"/>
      <c r="AA44" s="68"/>
    </row>
    <row r="45" spans="1:32" x14ac:dyDescent="0.25">
      <c r="A45" s="13"/>
      <c r="B45" s="79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40"/>
      <c r="P45" s="66"/>
      <c r="Q45" s="68"/>
      <c r="R45" s="68"/>
      <c r="S45" s="40"/>
      <c r="T45" s="66"/>
      <c r="W45" s="68"/>
    </row>
    <row r="46" spans="1:32" x14ac:dyDescent="0.25">
      <c r="B46" s="79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40"/>
      <c r="P46" s="66"/>
      <c r="Q46" s="66"/>
      <c r="R46" s="66"/>
      <c r="S46" s="40"/>
      <c r="T46" s="66"/>
      <c r="V46" s="13"/>
    </row>
    <row r="47" spans="1:32" x14ac:dyDescent="0.25">
      <c r="C47" s="13"/>
      <c r="D47" s="79"/>
      <c r="E47" s="85"/>
      <c r="F47" s="85"/>
      <c r="G47" s="13"/>
      <c r="H47" s="85"/>
      <c r="I47" s="85"/>
      <c r="J47" s="79"/>
      <c r="K47" s="13"/>
      <c r="L47" s="79"/>
      <c r="O47" s="13"/>
      <c r="P47" s="40"/>
      <c r="R47" s="13"/>
      <c r="S47" s="13"/>
    </row>
    <row r="48" spans="1:32" x14ac:dyDescent="0.25">
      <c r="C48" s="13"/>
      <c r="D48" s="13"/>
      <c r="E48" s="85"/>
      <c r="I48" s="79"/>
      <c r="L48" s="13"/>
    </row>
    <row r="49" spans="3:11" x14ac:dyDescent="0.25">
      <c r="C49" s="13"/>
      <c r="D49" s="13"/>
      <c r="E49" s="85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16" zoomScaleNormal="100" workbookViewId="0">
      <selection activeCell="I15" sqref="I15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14.28515625" style="13" customWidth="1"/>
    <col min="9" max="16384" width="9.140625" style="13"/>
  </cols>
  <sheetData>
    <row r="1" spans="1:8" s="31" customFormat="1" ht="12" x14ac:dyDescent="0.2">
      <c r="A1" s="58" t="s">
        <v>38</v>
      </c>
      <c r="B1" s="58"/>
      <c r="C1" s="58"/>
      <c r="D1" s="58"/>
      <c r="E1" s="58"/>
      <c r="F1" s="58"/>
      <c r="G1" s="58"/>
    </row>
    <row r="2" spans="1:8" x14ac:dyDescent="0.25">
      <c r="A2" s="131" t="s">
        <v>39</v>
      </c>
      <c r="B2" s="134" t="s">
        <v>2</v>
      </c>
      <c r="C2" s="134"/>
      <c r="D2" s="134" t="s">
        <v>3</v>
      </c>
      <c r="E2" s="134"/>
      <c r="F2" s="134" t="s">
        <v>5</v>
      </c>
      <c r="G2" s="134"/>
    </row>
    <row r="3" spans="1:8" x14ac:dyDescent="0.25">
      <c r="A3" s="132"/>
      <c r="B3" s="129" t="s">
        <v>186</v>
      </c>
      <c r="C3" s="129" t="s">
        <v>187</v>
      </c>
      <c r="D3" s="129" t="s">
        <v>186</v>
      </c>
      <c r="E3" s="129" t="s">
        <v>187</v>
      </c>
      <c r="F3" s="129" t="s">
        <v>186</v>
      </c>
      <c r="G3" s="129" t="s">
        <v>187</v>
      </c>
    </row>
    <row r="4" spans="1:8" x14ac:dyDescent="0.25">
      <c r="A4" s="133"/>
      <c r="B4" s="130"/>
      <c r="C4" s="130"/>
      <c r="D4" s="130"/>
      <c r="E4" s="130"/>
      <c r="F4" s="130"/>
      <c r="G4" s="130"/>
    </row>
    <row r="5" spans="1:8" x14ac:dyDescent="0.25">
      <c r="A5" s="59" t="s">
        <v>24</v>
      </c>
      <c r="B5" s="96">
        <v>2637435.1408800003</v>
      </c>
      <c r="C5" s="96">
        <v>2841941.1535799997</v>
      </c>
      <c r="D5" s="96">
        <v>520302.59772000002</v>
      </c>
      <c r="E5" s="96">
        <v>493438.10117000004</v>
      </c>
      <c r="F5" s="43">
        <v>-2117132.5431600004</v>
      </c>
      <c r="G5" s="43">
        <v>-2348503.0524099995</v>
      </c>
      <c r="H5" s="68"/>
    </row>
    <row r="6" spans="1:8" x14ac:dyDescent="0.25">
      <c r="A6" s="59" t="s">
        <v>179</v>
      </c>
      <c r="B6" s="117">
        <v>1155484.3695999999</v>
      </c>
      <c r="C6" s="117">
        <v>1289237.1588299999</v>
      </c>
      <c r="D6" s="117">
        <v>148271.21922</v>
      </c>
      <c r="E6" s="117">
        <v>180903.10791999998</v>
      </c>
      <c r="F6" s="43">
        <v>-1007213.1503799999</v>
      </c>
      <c r="G6" s="43">
        <v>-1108334.0509099998</v>
      </c>
      <c r="H6" s="68"/>
    </row>
    <row r="7" spans="1:8" x14ac:dyDescent="0.25">
      <c r="A7" s="60" t="s">
        <v>40</v>
      </c>
      <c r="B7" s="115">
        <v>26092.331910000001</v>
      </c>
      <c r="C7" s="115">
        <v>33393.669629999997</v>
      </c>
      <c r="D7" s="115">
        <v>2065.97804</v>
      </c>
      <c r="E7" s="115">
        <v>7365.2610199999999</v>
      </c>
      <c r="F7" s="78">
        <v>-24026.353869999999</v>
      </c>
      <c r="G7" s="78">
        <v>-26028.408609999999</v>
      </c>
      <c r="H7" s="68"/>
    </row>
    <row r="8" spans="1:8" x14ac:dyDescent="0.25">
      <c r="A8" s="60" t="s">
        <v>41</v>
      </c>
      <c r="B8" s="115">
        <v>16468.329470000001</v>
      </c>
      <c r="C8" s="115">
        <v>15805.26993</v>
      </c>
      <c r="D8" s="115">
        <v>536.00139000000001</v>
      </c>
      <c r="E8" s="115">
        <v>467.79205999999999</v>
      </c>
      <c r="F8" s="78">
        <v>-15932.328080000001</v>
      </c>
      <c r="G8" s="78">
        <v>-15337.477870000001</v>
      </c>
      <c r="H8" s="68"/>
    </row>
    <row r="9" spans="1:8" x14ac:dyDescent="0.25">
      <c r="A9" s="60" t="s">
        <v>42</v>
      </c>
      <c r="B9" s="115">
        <v>15969.74985</v>
      </c>
      <c r="C9" s="115">
        <v>16589.006669999999</v>
      </c>
      <c r="D9" s="115">
        <v>847.89807999999994</v>
      </c>
      <c r="E9" s="115">
        <v>1072.99504</v>
      </c>
      <c r="F9" s="78">
        <v>-15121.851770000001</v>
      </c>
      <c r="G9" s="78">
        <v>-15516.011629999999</v>
      </c>
      <c r="H9" s="68"/>
    </row>
    <row r="10" spans="1:8" x14ac:dyDescent="0.25">
      <c r="A10" s="60" t="s">
        <v>43</v>
      </c>
      <c r="B10" s="115">
        <v>27907.790100000002</v>
      </c>
      <c r="C10" s="115">
        <v>33253.534039999999</v>
      </c>
      <c r="D10" s="115">
        <v>14126.280570000001</v>
      </c>
      <c r="E10" s="115">
        <v>27287.561109999999</v>
      </c>
      <c r="F10" s="78">
        <v>-13781.509530000001</v>
      </c>
      <c r="G10" s="78">
        <v>-5965.9729299999999</v>
      </c>
      <c r="H10" s="68"/>
    </row>
    <row r="11" spans="1:8" x14ac:dyDescent="0.25">
      <c r="A11" s="60" t="s">
        <v>44</v>
      </c>
      <c r="B11" s="115">
        <v>20445.003390000002</v>
      </c>
      <c r="C11" s="115">
        <v>12601.55611</v>
      </c>
      <c r="D11" s="115">
        <v>6171.9541600000002</v>
      </c>
      <c r="E11" s="115">
        <v>4981.6236200000003</v>
      </c>
      <c r="F11" s="78">
        <v>-14273.049230000001</v>
      </c>
      <c r="G11" s="78">
        <v>-7619.9324899999992</v>
      </c>
      <c r="H11" s="68"/>
    </row>
    <row r="12" spans="1:8" x14ac:dyDescent="0.25">
      <c r="A12" s="60" t="s">
        <v>45</v>
      </c>
      <c r="B12" s="115">
        <v>902.90746999999999</v>
      </c>
      <c r="C12" s="115">
        <v>1554.10409</v>
      </c>
      <c r="D12" s="115">
        <v>353.05803000000003</v>
      </c>
      <c r="E12" s="115">
        <v>5.1124799999999997</v>
      </c>
      <c r="F12" s="78">
        <v>-549.84943999999996</v>
      </c>
      <c r="G12" s="78">
        <v>-1548.99161</v>
      </c>
      <c r="H12" s="68"/>
    </row>
    <row r="13" spans="1:8" x14ac:dyDescent="0.25">
      <c r="A13" s="60" t="s">
        <v>46</v>
      </c>
      <c r="B13" s="115">
        <v>3194.8045299999999</v>
      </c>
      <c r="C13" s="115">
        <v>5479.41212</v>
      </c>
      <c r="D13" s="115">
        <v>10.61651</v>
      </c>
      <c r="E13" s="115">
        <v>9.8120799999999999</v>
      </c>
      <c r="F13" s="78">
        <v>-3184.1880200000001</v>
      </c>
      <c r="G13" s="78">
        <v>-5469.6000400000003</v>
      </c>
      <c r="H13" s="68"/>
    </row>
    <row r="14" spans="1:8" x14ac:dyDescent="0.25">
      <c r="A14" s="60" t="s">
        <v>47</v>
      </c>
      <c r="B14" s="115">
        <v>52752.87268</v>
      </c>
      <c r="C14" s="115">
        <v>67233.329370000007</v>
      </c>
      <c r="D14" s="115">
        <v>1782.73714</v>
      </c>
      <c r="E14" s="115">
        <v>990.27701999999999</v>
      </c>
      <c r="F14" s="78">
        <v>-50970.135540000003</v>
      </c>
      <c r="G14" s="78">
        <v>-66243.052350000013</v>
      </c>
      <c r="H14" s="68"/>
    </row>
    <row r="15" spans="1:8" x14ac:dyDescent="0.25">
      <c r="A15" s="60" t="s">
        <v>48</v>
      </c>
      <c r="B15" s="115">
        <v>220645.81322000001</v>
      </c>
      <c r="C15" s="115">
        <v>187292.96044</v>
      </c>
      <c r="D15" s="115">
        <v>473.93738000000002</v>
      </c>
      <c r="E15" s="115">
        <v>483.69734000000005</v>
      </c>
      <c r="F15" s="78">
        <v>-220171.87584000002</v>
      </c>
      <c r="G15" s="78">
        <v>-186809.26309999998</v>
      </c>
      <c r="H15" s="68"/>
    </row>
    <row r="16" spans="1:8" x14ac:dyDescent="0.25">
      <c r="A16" s="60" t="s">
        <v>49</v>
      </c>
      <c r="B16" s="115">
        <v>40882.888159999995</v>
      </c>
      <c r="C16" s="115">
        <v>47494.902729999994</v>
      </c>
      <c r="D16" s="115">
        <v>1107.4578100000001</v>
      </c>
      <c r="E16" s="115">
        <v>2077.92398</v>
      </c>
      <c r="F16" s="78">
        <v>-39775.430349999995</v>
      </c>
      <c r="G16" s="78">
        <v>-45416.978749999995</v>
      </c>
      <c r="H16" s="68"/>
    </row>
    <row r="17" spans="1:8" x14ac:dyDescent="0.25">
      <c r="A17" s="60" t="s">
        <v>50</v>
      </c>
      <c r="B17" s="115">
        <v>5595.2592000000004</v>
      </c>
      <c r="C17" s="115">
        <v>5981.5980099999997</v>
      </c>
      <c r="D17" s="115">
        <v>4.1675000000000004</v>
      </c>
      <c r="E17" s="115">
        <v>2.2071199999999997</v>
      </c>
      <c r="F17" s="78">
        <v>-5591.0917000000009</v>
      </c>
      <c r="G17" s="78">
        <v>-5979.3908899999997</v>
      </c>
      <c r="H17" s="68"/>
    </row>
    <row r="18" spans="1:8" x14ac:dyDescent="0.25">
      <c r="A18" s="60" t="s">
        <v>51</v>
      </c>
      <c r="B18" s="115">
        <v>148516.97562000001</v>
      </c>
      <c r="C18" s="115">
        <v>176455.23793999999</v>
      </c>
      <c r="D18" s="115">
        <v>13039.331900000001</v>
      </c>
      <c r="E18" s="115">
        <v>14046.538410000001</v>
      </c>
      <c r="F18" s="78">
        <v>-135477.64372000002</v>
      </c>
      <c r="G18" s="78">
        <v>-162408.69952999998</v>
      </c>
      <c r="H18" s="68"/>
    </row>
    <row r="19" spans="1:8" x14ac:dyDescent="0.25">
      <c r="A19" s="60" t="s">
        <v>52</v>
      </c>
      <c r="B19" s="115">
        <v>1595.5468600000002</v>
      </c>
      <c r="C19" s="115">
        <v>596.4615500000001</v>
      </c>
      <c r="D19" s="115">
        <v>39.206879999999998</v>
      </c>
      <c r="E19" s="115">
        <v>515.64454999999998</v>
      </c>
      <c r="F19" s="78">
        <v>-1556.3399800000002</v>
      </c>
      <c r="G19" s="78">
        <v>-80.817000000000121</v>
      </c>
      <c r="H19" s="68"/>
    </row>
    <row r="20" spans="1:8" x14ac:dyDescent="0.25">
      <c r="A20" s="60" t="s">
        <v>53</v>
      </c>
      <c r="B20" s="115">
        <v>1479.0070000000001</v>
      </c>
      <c r="C20" s="115">
        <v>2056.80215</v>
      </c>
      <c r="D20" s="115">
        <v>0.25</v>
      </c>
      <c r="E20" s="115">
        <v>112.05827000000001</v>
      </c>
      <c r="F20" s="78">
        <v>-1478.7570000000001</v>
      </c>
      <c r="G20" s="78">
        <v>-1944.74388</v>
      </c>
      <c r="H20" s="68"/>
    </row>
    <row r="21" spans="1:8" x14ac:dyDescent="0.25">
      <c r="A21" s="60" t="s">
        <v>54</v>
      </c>
      <c r="B21" s="115">
        <v>722.98982999999998</v>
      </c>
      <c r="C21" s="115">
        <v>3580.9584399999999</v>
      </c>
      <c r="D21" s="115">
        <v>4.3059700000000003</v>
      </c>
      <c r="E21" s="115">
        <v>5878.3393399999995</v>
      </c>
      <c r="F21" s="78">
        <v>-718.68385999999998</v>
      </c>
      <c r="G21" s="78">
        <v>2297.3808999999997</v>
      </c>
      <c r="H21" s="68"/>
    </row>
    <row r="22" spans="1:8" x14ac:dyDescent="0.25">
      <c r="A22" s="60" t="s">
        <v>55</v>
      </c>
      <c r="B22" s="115">
        <v>788.37481000000002</v>
      </c>
      <c r="C22" s="115">
        <v>849.62369999999999</v>
      </c>
      <c r="D22" s="115">
        <v>27559.10829</v>
      </c>
      <c r="E22" s="115">
        <v>21197.736739999997</v>
      </c>
      <c r="F22" s="78">
        <v>26770.733479999999</v>
      </c>
      <c r="G22" s="78">
        <v>20348.113039999997</v>
      </c>
      <c r="H22" s="68"/>
    </row>
    <row r="23" spans="1:8" x14ac:dyDescent="0.25">
      <c r="A23" s="60" t="s">
        <v>56</v>
      </c>
      <c r="B23" s="115">
        <v>23448.296039999997</v>
      </c>
      <c r="C23" s="115">
        <v>23495.095929999999</v>
      </c>
      <c r="D23" s="115">
        <v>6093.7801799999997</v>
      </c>
      <c r="E23" s="115">
        <v>6593.3341500000006</v>
      </c>
      <c r="F23" s="78">
        <v>-17354.51586</v>
      </c>
      <c r="G23" s="78">
        <v>-16901.761780000001</v>
      </c>
      <c r="H23" s="68"/>
    </row>
    <row r="24" spans="1:8" x14ac:dyDescent="0.25">
      <c r="A24" s="60" t="s">
        <v>57</v>
      </c>
      <c r="B24" s="115">
        <v>7.1709499999999995</v>
      </c>
      <c r="C24" s="115">
        <v>39.840559999999996</v>
      </c>
      <c r="D24" s="115">
        <v>568.74702000000002</v>
      </c>
      <c r="E24" s="115">
        <v>361.76722999999998</v>
      </c>
      <c r="F24" s="78">
        <v>561.57607000000007</v>
      </c>
      <c r="G24" s="78">
        <v>321.92667</v>
      </c>
      <c r="H24" s="68"/>
    </row>
    <row r="25" spans="1:8" x14ac:dyDescent="0.25">
      <c r="A25" s="60" t="s">
        <v>58</v>
      </c>
      <c r="B25" s="115">
        <v>189289.86017</v>
      </c>
      <c r="C25" s="115">
        <v>264337.79306</v>
      </c>
      <c r="D25" s="115">
        <v>15466.153970000001</v>
      </c>
      <c r="E25" s="115">
        <v>8481.8748599999999</v>
      </c>
      <c r="F25" s="78">
        <v>-173823.70619999999</v>
      </c>
      <c r="G25" s="78">
        <v>-255855.91819999999</v>
      </c>
      <c r="H25" s="68"/>
    </row>
    <row r="26" spans="1:8" x14ac:dyDescent="0.25">
      <c r="A26" s="60" t="s">
        <v>59</v>
      </c>
      <c r="B26" s="115">
        <v>43814.43907</v>
      </c>
      <c r="C26" s="115">
        <v>56681.693729999999</v>
      </c>
      <c r="D26" s="115">
        <v>12408.721099999999</v>
      </c>
      <c r="E26" s="115">
        <v>9704.3894600000003</v>
      </c>
      <c r="F26" s="78">
        <v>-31405.717970000002</v>
      </c>
      <c r="G26" s="78">
        <v>-46977.304270000001</v>
      </c>
      <c r="H26" s="68"/>
    </row>
    <row r="27" spans="1:8" x14ac:dyDescent="0.25">
      <c r="A27" s="60" t="s">
        <v>60</v>
      </c>
      <c r="B27" s="115">
        <v>4595.8393900000001</v>
      </c>
      <c r="C27" s="115">
        <v>5669.3134900000005</v>
      </c>
      <c r="D27" s="115">
        <v>6.6714899999999995</v>
      </c>
      <c r="E27" s="115">
        <v>72.298810000000003</v>
      </c>
      <c r="F27" s="78">
        <v>-4589.1679000000004</v>
      </c>
      <c r="G27" s="78">
        <v>-5597.0146800000002</v>
      </c>
      <c r="H27" s="68"/>
    </row>
    <row r="28" spans="1:8" x14ac:dyDescent="0.25">
      <c r="A28" s="60" t="s">
        <v>61</v>
      </c>
      <c r="B28" s="115">
        <v>156936.76787000001</v>
      </c>
      <c r="C28" s="115">
        <v>168124.7053</v>
      </c>
      <c r="D28" s="115">
        <v>5626.1134000000002</v>
      </c>
      <c r="E28" s="115">
        <v>4390.8306700000003</v>
      </c>
      <c r="F28" s="78">
        <v>-151310.65447000001</v>
      </c>
      <c r="G28" s="78">
        <v>-163733.87463000001</v>
      </c>
      <c r="H28" s="68"/>
    </row>
    <row r="29" spans="1:8" x14ac:dyDescent="0.25">
      <c r="A29" s="60" t="s">
        <v>62</v>
      </c>
      <c r="B29" s="115">
        <v>27211.744770000001</v>
      </c>
      <c r="C29" s="115">
        <v>29033.201789999999</v>
      </c>
      <c r="D29" s="115">
        <v>315.40196999999995</v>
      </c>
      <c r="E29" s="115">
        <v>198.93674999999999</v>
      </c>
      <c r="F29" s="78">
        <v>-26896.342800000002</v>
      </c>
      <c r="G29" s="78">
        <v>-28834.265039999998</v>
      </c>
      <c r="H29" s="68"/>
    </row>
    <row r="30" spans="1:8" x14ac:dyDescent="0.25">
      <c r="A30" s="60" t="s">
        <v>63</v>
      </c>
      <c r="B30" s="115">
        <v>7337.5713099999994</v>
      </c>
      <c r="C30" s="115">
        <v>9673.2895900000003</v>
      </c>
      <c r="D30" s="115">
        <v>43.319879999999998</v>
      </c>
      <c r="E30" s="115">
        <v>50.952239999999996</v>
      </c>
      <c r="F30" s="78">
        <v>-7294.2514299999993</v>
      </c>
      <c r="G30" s="78">
        <v>-9622.3373499999998</v>
      </c>
      <c r="H30" s="68"/>
    </row>
    <row r="31" spans="1:8" x14ac:dyDescent="0.25">
      <c r="A31" s="60" t="s">
        <v>64</v>
      </c>
      <c r="B31" s="115">
        <v>56107.833859999999</v>
      </c>
      <c r="C31" s="115">
        <v>41859.836810000001</v>
      </c>
      <c r="D31" s="115">
        <v>35437.352679999996</v>
      </c>
      <c r="E31" s="115">
        <v>58830.789069999999</v>
      </c>
      <c r="F31" s="78">
        <v>-20670.481180000002</v>
      </c>
      <c r="G31" s="78">
        <v>16970.952259999998</v>
      </c>
      <c r="H31" s="68"/>
    </row>
    <row r="32" spans="1:8" x14ac:dyDescent="0.25">
      <c r="A32" s="60" t="s">
        <v>65</v>
      </c>
      <c r="B32" s="115">
        <v>43733.849620000001</v>
      </c>
      <c r="C32" s="115">
        <v>58157.275170000001</v>
      </c>
      <c r="D32" s="115">
        <v>2981.2937400000001</v>
      </c>
      <c r="E32" s="115">
        <v>3954.35889</v>
      </c>
      <c r="F32" s="78">
        <v>-40752.55588</v>
      </c>
      <c r="G32" s="78">
        <v>-54202.916279999998</v>
      </c>
      <c r="H32" s="68"/>
    </row>
    <row r="33" spans="1:8" x14ac:dyDescent="0.25">
      <c r="A33" s="60" t="s">
        <v>66</v>
      </c>
      <c r="B33" s="115">
        <v>19040.352449999998</v>
      </c>
      <c r="C33" s="115">
        <v>21946.68648</v>
      </c>
      <c r="D33" s="115">
        <v>1201.3741399999999</v>
      </c>
      <c r="E33" s="115">
        <v>1768.9956100000002</v>
      </c>
      <c r="F33" s="78">
        <v>-17838.978309999999</v>
      </c>
      <c r="G33" s="78">
        <v>-20177.690869999999</v>
      </c>
      <c r="H33" s="68"/>
    </row>
    <row r="34" spans="1:8" x14ac:dyDescent="0.25">
      <c r="A34" s="59" t="s">
        <v>67</v>
      </c>
      <c r="B34" s="117">
        <v>684648.39627999999</v>
      </c>
      <c r="C34" s="117">
        <v>737633.53707000008</v>
      </c>
      <c r="D34" s="117">
        <v>208322.39749999999</v>
      </c>
      <c r="E34" s="117">
        <v>229482.72224</v>
      </c>
      <c r="F34" s="43">
        <v>-476325.99878000002</v>
      </c>
      <c r="G34" s="43">
        <v>-508150.81483000005</v>
      </c>
      <c r="H34" s="68"/>
    </row>
    <row r="35" spans="1:8" x14ac:dyDescent="0.25">
      <c r="A35" s="60" t="s">
        <v>68</v>
      </c>
      <c r="B35" s="116">
        <v>50037.202219999999</v>
      </c>
      <c r="C35" s="116">
        <v>53562.570679999997</v>
      </c>
      <c r="D35" s="116">
        <v>14952.47457</v>
      </c>
      <c r="E35" s="116">
        <v>14314.96536</v>
      </c>
      <c r="F35" s="78">
        <v>-35084.727650000001</v>
      </c>
      <c r="G35" s="78">
        <v>-39247.605319999995</v>
      </c>
      <c r="H35" s="68"/>
    </row>
    <row r="36" spans="1:8" x14ac:dyDescent="0.25">
      <c r="A36" s="60" t="s">
        <v>69</v>
      </c>
      <c r="B36" s="116">
        <v>136502.83081000001</v>
      </c>
      <c r="C36" s="116">
        <v>137427.11359999998</v>
      </c>
      <c r="D36" s="116">
        <v>69897.101930000004</v>
      </c>
      <c r="E36" s="116">
        <v>60510.08455</v>
      </c>
      <c r="F36" s="78">
        <v>-66605.72888000001</v>
      </c>
      <c r="G36" s="78">
        <v>-76917.029049999983</v>
      </c>
      <c r="H36" s="68"/>
    </row>
    <row r="37" spans="1:8" x14ac:dyDescent="0.25">
      <c r="A37" s="60" t="s">
        <v>70</v>
      </c>
      <c r="B37" s="116">
        <v>343.06324000000001</v>
      </c>
      <c r="C37" s="116">
        <v>410.37190000000004</v>
      </c>
      <c r="D37" s="116">
        <v>0</v>
      </c>
      <c r="E37" s="116">
        <v>4.36E-2</v>
      </c>
      <c r="F37" s="78">
        <v>-343.06324000000001</v>
      </c>
      <c r="G37" s="78">
        <v>-410.32830000000001</v>
      </c>
      <c r="H37" s="68"/>
    </row>
    <row r="38" spans="1:8" x14ac:dyDescent="0.25">
      <c r="A38" s="60" t="s">
        <v>71</v>
      </c>
      <c r="B38" s="116">
        <v>27185.268660000002</v>
      </c>
      <c r="C38" s="116">
        <v>26858.414280000001</v>
      </c>
      <c r="D38" s="116">
        <v>4509.3694599999999</v>
      </c>
      <c r="E38" s="116">
        <v>7536.3166300000003</v>
      </c>
      <c r="F38" s="78">
        <v>-22675.8992</v>
      </c>
      <c r="G38" s="78">
        <v>-19322.09765</v>
      </c>
      <c r="H38" s="68"/>
    </row>
    <row r="39" spans="1:8" x14ac:dyDescent="0.25">
      <c r="A39" s="60" t="s">
        <v>72</v>
      </c>
      <c r="B39" s="116">
        <v>450978.34875999996</v>
      </c>
      <c r="C39" s="116">
        <v>497400.52039999998</v>
      </c>
      <c r="D39" s="116">
        <v>103473.07331000001</v>
      </c>
      <c r="E39" s="116">
        <v>130249.43035</v>
      </c>
      <c r="F39" s="78">
        <v>-347505.27544999996</v>
      </c>
      <c r="G39" s="78">
        <v>-367151.09005</v>
      </c>
      <c r="H39" s="68"/>
    </row>
    <row r="40" spans="1:8" x14ac:dyDescent="0.25">
      <c r="A40" s="60" t="s">
        <v>73</v>
      </c>
      <c r="B40" s="116">
        <v>19601.68259</v>
      </c>
      <c r="C40" s="116">
        <v>21974.54621</v>
      </c>
      <c r="D40" s="116">
        <v>15490.37823</v>
      </c>
      <c r="E40" s="116">
        <v>16871.88175</v>
      </c>
      <c r="F40" s="78">
        <v>-4111.3043600000001</v>
      </c>
      <c r="G40" s="78">
        <v>-5102.66446</v>
      </c>
      <c r="H40" s="68"/>
    </row>
    <row r="41" spans="1:8" x14ac:dyDescent="0.25">
      <c r="A41" s="59" t="s">
        <v>180</v>
      </c>
      <c r="B41" s="43">
        <f>B5-B6-B34</f>
        <v>797302.37500000047</v>
      </c>
      <c r="C41" s="43">
        <f>C5-C6-C34</f>
        <v>815070.45767999976</v>
      </c>
      <c r="D41" s="43">
        <f t="shared" ref="D41:E41" si="0">D5-D6-D34</f>
        <v>163708.981</v>
      </c>
      <c r="E41" s="43">
        <f t="shared" si="0"/>
        <v>83052.271010000055</v>
      </c>
      <c r="F41" s="43">
        <v>-633593.39400000044</v>
      </c>
      <c r="G41" s="43">
        <v>-732018.18666999973</v>
      </c>
      <c r="H41" s="68"/>
    </row>
    <row r="42" spans="1:8" x14ac:dyDescent="0.25">
      <c r="B42" s="27"/>
      <c r="C42" s="89"/>
      <c r="D42" s="89"/>
      <c r="E42" s="87"/>
      <c r="F42" s="27"/>
      <c r="G42" s="27"/>
    </row>
    <row r="43" spans="1:8" x14ac:dyDescent="0.25">
      <c r="A43" s="31" t="s">
        <v>18</v>
      </c>
      <c r="B43" s="27"/>
      <c r="C43" s="89"/>
      <c r="D43" s="89"/>
      <c r="E43" s="89"/>
      <c r="F43" s="89"/>
      <c r="G43" s="89"/>
    </row>
    <row r="44" spans="1:8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topLeftCell="A25" workbookViewId="0">
      <selection activeCell="N16" sqref="N16"/>
    </sheetView>
  </sheetViews>
  <sheetFormatPr defaultRowHeight="15" x14ac:dyDescent="0.25"/>
  <cols>
    <col min="1" max="1" width="33.140625" customWidth="1"/>
    <col min="2" max="3" width="15.140625" style="82" customWidth="1"/>
    <col min="4" max="4" width="13.140625" style="56" customWidth="1"/>
    <col min="5" max="6" width="13.42578125" customWidth="1"/>
    <col min="7" max="7" width="13.5703125" style="45" customWidth="1"/>
    <col min="8" max="8" width="11.5703125" style="51" bestFit="1" customWidth="1"/>
    <col min="9" max="9" width="9.5703125" bestFit="1" customWidth="1"/>
  </cols>
  <sheetData>
    <row r="1" spans="1:15" x14ac:dyDescent="0.25">
      <c r="A1" s="15" t="s">
        <v>74</v>
      </c>
      <c r="B1" s="83"/>
      <c r="C1" s="67"/>
      <c r="D1" s="54"/>
      <c r="E1" s="31"/>
      <c r="F1" s="31"/>
      <c r="G1" s="44"/>
      <c r="H1" s="76" t="s">
        <v>184</v>
      </c>
    </row>
    <row r="2" spans="1:15" x14ac:dyDescent="0.25">
      <c r="A2" s="131" t="s">
        <v>75</v>
      </c>
      <c r="B2" s="127" t="s">
        <v>76</v>
      </c>
      <c r="C2" s="135"/>
      <c r="D2" s="136"/>
      <c r="E2" s="137" t="s">
        <v>77</v>
      </c>
      <c r="F2" s="138"/>
      <c r="G2" s="139"/>
    </row>
    <row r="3" spans="1:15" ht="24" customHeight="1" x14ac:dyDescent="0.25">
      <c r="A3" s="132"/>
      <c r="B3" s="129" t="s">
        <v>186</v>
      </c>
      <c r="C3" s="129" t="s">
        <v>187</v>
      </c>
      <c r="D3" s="69" t="s">
        <v>187</v>
      </c>
      <c r="E3" s="129" t="s">
        <v>186</v>
      </c>
      <c r="F3" s="129" t="s">
        <v>187</v>
      </c>
      <c r="G3" s="69" t="s">
        <v>187</v>
      </c>
    </row>
    <row r="4" spans="1:15" ht="18" customHeight="1" x14ac:dyDescent="0.25">
      <c r="A4" s="133"/>
      <c r="B4" s="130"/>
      <c r="C4" s="130"/>
      <c r="D4" s="70" t="s">
        <v>186</v>
      </c>
      <c r="E4" s="130"/>
      <c r="F4" s="130"/>
      <c r="G4" s="70" t="s">
        <v>186</v>
      </c>
    </row>
    <row r="5" spans="1:15" x14ac:dyDescent="0.25">
      <c r="A5" s="32"/>
      <c r="B5" s="84" t="s">
        <v>23</v>
      </c>
      <c r="C5" s="84" t="s">
        <v>23</v>
      </c>
      <c r="D5" s="55" t="s">
        <v>78</v>
      </c>
      <c r="E5" s="61" t="s">
        <v>23</v>
      </c>
      <c r="F5" s="61" t="s">
        <v>23</v>
      </c>
      <c r="G5" s="62" t="s">
        <v>78</v>
      </c>
      <c r="I5" s="68"/>
      <c r="J5" s="121"/>
      <c r="K5" s="121"/>
      <c r="L5" s="121"/>
      <c r="M5" s="121"/>
      <c r="N5" s="68"/>
      <c r="O5" s="68"/>
    </row>
    <row r="6" spans="1:15" x14ac:dyDescent="0.25">
      <c r="A6" s="28" t="s">
        <v>79</v>
      </c>
      <c r="B6" s="99">
        <v>2637435.1408800003</v>
      </c>
      <c r="C6" s="99">
        <v>2841941.1535799997</v>
      </c>
      <c r="D6" s="113">
        <f>C6/B6*100</f>
        <v>107.75397315104267</v>
      </c>
      <c r="E6" s="99">
        <v>520302.59772000002</v>
      </c>
      <c r="F6" s="99">
        <v>493438.10117000004</v>
      </c>
      <c r="G6" s="113">
        <f>F6/E6*100</f>
        <v>94.836755252093312</v>
      </c>
      <c r="H6"/>
      <c r="I6" s="121"/>
      <c r="J6" s="121"/>
      <c r="K6" s="121"/>
      <c r="L6" s="121"/>
      <c r="M6" s="121"/>
    </row>
    <row r="7" spans="1:15" x14ac:dyDescent="0.25">
      <c r="A7" s="28" t="s">
        <v>80</v>
      </c>
      <c r="B7" s="99">
        <v>465818.75293999998</v>
      </c>
      <c r="C7" s="99">
        <v>560275.05565999995</v>
      </c>
      <c r="D7" s="109">
        <f t="shared" ref="D7:D70" si="0">C7/B7*100</f>
        <v>120.27747962567889</v>
      </c>
      <c r="E7" s="99">
        <v>29209.329980000002</v>
      </c>
      <c r="F7" s="99">
        <v>31759.770210000002</v>
      </c>
      <c r="G7" s="109">
        <f t="shared" ref="G7:G70" si="1">F7/E7*100</f>
        <v>108.73159443145843</v>
      </c>
      <c r="H7"/>
      <c r="I7" s="121"/>
      <c r="J7" s="121"/>
      <c r="K7" s="121"/>
      <c r="L7" s="121"/>
      <c r="M7" s="121"/>
    </row>
    <row r="8" spans="1:15" x14ac:dyDescent="0.25">
      <c r="A8" s="29" t="s">
        <v>81</v>
      </c>
      <c r="B8" s="97">
        <v>29501.852760000002</v>
      </c>
      <c r="C8" s="97">
        <v>35247.483749999999</v>
      </c>
      <c r="D8" s="109">
        <f t="shared" si="0"/>
        <v>119.47549205380821</v>
      </c>
      <c r="E8" s="97">
        <v>190.87016</v>
      </c>
      <c r="F8" s="97">
        <v>91.774979999999999</v>
      </c>
      <c r="G8" s="109">
        <f t="shared" si="1"/>
        <v>48.08241372040554</v>
      </c>
      <c r="H8"/>
      <c r="I8" s="121"/>
      <c r="J8" s="121"/>
      <c r="K8" s="121"/>
      <c r="L8" s="121"/>
      <c r="M8" s="121"/>
    </row>
    <row r="9" spans="1:15" x14ac:dyDescent="0.25">
      <c r="A9" s="29" t="s">
        <v>82</v>
      </c>
      <c r="B9" s="97">
        <v>99135.247579999996</v>
      </c>
      <c r="C9" s="97">
        <v>124101.13408</v>
      </c>
      <c r="D9" s="109">
        <f t="shared" si="0"/>
        <v>125.18366283379993</v>
      </c>
      <c r="E9" s="97">
        <v>17717.856530000001</v>
      </c>
      <c r="F9" s="97">
        <v>19984.8325</v>
      </c>
      <c r="G9" s="109">
        <f t="shared" si="1"/>
        <v>112.79486582455129</v>
      </c>
      <c r="H9"/>
      <c r="I9" s="121"/>
      <c r="J9" s="121"/>
      <c r="K9" s="121"/>
      <c r="L9" s="121"/>
      <c r="M9" s="121"/>
    </row>
    <row r="10" spans="1:15" x14ac:dyDescent="0.25">
      <c r="A10" s="29" t="s">
        <v>83</v>
      </c>
      <c r="B10" s="97">
        <v>57511.927429999996</v>
      </c>
      <c r="C10" s="97">
        <v>67847.852440000002</v>
      </c>
      <c r="D10" s="109">
        <f t="shared" si="0"/>
        <v>117.9717938032598</v>
      </c>
      <c r="E10" s="97">
        <v>227.61183</v>
      </c>
      <c r="F10" s="97">
        <v>221.04709</v>
      </c>
      <c r="G10" s="109">
        <f t="shared" si="1"/>
        <v>97.115817749894632</v>
      </c>
      <c r="H10"/>
      <c r="I10" s="121"/>
      <c r="J10" s="121"/>
      <c r="K10" s="121"/>
      <c r="L10" s="121"/>
      <c r="M10" s="121"/>
    </row>
    <row r="11" spans="1:15" x14ac:dyDescent="0.25">
      <c r="A11" s="29" t="s">
        <v>84</v>
      </c>
      <c r="B11" s="97">
        <v>21178.496620000002</v>
      </c>
      <c r="C11" s="97">
        <v>26513.137350000001</v>
      </c>
      <c r="D11" s="109">
        <f t="shared" si="0"/>
        <v>125.18894908226021</v>
      </c>
      <c r="E11" s="97">
        <v>1.04304</v>
      </c>
      <c r="F11" s="97">
        <v>95.349809999999991</v>
      </c>
      <c r="G11" s="109" t="s">
        <v>184</v>
      </c>
      <c r="H11"/>
      <c r="I11" s="121"/>
      <c r="J11" s="121"/>
      <c r="K11" s="121"/>
      <c r="L11" s="121"/>
      <c r="M11" s="121"/>
    </row>
    <row r="12" spans="1:15" x14ac:dyDescent="0.25">
      <c r="A12" s="29" t="s">
        <v>85</v>
      </c>
      <c r="B12" s="97">
        <v>70831.827909999993</v>
      </c>
      <c r="C12" s="97">
        <v>78112.017400000012</v>
      </c>
      <c r="D12" s="109">
        <f t="shared" si="0"/>
        <v>110.27813301564142</v>
      </c>
      <c r="E12" s="97">
        <v>665.0553000000001</v>
      </c>
      <c r="F12" s="97">
        <v>656.41654000000005</v>
      </c>
      <c r="G12" s="109">
        <f t="shared" si="1"/>
        <v>98.701046364114376</v>
      </c>
      <c r="H12"/>
      <c r="I12" s="121"/>
      <c r="J12" s="121"/>
      <c r="K12" s="121"/>
      <c r="L12" s="121"/>
      <c r="M12" s="121"/>
    </row>
    <row r="13" spans="1:15" x14ac:dyDescent="0.25">
      <c r="A13" s="29" t="s">
        <v>86</v>
      </c>
      <c r="B13" s="97">
        <v>67966.292159999997</v>
      </c>
      <c r="C13" s="97">
        <v>86363.442769999994</v>
      </c>
      <c r="D13" s="109">
        <f t="shared" si="0"/>
        <v>127.06805097840427</v>
      </c>
      <c r="E13" s="97">
        <v>7330.13382</v>
      </c>
      <c r="F13" s="97">
        <v>6462.3296399999999</v>
      </c>
      <c r="G13" s="109">
        <f t="shared" si="1"/>
        <v>88.161141374633175</v>
      </c>
      <c r="H13"/>
      <c r="I13" s="121"/>
      <c r="J13" s="121"/>
      <c r="K13" s="121"/>
      <c r="L13" s="121"/>
      <c r="M13" s="121"/>
    </row>
    <row r="14" spans="1:15" x14ac:dyDescent="0.25">
      <c r="A14" s="29" t="s">
        <v>87</v>
      </c>
      <c r="B14" s="97">
        <v>11589.31458</v>
      </c>
      <c r="C14" s="97">
        <v>13769.88969</v>
      </c>
      <c r="D14" s="109">
        <f t="shared" si="0"/>
        <v>118.81539322233152</v>
      </c>
      <c r="E14" s="97">
        <v>187.76004</v>
      </c>
      <c r="F14" s="97">
        <v>559.73158000000001</v>
      </c>
      <c r="G14" s="109">
        <f t="shared" si="1"/>
        <v>298.11006644438294</v>
      </c>
      <c r="H14"/>
      <c r="I14" s="121"/>
      <c r="J14" s="121"/>
      <c r="K14" s="121"/>
      <c r="L14" s="121"/>
      <c r="M14" s="121"/>
    </row>
    <row r="15" spans="1:15" x14ac:dyDescent="0.25">
      <c r="A15" s="29" t="s">
        <v>88</v>
      </c>
      <c r="B15" s="97">
        <v>34697.715729999996</v>
      </c>
      <c r="C15" s="97">
        <v>43144.828390000002</v>
      </c>
      <c r="D15" s="109">
        <f t="shared" si="0"/>
        <v>124.3448667506851</v>
      </c>
      <c r="E15" s="97">
        <v>1812.1263200000001</v>
      </c>
      <c r="F15" s="97">
        <v>2202.5689600000001</v>
      </c>
      <c r="G15" s="109">
        <f t="shared" si="1"/>
        <v>121.54610501987521</v>
      </c>
      <c r="H15"/>
      <c r="I15" s="121"/>
      <c r="J15" s="121"/>
      <c r="K15" s="121"/>
      <c r="L15" s="121"/>
      <c r="M15" s="121"/>
    </row>
    <row r="16" spans="1:15" x14ac:dyDescent="0.25">
      <c r="A16" s="29" t="s">
        <v>89</v>
      </c>
      <c r="B16" s="97">
        <v>24385.641929999998</v>
      </c>
      <c r="C16" s="97">
        <v>24488.346410000002</v>
      </c>
      <c r="D16" s="109">
        <f t="shared" si="0"/>
        <v>100.42116783431341</v>
      </c>
      <c r="E16" s="97">
        <v>709.19716000000005</v>
      </c>
      <c r="F16" s="97">
        <v>1091.6768200000001</v>
      </c>
      <c r="G16" s="109">
        <f t="shared" si="1"/>
        <v>153.93135810075719</v>
      </c>
      <c r="H16"/>
      <c r="I16" s="121"/>
      <c r="J16" s="121"/>
      <c r="K16" s="121"/>
      <c r="L16" s="121"/>
      <c r="M16" s="121"/>
    </row>
    <row r="17" spans="1:13" x14ac:dyDescent="0.25">
      <c r="A17" s="29" t="s">
        <v>90</v>
      </c>
      <c r="B17" s="97">
        <v>49020.436240000003</v>
      </c>
      <c r="C17" s="97">
        <v>60686.92338</v>
      </c>
      <c r="D17" s="109">
        <f t="shared" si="0"/>
        <v>123.79923157534103</v>
      </c>
      <c r="E17" s="97">
        <v>367.67578000000003</v>
      </c>
      <c r="F17" s="97">
        <v>394.04228999999998</v>
      </c>
      <c r="G17" s="109">
        <f t="shared" si="1"/>
        <v>107.17113049981153</v>
      </c>
      <c r="H17"/>
      <c r="I17" s="121"/>
      <c r="J17" s="121"/>
      <c r="K17" s="121"/>
      <c r="L17" s="121"/>
      <c r="M17" s="121"/>
    </row>
    <row r="18" spans="1:13" x14ac:dyDescent="0.25">
      <c r="A18" s="28" t="s">
        <v>91</v>
      </c>
      <c r="B18" s="99">
        <v>94227.609319999989</v>
      </c>
      <c r="C18" s="99">
        <v>119581.39038</v>
      </c>
      <c r="D18" s="113">
        <f t="shared" si="0"/>
        <v>126.90695566083797</v>
      </c>
      <c r="E18" s="99">
        <v>9574.9897799999999</v>
      </c>
      <c r="F18" s="99">
        <v>24489.292809999999</v>
      </c>
      <c r="G18" s="113">
        <f t="shared" si="1"/>
        <v>255.76312218267452</v>
      </c>
      <c r="H18"/>
      <c r="I18" s="121"/>
      <c r="J18" s="121"/>
      <c r="K18" s="121"/>
      <c r="L18" s="121"/>
      <c r="M18" s="121"/>
    </row>
    <row r="19" spans="1:13" x14ac:dyDescent="0.25">
      <c r="A19" s="35" t="s">
        <v>92</v>
      </c>
      <c r="B19" s="97">
        <v>71749.925790000008</v>
      </c>
      <c r="C19" s="97">
        <v>93364.510200000004</v>
      </c>
      <c r="D19" s="109">
        <f t="shared" si="0"/>
        <v>130.12488747829823</v>
      </c>
      <c r="E19" s="97">
        <v>9405.6673800000008</v>
      </c>
      <c r="F19" s="97">
        <v>24489.292809999999</v>
      </c>
      <c r="G19" s="109">
        <f t="shared" si="1"/>
        <v>260.36741275875312</v>
      </c>
      <c r="H19"/>
      <c r="I19" s="121"/>
      <c r="J19" s="121"/>
      <c r="K19" s="121"/>
      <c r="L19" s="121"/>
      <c r="M19" s="121"/>
    </row>
    <row r="20" spans="1:13" x14ac:dyDescent="0.25">
      <c r="A20" s="35" t="s">
        <v>93</v>
      </c>
      <c r="B20" s="97">
        <v>22477.683530000002</v>
      </c>
      <c r="C20" s="97">
        <v>26216.88018</v>
      </c>
      <c r="D20" s="109">
        <f t="shared" si="0"/>
        <v>116.6351512379354</v>
      </c>
      <c r="E20" s="97">
        <v>169.32239999999999</v>
      </c>
      <c r="F20" s="119">
        <v>0</v>
      </c>
      <c r="G20" s="109">
        <f t="shared" si="1"/>
        <v>0</v>
      </c>
      <c r="H20"/>
      <c r="I20" s="121"/>
      <c r="J20" s="121"/>
      <c r="K20" s="121"/>
      <c r="L20" s="121"/>
      <c r="M20" s="121"/>
    </row>
    <row r="21" spans="1:13" x14ac:dyDescent="0.25">
      <c r="A21" s="28" t="s">
        <v>94</v>
      </c>
      <c r="B21" s="99">
        <v>20129.51901</v>
      </c>
      <c r="C21" s="99">
        <v>24501.39806</v>
      </c>
      <c r="D21" s="113">
        <f t="shared" si="0"/>
        <v>121.71874572774503</v>
      </c>
      <c r="E21" s="99">
        <v>67663.232640000002</v>
      </c>
      <c r="F21" s="99">
        <v>60445.468820000002</v>
      </c>
      <c r="G21" s="113">
        <f t="shared" si="1"/>
        <v>89.33281260976419</v>
      </c>
      <c r="H21"/>
      <c r="I21" s="121"/>
      <c r="J21" s="121"/>
      <c r="K21" s="121"/>
      <c r="L21" s="121"/>
      <c r="M21" s="121"/>
    </row>
    <row r="22" spans="1:13" x14ac:dyDescent="0.25">
      <c r="A22" s="35" t="s">
        <v>183</v>
      </c>
      <c r="B22" s="97">
        <v>5.4329999999999996E-2</v>
      </c>
      <c r="C22" s="97">
        <v>0.245</v>
      </c>
      <c r="D22" s="119">
        <v>0</v>
      </c>
      <c r="E22" s="97">
        <v>1565.2118799999998</v>
      </c>
      <c r="F22" s="97">
        <v>1477.1811</v>
      </c>
      <c r="G22" s="109">
        <f t="shared" si="1"/>
        <v>94.375791474314667</v>
      </c>
      <c r="H22"/>
      <c r="I22" s="121"/>
      <c r="J22" s="121"/>
      <c r="K22" s="121"/>
      <c r="L22" s="121"/>
      <c r="M22" s="121"/>
    </row>
    <row r="23" spans="1:13" x14ac:dyDescent="0.25">
      <c r="A23" s="35" t="s">
        <v>95</v>
      </c>
      <c r="B23" s="97">
        <v>1586.0817500000001</v>
      </c>
      <c r="C23" s="97">
        <v>1601.2245</v>
      </c>
      <c r="D23" s="109">
        <f t="shared" si="0"/>
        <v>100.95472695527832</v>
      </c>
      <c r="E23" s="97">
        <v>5.3128000000000002</v>
      </c>
      <c r="F23" s="97">
        <v>24.806240000000003</v>
      </c>
      <c r="G23" s="109" t="s">
        <v>184</v>
      </c>
      <c r="H23" s="91"/>
      <c r="I23" s="121"/>
      <c r="J23" s="121"/>
      <c r="K23" s="121"/>
      <c r="L23" s="121"/>
      <c r="M23" s="121"/>
    </row>
    <row r="24" spans="1:13" x14ac:dyDescent="0.25">
      <c r="A24" s="35" t="s">
        <v>96</v>
      </c>
      <c r="B24" s="97">
        <v>228.96605</v>
      </c>
      <c r="C24" s="97">
        <v>171.37640999999999</v>
      </c>
      <c r="D24" s="109">
        <f t="shared" si="0"/>
        <v>74.847956716727211</v>
      </c>
      <c r="E24" s="97">
        <v>3.2881900000000002</v>
      </c>
      <c r="F24" s="97">
        <v>0.71251999999999993</v>
      </c>
      <c r="G24" s="109">
        <f t="shared" si="1"/>
        <v>21.669064135588268</v>
      </c>
      <c r="H24"/>
      <c r="I24" s="121"/>
      <c r="J24" s="121"/>
      <c r="K24" s="121"/>
      <c r="L24" s="121"/>
      <c r="M24" s="121"/>
    </row>
    <row r="25" spans="1:13" x14ac:dyDescent="0.25">
      <c r="A25" s="35" t="s">
        <v>97</v>
      </c>
      <c r="B25" s="97">
        <v>4108.3791600000004</v>
      </c>
      <c r="C25" s="97">
        <v>5917.3659400000006</v>
      </c>
      <c r="D25" s="109">
        <f t="shared" si="0"/>
        <v>144.0316414223073</v>
      </c>
      <c r="E25" s="97">
        <v>29561.837530000001</v>
      </c>
      <c r="F25" s="97">
        <v>31525.684710000001</v>
      </c>
      <c r="G25" s="109">
        <f t="shared" si="1"/>
        <v>106.6431837263399</v>
      </c>
      <c r="H25"/>
      <c r="I25" s="121"/>
      <c r="J25" s="121"/>
      <c r="K25" s="121"/>
      <c r="L25" s="121"/>
      <c r="M25" s="121"/>
    </row>
    <row r="26" spans="1:13" x14ac:dyDescent="0.25">
      <c r="A26" s="35" t="s">
        <v>98</v>
      </c>
      <c r="B26" s="97">
        <v>10.600989999999999</v>
      </c>
      <c r="C26" s="97">
        <v>36.631449999999994</v>
      </c>
      <c r="D26" s="109" t="s">
        <v>184</v>
      </c>
      <c r="E26" s="97">
        <v>1287.0228100000002</v>
      </c>
      <c r="F26" s="97">
        <v>847.51836000000003</v>
      </c>
      <c r="G26" s="109">
        <f t="shared" si="1"/>
        <v>65.85107532010251</v>
      </c>
      <c r="H26"/>
      <c r="I26" s="121"/>
      <c r="J26" s="121"/>
      <c r="K26" s="121"/>
      <c r="L26" s="121"/>
      <c r="M26" s="121"/>
    </row>
    <row r="27" spans="1:13" x14ac:dyDescent="0.25">
      <c r="A27" s="35" t="s">
        <v>99</v>
      </c>
      <c r="B27" s="97">
        <v>660.19600000000003</v>
      </c>
      <c r="C27" s="97">
        <v>494.33348000000001</v>
      </c>
      <c r="D27" s="109">
        <f t="shared" si="0"/>
        <v>74.876775987736977</v>
      </c>
      <c r="E27" s="97">
        <v>24.87208</v>
      </c>
      <c r="F27" s="97">
        <v>33.427900000000001</v>
      </c>
      <c r="G27" s="109">
        <f t="shared" si="1"/>
        <v>134.39929430912093</v>
      </c>
      <c r="H27"/>
      <c r="I27" s="121"/>
      <c r="J27" s="121"/>
      <c r="K27" s="121"/>
      <c r="L27" s="121"/>
      <c r="M27" s="121"/>
    </row>
    <row r="28" spans="1:13" x14ac:dyDescent="0.25">
      <c r="A28" s="35" t="s">
        <v>100</v>
      </c>
      <c r="B28" s="97">
        <v>3111.3224500000001</v>
      </c>
      <c r="C28" s="97">
        <v>4722.4200300000002</v>
      </c>
      <c r="D28" s="109">
        <f t="shared" si="0"/>
        <v>151.78176180357005</v>
      </c>
      <c r="E28" s="97">
        <v>1831.7526499999999</v>
      </c>
      <c r="F28" s="97">
        <v>2094.30386</v>
      </c>
      <c r="G28" s="109">
        <f t="shared" si="1"/>
        <v>114.33333316045702</v>
      </c>
      <c r="H28"/>
      <c r="I28" s="121"/>
      <c r="J28" s="121"/>
      <c r="K28" s="121"/>
      <c r="L28" s="121"/>
      <c r="M28" s="121"/>
    </row>
    <row r="29" spans="1:13" x14ac:dyDescent="0.25">
      <c r="A29" s="35" t="s">
        <v>101</v>
      </c>
      <c r="B29" s="97">
        <v>2187.5004399999998</v>
      </c>
      <c r="C29" s="97">
        <v>1801.6706000000001</v>
      </c>
      <c r="D29" s="109">
        <f t="shared" si="0"/>
        <v>82.362068004886908</v>
      </c>
      <c r="E29" s="97">
        <v>32995.610520000002</v>
      </c>
      <c r="F29" s="97">
        <v>24070.932100000002</v>
      </c>
      <c r="G29" s="109">
        <f t="shared" si="1"/>
        <v>72.951922151613516</v>
      </c>
      <c r="H29"/>
      <c r="I29" s="121"/>
      <c r="J29" s="121"/>
      <c r="K29" s="121"/>
      <c r="L29" s="121"/>
      <c r="M29" s="121"/>
    </row>
    <row r="30" spans="1:13" x14ac:dyDescent="0.25">
      <c r="A30" s="35" t="s">
        <v>102</v>
      </c>
      <c r="B30" s="97">
        <v>8236.4178400000001</v>
      </c>
      <c r="C30" s="97">
        <v>9756.130650000001</v>
      </c>
      <c r="D30" s="109">
        <f t="shared" si="0"/>
        <v>118.45113785533738</v>
      </c>
      <c r="E30" s="97">
        <v>388.32418000000001</v>
      </c>
      <c r="F30" s="97">
        <v>370.90203000000002</v>
      </c>
      <c r="G30" s="109">
        <f t="shared" si="1"/>
        <v>95.513503691683582</v>
      </c>
      <c r="H30"/>
      <c r="I30" s="121"/>
      <c r="J30" s="121"/>
      <c r="K30" s="121"/>
      <c r="L30" s="121"/>
      <c r="M30" s="121"/>
    </row>
    <row r="31" spans="1:13" x14ac:dyDescent="0.25">
      <c r="A31" s="28" t="s">
        <v>103</v>
      </c>
      <c r="B31" s="99">
        <v>472366.52632999996</v>
      </c>
      <c r="C31" s="99">
        <v>297333.7426</v>
      </c>
      <c r="D31" s="113">
        <f t="shared" si="0"/>
        <v>62.945557321790346</v>
      </c>
      <c r="E31" s="99">
        <v>163496.69861000002</v>
      </c>
      <c r="F31" s="99">
        <v>210642.31631999998</v>
      </c>
      <c r="G31" s="113">
        <f t="shared" si="1"/>
        <v>128.83582244217644</v>
      </c>
      <c r="H31"/>
      <c r="I31" s="121"/>
      <c r="J31" s="121"/>
      <c r="K31" s="121"/>
      <c r="L31" s="121"/>
      <c r="M31" s="121"/>
    </row>
    <row r="32" spans="1:13" x14ac:dyDescent="0.25">
      <c r="A32" s="35" t="s">
        <v>104</v>
      </c>
      <c r="B32" s="97">
        <v>684.49734000000001</v>
      </c>
      <c r="C32" s="97">
        <v>763.24652000000003</v>
      </c>
      <c r="D32" s="109">
        <f t="shared" si="0"/>
        <v>111.50467290347687</v>
      </c>
      <c r="E32" s="97">
        <v>7753.8276299999998</v>
      </c>
      <c r="F32" s="97">
        <v>7527.7472900000002</v>
      </c>
      <c r="G32" s="109">
        <f t="shared" si="1"/>
        <v>97.084274363731254</v>
      </c>
      <c r="H32"/>
      <c r="I32" s="121"/>
      <c r="J32" s="121"/>
      <c r="K32" s="121"/>
      <c r="L32" s="121"/>
      <c r="M32" s="121"/>
    </row>
    <row r="33" spans="1:13" x14ac:dyDescent="0.25">
      <c r="A33" s="35" t="s">
        <v>105</v>
      </c>
      <c r="B33" s="97">
        <v>293221.12169</v>
      </c>
      <c r="C33" s="97">
        <v>242507.44211999999</v>
      </c>
      <c r="D33" s="109">
        <f t="shared" si="0"/>
        <v>82.704629435387105</v>
      </c>
      <c r="E33" s="97">
        <v>20840.697680000001</v>
      </c>
      <c r="F33" s="97">
        <v>18448.279589999998</v>
      </c>
      <c r="G33" s="109">
        <f t="shared" si="1"/>
        <v>88.520451058143252</v>
      </c>
      <c r="H33"/>
      <c r="I33" s="121"/>
      <c r="J33" s="121"/>
      <c r="K33" s="121"/>
      <c r="L33" s="121"/>
      <c r="M33" s="121"/>
    </row>
    <row r="34" spans="1:13" x14ac:dyDescent="0.25">
      <c r="A34" s="35" t="s">
        <v>106</v>
      </c>
      <c r="B34" s="97">
        <v>12471.83834</v>
      </c>
      <c r="C34" s="97">
        <v>7871.9260199999999</v>
      </c>
      <c r="D34" s="109">
        <f t="shared" si="0"/>
        <v>63.117607889070825</v>
      </c>
      <c r="E34" s="97">
        <v>0.40788000000000002</v>
      </c>
      <c r="F34" s="119">
        <v>0</v>
      </c>
      <c r="G34" s="109">
        <f t="shared" si="1"/>
        <v>0</v>
      </c>
      <c r="H34"/>
      <c r="I34" s="121"/>
      <c r="J34" s="121"/>
      <c r="K34" s="121"/>
      <c r="L34" s="121"/>
      <c r="M34" s="121"/>
    </row>
    <row r="35" spans="1:13" x14ac:dyDescent="0.25">
      <c r="A35" s="35" t="s">
        <v>107</v>
      </c>
      <c r="B35" s="97">
        <v>165989.06896</v>
      </c>
      <c r="C35" s="97">
        <v>46191.127939999998</v>
      </c>
      <c r="D35" s="109">
        <f t="shared" si="0"/>
        <v>27.827813138183888</v>
      </c>
      <c r="E35" s="97">
        <v>134901.76541999998</v>
      </c>
      <c r="F35" s="97">
        <v>184666.28943999999</v>
      </c>
      <c r="G35" s="109">
        <f t="shared" si="1"/>
        <v>136.88945349607866</v>
      </c>
      <c r="H35"/>
      <c r="I35" s="121"/>
      <c r="J35" s="121"/>
      <c r="K35" s="121"/>
      <c r="L35" s="121"/>
      <c r="M35" s="121"/>
    </row>
    <row r="36" spans="1:13" x14ac:dyDescent="0.25">
      <c r="A36" s="28" t="s">
        <v>108</v>
      </c>
      <c r="B36" s="99">
        <v>22875.49382</v>
      </c>
      <c r="C36" s="99">
        <v>13754.82272</v>
      </c>
      <c r="D36" s="113">
        <f t="shared" si="0"/>
        <v>60.12907449444517</v>
      </c>
      <c r="E36" s="99">
        <v>1080.9602199999999</v>
      </c>
      <c r="F36" s="99">
        <v>1598.3305399999999</v>
      </c>
      <c r="G36" s="113">
        <f t="shared" si="1"/>
        <v>147.86210541586811</v>
      </c>
      <c r="H36"/>
      <c r="I36" s="121"/>
      <c r="J36" s="121"/>
      <c r="K36" s="121"/>
      <c r="L36" s="121"/>
      <c r="M36" s="121"/>
    </row>
    <row r="37" spans="1:13" x14ac:dyDescent="0.25">
      <c r="A37" s="35" t="s">
        <v>109</v>
      </c>
      <c r="B37" s="97">
        <v>733.35736999999995</v>
      </c>
      <c r="C37" s="97">
        <v>1289.43577</v>
      </c>
      <c r="D37" s="109">
        <f t="shared" si="0"/>
        <v>175.82638734509482</v>
      </c>
      <c r="E37" s="97">
        <v>610.79410999999993</v>
      </c>
      <c r="F37" s="97">
        <v>916.04750999999999</v>
      </c>
      <c r="G37" s="109">
        <f t="shared" si="1"/>
        <v>149.97648061799418</v>
      </c>
      <c r="H37"/>
      <c r="I37" s="121"/>
      <c r="J37" s="121"/>
      <c r="K37" s="121"/>
      <c r="L37" s="121"/>
      <c r="M37" s="121"/>
    </row>
    <row r="38" spans="1:13" x14ac:dyDescent="0.25">
      <c r="A38" s="35" t="s">
        <v>110</v>
      </c>
      <c r="B38" s="97">
        <v>22102.4172</v>
      </c>
      <c r="C38" s="97">
        <v>12365.12098</v>
      </c>
      <c r="D38" s="109">
        <f t="shared" si="0"/>
        <v>55.944654686909089</v>
      </c>
      <c r="E38" s="97">
        <v>221.38799</v>
      </c>
      <c r="F38" s="97">
        <v>302.56243000000001</v>
      </c>
      <c r="G38" s="109">
        <f t="shared" si="1"/>
        <v>136.66614435588852</v>
      </c>
      <c r="H38"/>
      <c r="I38" s="121"/>
      <c r="J38" s="121"/>
      <c r="K38" s="121"/>
      <c r="L38" s="121"/>
      <c r="M38" s="121"/>
    </row>
    <row r="39" spans="1:13" x14ac:dyDescent="0.25">
      <c r="A39" s="35" t="s">
        <v>111</v>
      </c>
      <c r="B39" s="97">
        <v>39.719250000000002</v>
      </c>
      <c r="C39" s="97">
        <v>100.26597</v>
      </c>
      <c r="D39" s="109">
        <f t="shared" si="0"/>
        <v>252.43671519477329</v>
      </c>
      <c r="E39" s="97">
        <v>248.77812</v>
      </c>
      <c r="F39" s="97">
        <v>379.72059999999999</v>
      </c>
      <c r="G39" s="109">
        <f t="shared" si="1"/>
        <v>152.63424291493158</v>
      </c>
      <c r="H39"/>
      <c r="I39" s="121"/>
      <c r="J39" s="121"/>
      <c r="K39" s="121"/>
      <c r="L39" s="121"/>
      <c r="M39" s="121"/>
    </row>
    <row r="40" spans="1:13" x14ac:dyDescent="0.25">
      <c r="A40" s="28" t="s">
        <v>112</v>
      </c>
      <c r="B40" s="99">
        <v>257674.99596</v>
      </c>
      <c r="C40" s="99">
        <v>317549.05439999996</v>
      </c>
      <c r="D40" s="113">
        <f t="shared" si="0"/>
        <v>123.23627025467945</v>
      </c>
      <c r="E40" s="99">
        <v>28947.7006</v>
      </c>
      <c r="F40" s="99">
        <v>36777.486320000004</v>
      </c>
      <c r="G40" s="113">
        <f t="shared" si="1"/>
        <v>127.04804028545192</v>
      </c>
      <c r="H40"/>
      <c r="I40" s="121"/>
      <c r="J40" s="121"/>
      <c r="K40" s="121"/>
      <c r="L40" s="121"/>
      <c r="M40" s="121"/>
    </row>
    <row r="41" spans="1:13" x14ac:dyDescent="0.25">
      <c r="A41" s="35" t="s">
        <v>113</v>
      </c>
      <c r="B41" s="97">
        <v>2227.7273399999999</v>
      </c>
      <c r="C41" s="97">
        <v>4316.0386500000004</v>
      </c>
      <c r="D41" s="109">
        <f t="shared" si="0"/>
        <v>193.74178215184989</v>
      </c>
      <c r="E41" s="97">
        <v>146.65237999999999</v>
      </c>
      <c r="F41" s="97">
        <v>97.825649999999996</v>
      </c>
      <c r="G41" s="109">
        <f t="shared" si="1"/>
        <v>66.705804569963334</v>
      </c>
      <c r="H41"/>
      <c r="I41" s="121"/>
      <c r="J41" s="121"/>
      <c r="K41" s="121"/>
      <c r="L41" s="121"/>
      <c r="M41" s="121"/>
    </row>
    <row r="42" spans="1:13" x14ac:dyDescent="0.25">
      <c r="A42" s="35" t="s">
        <v>114</v>
      </c>
      <c r="B42" s="97">
        <v>2921.83286</v>
      </c>
      <c r="C42" s="97">
        <v>4240.1956700000001</v>
      </c>
      <c r="D42" s="109">
        <f t="shared" si="0"/>
        <v>145.12108916455955</v>
      </c>
      <c r="E42" s="97">
        <v>577.38761</v>
      </c>
      <c r="F42" s="97">
        <v>3181.59998</v>
      </c>
      <c r="G42" s="109" t="s">
        <v>184</v>
      </c>
      <c r="H42"/>
      <c r="I42" s="121"/>
      <c r="J42" s="121"/>
      <c r="K42" s="121"/>
      <c r="L42" s="121"/>
      <c r="M42" s="121"/>
    </row>
    <row r="43" spans="1:13" x14ac:dyDescent="0.25">
      <c r="A43" s="35" t="s">
        <v>115</v>
      </c>
      <c r="B43" s="97">
        <v>24953.720399999998</v>
      </c>
      <c r="C43" s="97">
        <v>29911.53973</v>
      </c>
      <c r="D43" s="109">
        <f t="shared" si="0"/>
        <v>119.86805674876442</v>
      </c>
      <c r="E43" s="97">
        <v>108.86122999999999</v>
      </c>
      <c r="F43" s="97">
        <v>56.685130000000001</v>
      </c>
      <c r="G43" s="109">
        <f t="shared" si="1"/>
        <v>52.07099901406589</v>
      </c>
      <c r="H43"/>
      <c r="I43" s="121"/>
      <c r="J43" s="121"/>
      <c r="K43" s="121"/>
      <c r="L43" s="121"/>
      <c r="M43" s="121"/>
    </row>
    <row r="44" spans="1:13" x14ac:dyDescent="0.25">
      <c r="A44" s="35" t="s">
        <v>116</v>
      </c>
      <c r="B44" s="97">
        <v>114359.20466</v>
      </c>
      <c r="C44" s="97">
        <v>144718.65700000001</v>
      </c>
      <c r="D44" s="109">
        <f t="shared" si="0"/>
        <v>126.5474497048675</v>
      </c>
      <c r="E44" s="97">
        <v>24228.991910000001</v>
      </c>
      <c r="F44" s="97">
        <v>29368.137159999998</v>
      </c>
      <c r="G44" s="109">
        <f t="shared" si="1"/>
        <v>121.21072667443057</v>
      </c>
      <c r="H44"/>
      <c r="I44" s="121"/>
      <c r="J44" s="121"/>
      <c r="K44" s="121"/>
      <c r="L44" s="121"/>
      <c r="M44" s="121"/>
    </row>
    <row r="45" spans="1:13" x14ac:dyDescent="0.25">
      <c r="A45" s="35" t="s">
        <v>117</v>
      </c>
      <c r="B45" s="97">
        <v>49483.586020000002</v>
      </c>
      <c r="C45" s="97">
        <v>62293.870390000004</v>
      </c>
      <c r="D45" s="109">
        <f t="shared" si="0"/>
        <v>125.8879466917018</v>
      </c>
      <c r="E45" s="97">
        <v>1410.20398</v>
      </c>
      <c r="F45" s="97">
        <v>910.79097999999999</v>
      </c>
      <c r="G45" s="109">
        <f t="shared" si="1"/>
        <v>64.585761557700323</v>
      </c>
      <c r="H45"/>
      <c r="I45" s="121"/>
      <c r="J45" s="121"/>
      <c r="K45" s="121"/>
      <c r="L45" s="121"/>
      <c r="M45" s="121"/>
    </row>
    <row r="46" spans="1:13" x14ac:dyDescent="0.25">
      <c r="A46" s="35" t="s">
        <v>118</v>
      </c>
      <c r="B46" s="97">
        <v>3591.8171000000002</v>
      </c>
      <c r="C46" s="97">
        <v>3702.27781</v>
      </c>
      <c r="D46" s="109">
        <f t="shared" si="0"/>
        <v>103.07534339652204</v>
      </c>
      <c r="E46" s="119">
        <v>0</v>
      </c>
      <c r="F46" s="97">
        <v>4.80755</v>
      </c>
      <c r="G46" s="109">
        <v>0</v>
      </c>
      <c r="H46"/>
      <c r="I46" s="121"/>
      <c r="J46" s="121"/>
      <c r="K46" s="121"/>
      <c r="L46" s="121"/>
      <c r="M46" s="121"/>
    </row>
    <row r="47" spans="1:13" x14ac:dyDescent="0.25">
      <c r="A47" s="35" t="s">
        <v>119</v>
      </c>
      <c r="B47" s="97">
        <v>4882.0663299999997</v>
      </c>
      <c r="C47" s="97">
        <v>4572.8504800000001</v>
      </c>
      <c r="D47" s="109">
        <f t="shared" si="0"/>
        <v>93.66629150243439</v>
      </c>
      <c r="E47" s="97">
        <v>313.18932000000001</v>
      </c>
      <c r="F47" s="97">
        <v>131.72567999999998</v>
      </c>
      <c r="G47" s="109">
        <f t="shared" si="1"/>
        <v>42.059441873688407</v>
      </c>
      <c r="H47"/>
      <c r="I47" s="121"/>
      <c r="J47" s="121"/>
      <c r="K47" s="121"/>
      <c r="L47" s="121"/>
      <c r="M47" s="121"/>
    </row>
    <row r="48" spans="1:13" x14ac:dyDescent="0.25">
      <c r="A48" s="35" t="s">
        <v>120</v>
      </c>
      <c r="B48" s="97">
        <v>29883.182989999998</v>
      </c>
      <c r="C48" s="97">
        <v>31641.891379999997</v>
      </c>
      <c r="D48" s="109">
        <f t="shared" si="0"/>
        <v>105.8852779859111</v>
      </c>
      <c r="E48" s="97">
        <v>570.77936</v>
      </c>
      <c r="F48" s="97">
        <v>735.20231000000001</v>
      </c>
      <c r="G48" s="109">
        <f t="shared" si="1"/>
        <v>128.80674416818437</v>
      </c>
      <c r="H48"/>
      <c r="I48" s="121"/>
      <c r="J48" s="121"/>
      <c r="K48" s="121"/>
      <c r="L48" s="121"/>
      <c r="M48" s="121"/>
    </row>
    <row r="49" spans="1:13" x14ac:dyDescent="0.25">
      <c r="A49" s="35" t="s">
        <v>121</v>
      </c>
      <c r="B49" s="97">
        <v>25371.858260000001</v>
      </c>
      <c r="C49" s="97">
        <v>32151.73329</v>
      </c>
      <c r="D49" s="109">
        <f t="shared" si="0"/>
        <v>126.72202784881867</v>
      </c>
      <c r="E49" s="97">
        <v>1591.63481</v>
      </c>
      <c r="F49" s="97">
        <v>2290.7118799999998</v>
      </c>
      <c r="G49" s="109">
        <f t="shared" si="1"/>
        <v>143.92195154364586</v>
      </c>
      <c r="H49"/>
      <c r="I49" s="121"/>
      <c r="J49" s="121"/>
      <c r="K49" s="121"/>
      <c r="L49" s="121"/>
      <c r="M49" s="121"/>
    </row>
    <row r="50" spans="1:13" x14ac:dyDescent="0.25">
      <c r="A50" s="28" t="s">
        <v>122</v>
      </c>
      <c r="B50" s="99">
        <v>470350.30010000005</v>
      </c>
      <c r="C50" s="99">
        <v>462478.51650999999</v>
      </c>
      <c r="D50" s="113">
        <f t="shared" si="0"/>
        <v>98.32639979429662</v>
      </c>
      <c r="E50" s="99">
        <v>153042.56286000001</v>
      </c>
      <c r="F50" s="99">
        <v>75901.667620000007</v>
      </c>
      <c r="G50" s="113">
        <f t="shared" si="1"/>
        <v>49.595136282076766</v>
      </c>
      <c r="H50"/>
      <c r="I50" s="121"/>
      <c r="J50" s="121"/>
      <c r="K50" s="121"/>
      <c r="L50" s="121"/>
      <c r="M50" s="121"/>
    </row>
    <row r="51" spans="1:13" x14ac:dyDescent="0.25">
      <c r="A51" s="35" t="s">
        <v>123</v>
      </c>
      <c r="B51" s="97">
        <v>211.59235999999999</v>
      </c>
      <c r="C51" s="97">
        <v>263.94227000000001</v>
      </c>
      <c r="D51" s="109">
        <f t="shared" si="0"/>
        <v>124.74092637371218</v>
      </c>
      <c r="E51" s="97">
        <v>109.9533</v>
      </c>
      <c r="F51" s="97">
        <v>58.814999999999998</v>
      </c>
      <c r="G51" s="109">
        <f t="shared" si="1"/>
        <v>53.490891132871866</v>
      </c>
      <c r="H51"/>
      <c r="I51" s="121"/>
      <c r="J51" s="121"/>
      <c r="K51" s="121"/>
      <c r="L51" s="121"/>
      <c r="M51" s="121"/>
    </row>
    <row r="52" spans="1:13" x14ac:dyDescent="0.25">
      <c r="A52" s="35" t="s">
        <v>124</v>
      </c>
      <c r="B52" s="97">
        <v>20263.710159999999</v>
      </c>
      <c r="C52" s="97">
        <v>22969.838210000002</v>
      </c>
      <c r="D52" s="109">
        <f t="shared" si="0"/>
        <v>113.354553675673</v>
      </c>
      <c r="E52" s="97">
        <v>180.71351999999999</v>
      </c>
      <c r="F52" s="97">
        <v>158.13804999999999</v>
      </c>
      <c r="G52" s="109">
        <f t="shared" si="1"/>
        <v>87.507592127030676</v>
      </c>
      <c r="H52"/>
      <c r="I52" s="121"/>
      <c r="J52" s="121"/>
      <c r="K52" s="121"/>
      <c r="L52" s="121"/>
      <c r="M52" s="121"/>
    </row>
    <row r="53" spans="1:13" x14ac:dyDescent="0.25">
      <c r="A53" s="35" t="s">
        <v>125</v>
      </c>
      <c r="B53" s="97">
        <v>26932.19687</v>
      </c>
      <c r="C53" s="97">
        <v>34348.154350000004</v>
      </c>
      <c r="D53" s="109">
        <f t="shared" si="0"/>
        <v>127.53565747271327</v>
      </c>
      <c r="E53" s="97">
        <v>3212.57296</v>
      </c>
      <c r="F53" s="97">
        <v>4310.2332000000006</v>
      </c>
      <c r="G53" s="109">
        <f t="shared" si="1"/>
        <v>134.16763614918804</v>
      </c>
      <c r="H53"/>
      <c r="I53" s="121"/>
      <c r="J53" s="121"/>
      <c r="K53" s="121"/>
      <c r="L53" s="121"/>
      <c r="M53" s="121"/>
    </row>
    <row r="54" spans="1:13" x14ac:dyDescent="0.25">
      <c r="A54" s="35" t="s">
        <v>126</v>
      </c>
      <c r="B54" s="97">
        <v>38655.407479999994</v>
      </c>
      <c r="C54" s="97">
        <v>43067.564509999997</v>
      </c>
      <c r="D54" s="109">
        <f t="shared" si="0"/>
        <v>111.41407455679473</v>
      </c>
      <c r="E54" s="97">
        <v>1156.63444</v>
      </c>
      <c r="F54" s="97">
        <v>343.23946999999998</v>
      </c>
      <c r="G54" s="109">
        <f t="shared" si="1"/>
        <v>29.675708947418162</v>
      </c>
      <c r="H54"/>
      <c r="I54" s="121"/>
      <c r="J54" s="121"/>
      <c r="K54" s="121"/>
      <c r="L54" s="121"/>
      <c r="M54" s="121"/>
    </row>
    <row r="55" spans="1:13" x14ac:dyDescent="0.25">
      <c r="A55" s="35" t="s">
        <v>127</v>
      </c>
      <c r="B55" s="97">
        <v>19311.348010000002</v>
      </c>
      <c r="C55" s="97">
        <v>23998.12299</v>
      </c>
      <c r="D55" s="109">
        <f t="shared" si="0"/>
        <v>124.26953818849438</v>
      </c>
      <c r="E55" s="97">
        <v>1141.0679399999999</v>
      </c>
      <c r="F55" s="97">
        <v>480.09146000000004</v>
      </c>
      <c r="G55" s="109">
        <f t="shared" si="1"/>
        <v>42.073871604875698</v>
      </c>
      <c r="H55"/>
      <c r="I55" s="121"/>
      <c r="J55" s="121"/>
      <c r="K55" s="121"/>
      <c r="L55" s="121"/>
      <c r="M55" s="121"/>
    </row>
    <row r="56" spans="1:13" x14ac:dyDescent="0.25">
      <c r="A56" s="35" t="s">
        <v>128</v>
      </c>
      <c r="B56" s="97">
        <v>92238.348329999993</v>
      </c>
      <c r="C56" s="97">
        <v>119772.17104</v>
      </c>
      <c r="D56" s="109">
        <f t="shared" si="0"/>
        <v>129.85073259496428</v>
      </c>
      <c r="E56" s="97">
        <v>2756.1973399999997</v>
      </c>
      <c r="F56" s="97">
        <v>3080.89518</v>
      </c>
      <c r="G56" s="109">
        <f t="shared" si="1"/>
        <v>111.78064557598042</v>
      </c>
      <c r="H56"/>
      <c r="I56" s="121"/>
      <c r="J56" s="121"/>
      <c r="K56" s="121"/>
      <c r="L56" s="121"/>
      <c r="M56" s="121"/>
    </row>
    <row r="57" spans="1:13" x14ac:dyDescent="0.25">
      <c r="A57" s="35" t="s">
        <v>129</v>
      </c>
      <c r="B57" s="97">
        <v>62830.432390000002</v>
      </c>
      <c r="C57" s="97">
        <v>51244.925430000003</v>
      </c>
      <c r="D57" s="109">
        <f t="shared" si="0"/>
        <v>81.560676062060764</v>
      </c>
      <c r="E57" s="97">
        <v>6007.6699100000005</v>
      </c>
      <c r="F57" s="97">
        <v>1975.1067499999999</v>
      </c>
      <c r="G57" s="109">
        <f t="shared" si="1"/>
        <v>32.876419303802926</v>
      </c>
      <c r="H57"/>
      <c r="I57" s="121"/>
      <c r="J57" s="121"/>
      <c r="K57" s="121"/>
      <c r="L57" s="121"/>
      <c r="M57" s="121"/>
    </row>
    <row r="58" spans="1:13" x14ac:dyDescent="0.25">
      <c r="A58" s="35" t="s">
        <v>130</v>
      </c>
      <c r="B58" s="97">
        <v>120539.42293</v>
      </c>
      <c r="C58" s="97">
        <v>60822.664560000005</v>
      </c>
      <c r="D58" s="109">
        <f t="shared" si="0"/>
        <v>50.45873215713096</v>
      </c>
      <c r="E58" s="97">
        <v>132310.38376</v>
      </c>
      <c r="F58" s="97">
        <v>60190.466200000003</v>
      </c>
      <c r="G58" s="109">
        <f t="shared" si="1"/>
        <v>45.491868808407723</v>
      </c>
      <c r="H58"/>
      <c r="I58" s="121"/>
      <c r="J58" s="121"/>
      <c r="K58" s="121"/>
      <c r="L58" s="121"/>
      <c r="M58" s="121"/>
    </row>
    <row r="59" spans="1:13" x14ac:dyDescent="0.25">
      <c r="A59" s="35" t="s">
        <v>131</v>
      </c>
      <c r="B59" s="97">
        <v>89367.84156999999</v>
      </c>
      <c r="C59" s="97">
        <v>105991.13315000001</v>
      </c>
      <c r="D59" s="109">
        <f t="shared" si="0"/>
        <v>118.60097691514608</v>
      </c>
      <c r="E59" s="97">
        <v>6167.3696900000004</v>
      </c>
      <c r="F59" s="97">
        <v>5304.6823099999992</v>
      </c>
      <c r="G59" s="109">
        <f t="shared" si="1"/>
        <v>86.012069595912266</v>
      </c>
      <c r="H59"/>
      <c r="I59" s="121"/>
      <c r="J59" s="121"/>
      <c r="K59" s="121"/>
      <c r="L59" s="121"/>
      <c r="M59" s="121"/>
    </row>
    <row r="60" spans="1:13" x14ac:dyDescent="0.25">
      <c r="A60" s="28" t="s">
        <v>132</v>
      </c>
      <c r="B60" s="99">
        <v>514777.39857999998</v>
      </c>
      <c r="C60" s="99">
        <v>646341.16501</v>
      </c>
      <c r="D60" s="113">
        <f t="shared" si="0"/>
        <v>125.55740923997736</v>
      </c>
      <c r="E60" s="99">
        <v>48538.055799999995</v>
      </c>
      <c r="F60" s="99">
        <v>26539.267920000002</v>
      </c>
      <c r="G60" s="113">
        <f t="shared" si="1"/>
        <v>54.677237237013529</v>
      </c>
      <c r="H60"/>
      <c r="I60" s="121"/>
      <c r="J60" s="121"/>
      <c r="K60" s="121"/>
      <c r="L60" s="121"/>
      <c r="M60" s="121"/>
    </row>
    <row r="61" spans="1:13" x14ac:dyDescent="0.25">
      <c r="A61" s="35" t="s">
        <v>133</v>
      </c>
      <c r="B61" s="97">
        <v>7999.5906699999996</v>
      </c>
      <c r="C61" s="97">
        <v>9756.6757500000003</v>
      </c>
      <c r="D61" s="109">
        <f t="shared" si="0"/>
        <v>121.96468735068417</v>
      </c>
      <c r="E61" s="97">
        <v>544.10410999999999</v>
      </c>
      <c r="F61" s="97">
        <v>321.02161000000001</v>
      </c>
      <c r="G61" s="109">
        <f t="shared" si="1"/>
        <v>59.000034019224742</v>
      </c>
      <c r="H61"/>
      <c r="I61" s="121"/>
      <c r="J61" s="121"/>
      <c r="K61" s="121"/>
      <c r="L61" s="121"/>
      <c r="M61" s="121"/>
    </row>
    <row r="62" spans="1:13" x14ac:dyDescent="0.25">
      <c r="A62" s="35" t="s">
        <v>134</v>
      </c>
      <c r="B62" s="97">
        <v>42970.804909999999</v>
      </c>
      <c r="C62" s="97">
        <v>52043.99022</v>
      </c>
      <c r="D62" s="109">
        <f t="shared" si="0"/>
        <v>121.11476694235375</v>
      </c>
      <c r="E62" s="97">
        <v>11398.981949999999</v>
      </c>
      <c r="F62" s="97">
        <v>3302.4129700000003</v>
      </c>
      <c r="G62" s="109">
        <f t="shared" si="1"/>
        <v>28.971122021997768</v>
      </c>
      <c r="H62"/>
      <c r="I62" s="121"/>
      <c r="J62" s="121"/>
      <c r="K62" s="121"/>
      <c r="L62" s="121"/>
      <c r="M62" s="121"/>
    </row>
    <row r="63" spans="1:13" x14ac:dyDescent="0.25">
      <c r="A63" s="35" t="s">
        <v>135</v>
      </c>
      <c r="B63" s="97">
        <v>3077.0063</v>
      </c>
      <c r="C63" s="97">
        <v>3180.0638799999997</v>
      </c>
      <c r="D63" s="109">
        <f t="shared" si="0"/>
        <v>103.34928076032864</v>
      </c>
      <c r="E63" s="97">
        <v>136.59861999999998</v>
      </c>
      <c r="F63" s="97">
        <v>269.87058000000002</v>
      </c>
      <c r="G63" s="109">
        <f t="shared" si="1"/>
        <v>197.56464596787291</v>
      </c>
      <c r="H63" s="68"/>
      <c r="I63" s="121"/>
      <c r="J63" s="121"/>
      <c r="K63" s="121"/>
      <c r="L63" s="121"/>
      <c r="M63" s="121"/>
    </row>
    <row r="64" spans="1:13" x14ac:dyDescent="0.25">
      <c r="A64" s="35" t="s">
        <v>136</v>
      </c>
      <c r="B64" s="97">
        <v>78192.168919999996</v>
      </c>
      <c r="C64" s="97">
        <v>109732.84302</v>
      </c>
      <c r="D64" s="109">
        <f t="shared" si="0"/>
        <v>140.33738229242613</v>
      </c>
      <c r="E64" s="97">
        <v>14405.08109</v>
      </c>
      <c r="F64" s="97">
        <v>7270.1088</v>
      </c>
      <c r="G64" s="109">
        <f t="shared" si="1"/>
        <v>50.469058484140753</v>
      </c>
      <c r="H64"/>
      <c r="I64" s="121"/>
      <c r="J64" s="121"/>
      <c r="K64" s="121"/>
      <c r="L64" s="121"/>
      <c r="M64" s="121"/>
    </row>
    <row r="65" spans="1:13" x14ac:dyDescent="0.25">
      <c r="A65" s="35" t="s">
        <v>137</v>
      </c>
      <c r="B65" s="97">
        <v>26426.81637</v>
      </c>
      <c r="C65" s="97">
        <v>31171.034600000003</v>
      </c>
      <c r="D65" s="109">
        <f t="shared" si="0"/>
        <v>117.95228817416572</v>
      </c>
      <c r="E65" s="97">
        <v>472.65141999999997</v>
      </c>
      <c r="F65" s="97">
        <v>335.86610999999999</v>
      </c>
      <c r="G65" s="109">
        <f t="shared" si="1"/>
        <v>71.060002316294742</v>
      </c>
      <c r="H65"/>
      <c r="I65" s="121"/>
      <c r="J65" s="121"/>
      <c r="K65" s="121"/>
      <c r="L65" s="121"/>
      <c r="M65" s="121"/>
    </row>
    <row r="66" spans="1:13" x14ac:dyDescent="0.25">
      <c r="A66" s="35" t="s">
        <v>138</v>
      </c>
      <c r="B66" s="97">
        <v>67651.882339999996</v>
      </c>
      <c r="C66" s="97">
        <v>77269.02234000001</v>
      </c>
      <c r="D66" s="109">
        <f t="shared" si="0"/>
        <v>114.21562810575894</v>
      </c>
      <c r="E66" s="97">
        <v>3216.7966900000001</v>
      </c>
      <c r="F66" s="97">
        <v>3075.5622499999999</v>
      </c>
      <c r="G66" s="109">
        <f t="shared" si="1"/>
        <v>95.60946949370306</v>
      </c>
      <c r="H66"/>
      <c r="I66" s="121"/>
      <c r="J66" s="121"/>
      <c r="K66" s="121"/>
      <c r="L66" s="121"/>
      <c r="M66" s="121"/>
    </row>
    <row r="67" spans="1:13" x14ac:dyDescent="0.25">
      <c r="A67" s="35" t="s">
        <v>139</v>
      </c>
      <c r="B67" s="97">
        <v>102893.99803</v>
      </c>
      <c r="C67" s="97">
        <v>109611.41128</v>
      </c>
      <c r="D67" s="109">
        <f t="shared" si="0"/>
        <v>106.52847919082846</v>
      </c>
      <c r="E67" s="97">
        <v>3503.0511000000001</v>
      </c>
      <c r="F67" s="97">
        <v>4121.7397599999995</v>
      </c>
      <c r="G67" s="109">
        <f t="shared" si="1"/>
        <v>117.66142263811108</v>
      </c>
      <c r="H67"/>
      <c r="I67" s="121"/>
      <c r="J67" s="121"/>
      <c r="K67" s="121"/>
      <c r="L67" s="121"/>
      <c r="M67" s="121"/>
    </row>
    <row r="68" spans="1:13" x14ac:dyDescent="0.25">
      <c r="A68" s="35" t="s">
        <v>140</v>
      </c>
      <c r="B68" s="97">
        <v>159077.65465000001</v>
      </c>
      <c r="C68" s="97">
        <v>234942.92431999999</v>
      </c>
      <c r="D68" s="109">
        <f t="shared" si="0"/>
        <v>147.69071422187955</v>
      </c>
      <c r="E68" s="97">
        <v>9600.2739700000002</v>
      </c>
      <c r="F68" s="97">
        <v>5348.8637699999999</v>
      </c>
      <c r="G68" s="109">
        <f t="shared" si="1"/>
        <v>55.715740891507082</v>
      </c>
      <c r="H68"/>
      <c r="I68" s="121"/>
      <c r="J68" s="121"/>
      <c r="K68" s="121"/>
      <c r="L68" s="121"/>
      <c r="M68" s="121"/>
    </row>
    <row r="69" spans="1:13" x14ac:dyDescent="0.25">
      <c r="A69" s="35" t="s">
        <v>141</v>
      </c>
      <c r="B69" s="97">
        <v>26487.47639</v>
      </c>
      <c r="C69" s="97">
        <v>18633.1996</v>
      </c>
      <c r="D69" s="109">
        <f t="shared" si="0"/>
        <v>70.347206074470421</v>
      </c>
      <c r="E69" s="97">
        <v>5260.51685</v>
      </c>
      <c r="F69" s="97">
        <v>2493.8220699999997</v>
      </c>
      <c r="G69" s="109">
        <f t="shared" si="1"/>
        <v>47.406407794321574</v>
      </c>
      <c r="H69"/>
      <c r="I69" s="121"/>
      <c r="J69" s="121"/>
      <c r="K69" s="121"/>
      <c r="L69" s="121"/>
      <c r="M69" s="121"/>
    </row>
    <row r="70" spans="1:13" x14ac:dyDescent="0.25">
      <c r="A70" s="28" t="s">
        <v>142</v>
      </c>
      <c r="B70" s="99">
        <v>319209.66554000002</v>
      </c>
      <c r="C70" s="99">
        <v>395191.61499999999</v>
      </c>
      <c r="D70" s="113">
        <f t="shared" si="0"/>
        <v>123.80314810689174</v>
      </c>
      <c r="E70" s="99">
        <v>18749.067230000001</v>
      </c>
      <c r="F70" s="99">
        <v>19084.500609999999</v>
      </c>
      <c r="G70" s="113">
        <f t="shared" si="1"/>
        <v>101.78906702869612</v>
      </c>
      <c r="H70"/>
      <c r="I70" s="121"/>
      <c r="J70" s="121"/>
      <c r="K70" s="121"/>
      <c r="L70" s="121"/>
      <c r="M70" s="121"/>
    </row>
    <row r="71" spans="1:13" x14ac:dyDescent="0.25">
      <c r="A71" s="35" t="s">
        <v>143</v>
      </c>
      <c r="B71" s="97">
        <v>16685.149249999999</v>
      </c>
      <c r="C71" s="97">
        <v>20383.999969999997</v>
      </c>
      <c r="D71" s="109">
        <f t="shared" ref="D71:D78" si="2">C71/B71*100</f>
        <v>122.16852042842829</v>
      </c>
      <c r="E71" s="97">
        <v>244.2921</v>
      </c>
      <c r="F71" s="97">
        <v>237.21668</v>
      </c>
      <c r="G71" s="109">
        <f t="shared" ref="G71:G78" si="3">F71/E71*100</f>
        <v>97.103704949934937</v>
      </c>
      <c r="H71"/>
      <c r="I71" s="121"/>
      <c r="J71" s="121"/>
      <c r="K71" s="121"/>
      <c r="L71" s="121"/>
      <c r="M71" s="121"/>
    </row>
    <row r="72" spans="1:13" x14ac:dyDescent="0.25">
      <c r="A72" s="35" t="s">
        <v>144</v>
      </c>
      <c r="B72" s="97">
        <v>61891.768990000004</v>
      </c>
      <c r="C72" s="97">
        <v>72211.970079999999</v>
      </c>
      <c r="D72" s="109">
        <f t="shared" si="2"/>
        <v>116.67459382469332</v>
      </c>
      <c r="E72" s="97">
        <v>1838.7341799999999</v>
      </c>
      <c r="F72" s="97">
        <v>1534.98216</v>
      </c>
      <c r="G72" s="109">
        <f t="shared" si="3"/>
        <v>83.48037343820954</v>
      </c>
      <c r="H72"/>
      <c r="I72" s="121"/>
      <c r="J72" s="121"/>
      <c r="K72" s="121"/>
      <c r="L72" s="121"/>
      <c r="M72" s="121"/>
    </row>
    <row r="73" spans="1:13" x14ac:dyDescent="0.25">
      <c r="A73" s="35" t="s">
        <v>145</v>
      </c>
      <c r="B73" s="97">
        <v>8349.7835999999988</v>
      </c>
      <c r="C73" s="97">
        <v>11926.184160000001</v>
      </c>
      <c r="D73" s="109">
        <f t="shared" si="2"/>
        <v>142.83225447902629</v>
      </c>
      <c r="E73" s="97">
        <v>145.87978000000001</v>
      </c>
      <c r="F73" s="97">
        <v>95.322860000000006</v>
      </c>
      <c r="G73" s="109">
        <f t="shared" si="3"/>
        <v>65.343435533012183</v>
      </c>
      <c r="H73"/>
      <c r="I73" s="121"/>
      <c r="J73" s="121"/>
      <c r="K73" s="121"/>
      <c r="L73" s="121"/>
      <c r="M73" s="121"/>
    </row>
    <row r="74" spans="1:13" x14ac:dyDescent="0.25">
      <c r="A74" s="35" t="s">
        <v>146</v>
      </c>
      <c r="B74" s="97">
        <v>75708.844680000009</v>
      </c>
      <c r="C74" s="97">
        <v>93002.067810000008</v>
      </c>
      <c r="D74" s="109">
        <f t="shared" si="2"/>
        <v>122.84174749079</v>
      </c>
      <c r="E74" s="97">
        <v>2149.3110499999998</v>
      </c>
      <c r="F74" s="97">
        <v>3346.9904300000003</v>
      </c>
      <c r="G74" s="109">
        <f t="shared" si="3"/>
        <v>155.72387393625507</v>
      </c>
      <c r="H74"/>
      <c r="I74" s="121"/>
      <c r="J74" s="121"/>
      <c r="K74" s="121"/>
      <c r="L74" s="121"/>
      <c r="M74" s="121"/>
    </row>
    <row r="75" spans="1:13" x14ac:dyDescent="0.25">
      <c r="A75" s="35" t="s">
        <v>147</v>
      </c>
      <c r="B75" s="97">
        <v>29929.777249999999</v>
      </c>
      <c r="C75" s="97">
        <v>42445.667829999999</v>
      </c>
      <c r="D75" s="109">
        <f t="shared" si="2"/>
        <v>141.81751997502755</v>
      </c>
      <c r="E75" s="97">
        <v>348.44446999999997</v>
      </c>
      <c r="F75" s="97">
        <v>506.58193999999997</v>
      </c>
      <c r="G75" s="109">
        <f t="shared" si="3"/>
        <v>145.38383691381298</v>
      </c>
      <c r="H75"/>
      <c r="I75" s="121"/>
      <c r="J75" s="121"/>
      <c r="K75" s="121"/>
      <c r="L75" s="121"/>
      <c r="M75" s="121"/>
    </row>
    <row r="76" spans="1:13" x14ac:dyDescent="0.25">
      <c r="A76" s="35" t="s">
        <v>148</v>
      </c>
      <c r="B76" s="97">
        <v>20966.23789</v>
      </c>
      <c r="C76" s="97">
        <v>21562.695920000002</v>
      </c>
      <c r="D76" s="109">
        <f t="shared" si="2"/>
        <v>102.84485005430797</v>
      </c>
      <c r="E76" s="97">
        <v>2842.6307299999999</v>
      </c>
      <c r="F76" s="97">
        <v>2384.4364799999998</v>
      </c>
      <c r="G76" s="109">
        <f t="shared" si="3"/>
        <v>83.881330587036885</v>
      </c>
      <c r="H76"/>
      <c r="I76" s="121"/>
      <c r="J76" s="121"/>
      <c r="K76" s="121"/>
      <c r="L76" s="121"/>
      <c r="M76" s="121"/>
    </row>
    <row r="77" spans="1:13" x14ac:dyDescent="0.25">
      <c r="A77" s="35" t="s">
        <v>149</v>
      </c>
      <c r="B77" s="97">
        <v>11624.626920000001</v>
      </c>
      <c r="C77" s="97">
        <v>13516.276830000001</v>
      </c>
      <c r="D77" s="109">
        <f t="shared" si="2"/>
        <v>116.27277953106127</v>
      </c>
      <c r="E77" s="97">
        <v>252.04199</v>
      </c>
      <c r="F77" s="97">
        <v>241.47936999999999</v>
      </c>
      <c r="G77" s="109">
        <f t="shared" si="3"/>
        <v>95.809182430276792</v>
      </c>
      <c r="H77"/>
      <c r="I77" s="121"/>
      <c r="J77" s="121"/>
      <c r="K77" s="121"/>
      <c r="L77" s="121"/>
      <c r="M77" s="121"/>
    </row>
    <row r="78" spans="1:13" x14ac:dyDescent="0.25">
      <c r="A78" s="35" t="s">
        <v>150</v>
      </c>
      <c r="B78" s="97">
        <v>94053.47696</v>
      </c>
      <c r="C78" s="97">
        <v>120142.75240000001</v>
      </c>
      <c r="D78" s="109">
        <f t="shared" si="2"/>
        <v>127.7387676492763</v>
      </c>
      <c r="E78" s="97">
        <v>10927.73293</v>
      </c>
      <c r="F78" s="97">
        <v>10737.490689999999</v>
      </c>
      <c r="G78" s="109">
        <f t="shared" si="3"/>
        <v>98.25908776121598</v>
      </c>
      <c r="H78"/>
      <c r="I78" s="121"/>
      <c r="J78" s="121"/>
      <c r="K78" s="121"/>
      <c r="L78" s="121"/>
      <c r="M78" s="121"/>
    </row>
    <row r="79" spans="1:13" x14ac:dyDescent="0.25">
      <c r="A79" s="28" t="s">
        <v>151</v>
      </c>
      <c r="B79" s="99">
        <v>4.8792799999999996</v>
      </c>
      <c r="C79" s="99">
        <v>4934.3932400000003</v>
      </c>
      <c r="D79" s="113" t="s">
        <v>184</v>
      </c>
      <c r="E79" s="118">
        <v>0</v>
      </c>
      <c r="F79" s="99">
        <v>6200</v>
      </c>
      <c r="G79" s="113">
        <v>0</v>
      </c>
      <c r="H79"/>
      <c r="I79" s="121"/>
      <c r="J79" s="121"/>
      <c r="K79" s="121"/>
      <c r="L79" s="121"/>
      <c r="M79" s="121"/>
    </row>
    <row r="80" spans="1:13" x14ac:dyDescent="0.25">
      <c r="D80" s="45"/>
      <c r="H80"/>
    </row>
    <row r="81" spans="1:8" x14ac:dyDescent="0.25">
      <c r="A81" s="11" t="s">
        <v>18</v>
      </c>
      <c r="B81" s="110"/>
      <c r="C81" s="110"/>
      <c r="D81" s="110"/>
      <c r="E81" s="110"/>
      <c r="F81" s="110"/>
      <c r="H81"/>
    </row>
    <row r="82" spans="1:8" x14ac:dyDescent="0.25">
      <c r="D82" s="45"/>
      <c r="H82"/>
    </row>
    <row r="83" spans="1:8" x14ac:dyDescent="0.25">
      <c r="D83" s="45"/>
      <c r="H83"/>
    </row>
    <row r="84" spans="1:8" x14ac:dyDescent="0.25">
      <c r="D84" s="45"/>
      <c r="H84"/>
    </row>
    <row r="85" spans="1:8" x14ac:dyDescent="0.25">
      <c r="D85" s="45"/>
      <c r="H85"/>
    </row>
    <row r="86" spans="1:8" x14ac:dyDescent="0.25">
      <c r="D86" s="45"/>
      <c r="H86"/>
    </row>
    <row r="87" spans="1:8" x14ac:dyDescent="0.25">
      <c r="D87" s="45"/>
      <c r="H87"/>
    </row>
    <row r="88" spans="1:8" x14ac:dyDescent="0.25">
      <c r="D88" s="45"/>
      <c r="H88"/>
    </row>
    <row r="89" spans="1:8" x14ac:dyDescent="0.25">
      <c r="D89" s="45"/>
      <c r="H89"/>
    </row>
    <row r="90" spans="1:8" x14ac:dyDescent="0.25">
      <c r="D90" s="45"/>
      <c r="H90"/>
    </row>
    <row r="91" spans="1:8" x14ac:dyDescent="0.25">
      <c r="D91" s="45"/>
      <c r="H91"/>
    </row>
    <row r="92" spans="1:8" x14ac:dyDescent="0.25">
      <c r="D92" s="45"/>
      <c r="H92"/>
    </row>
    <row r="93" spans="1:8" x14ac:dyDescent="0.25">
      <c r="D93" s="45"/>
      <c r="H93"/>
    </row>
    <row r="94" spans="1:8" x14ac:dyDescent="0.25">
      <c r="D94" s="45"/>
      <c r="H94"/>
    </row>
    <row r="95" spans="1:8" x14ac:dyDescent="0.25">
      <c r="D95" s="4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workbookViewId="0">
      <selection activeCell="D9" sqref="D9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7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40" t="s">
        <v>153</v>
      </c>
      <c r="B2" s="127" t="s">
        <v>154</v>
      </c>
      <c r="C2" s="135"/>
      <c r="D2" s="136"/>
      <c r="E2" s="137" t="s">
        <v>155</v>
      </c>
      <c r="F2" s="138"/>
      <c r="G2" s="139"/>
    </row>
    <row r="3" spans="1:12" x14ac:dyDescent="0.25">
      <c r="A3" s="141"/>
      <c r="B3" s="129" t="s">
        <v>186</v>
      </c>
      <c r="C3" s="129" t="s">
        <v>187</v>
      </c>
      <c r="D3" s="69" t="s">
        <v>187</v>
      </c>
      <c r="E3" s="129" t="s">
        <v>186</v>
      </c>
      <c r="F3" s="129" t="s">
        <v>187</v>
      </c>
      <c r="G3" s="69" t="s">
        <v>187</v>
      </c>
    </row>
    <row r="4" spans="1:12" ht="12.75" customHeight="1" x14ac:dyDescent="0.25">
      <c r="A4" s="36"/>
      <c r="B4" s="130"/>
      <c r="C4" s="130"/>
      <c r="D4" s="70" t="s">
        <v>186</v>
      </c>
      <c r="E4" s="130"/>
      <c r="F4" s="130"/>
      <c r="G4" s="70" t="s">
        <v>186</v>
      </c>
    </row>
    <row r="5" spans="1:12" ht="15" customHeight="1" x14ac:dyDescent="0.25">
      <c r="A5" s="41"/>
      <c r="B5" s="33" t="s">
        <v>23</v>
      </c>
      <c r="C5" s="33" t="s">
        <v>23</v>
      </c>
      <c r="D5" s="38" t="s">
        <v>78</v>
      </c>
      <c r="E5" s="33" t="s">
        <v>23</v>
      </c>
      <c r="F5" s="33" t="s">
        <v>23</v>
      </c>
      <c r="G5" s="34" t="s">
        <v>78</v>
      </c>
    </row>
    <row r="6" spans="1:12" x14ac:dyDescent="0.25">
      <c r="A6" s="28" t="s">
        <v>156</v>
      </c>
      <c r="B6" s="63">
        <v>2637435.1408799998</v>
      </c>
      <c r="C6" s="63">
        <v>2841941.1535799997</v>
      </c>
      <c r="D6" s="94">
        <v>107.75397315104267</v>
      </c>
      <c r="E6" s="63">
        <v>520302.59772000002</v>
      </c>
      <c r="F6" s="63">
        <v>493438.10117000004</v>
      </c>
      <c r="G6" s="102">
        <v>94.836755252093312</v>
      </c>
      <c r="I6" s="40"/>
      <c r="J6" s="40"/>
    </row>
    <row r="7" spans="1:12" x14ac:dyDescent="0.25">
      <c r="A7" s="28" t="s">
        <v>177</v>
      </c>
      <c r="B7" s="103">
        <v>174038.98092</v>
      </c>
      <c r="C7" s="103">
        <v>215673.86280999999</v>
      </c>
      <c r="D7" s="95">
        <v>123.92273367145154</v>
      </c>
      <c r="E7" s="103">
        <v>15236.57538</v>
      </c>
      <c r="F7" s="103">
        <v>17038.461729999995</v>
      </c>
      <c r="G7" s="104">
        <v>111.82605871110123</v>
      </c>
      <c r="I7" s="40"/>
      <c r="J7" s="40"/>
      <c r="K7" s="13"/>
      <c r="L7" s="13"/>
    </row>
    <row r="8" spans="1:12" x14ac:dyDescent="0.25">
      <c r="A8" s="28" t="s">
        <v>176</v>
      </c>
      <c r="B8" s="103">
        <v>103551.98528000001</v>
      </c>
      <c r="C8" s="103">
        <v>114997.69596000001</v>
      </c>
      <c r="D8" s="95">
        <v>111.05310598251816</v>
      </c>
      <c r="E8" s="103">
        <v>7727.9005700000007</v>
      </c>
      <c r="F8" s="103">
        <v>6533.2375299999994</v>
      </c>
      <c r="G8" s="104">
        <v>84.540910831102977</v>
      </c>
      <c r="I8" s="40"/>
      <c r="J8" s="40"/>
      <c r="K8" s="13"/>
      <c r="L8" s="13"/>
    </row>
    <row r="9" spans="1:12" x14ac:dyDescent="0.25">
      <c r="A9" s="28" t="s">
        <v>175</v>
      </c>
      <c r="B9" s="103">
        <v>25198.151420000002</v>
      </c>
      <c r="C9" s="103">
        <v>15861.811669999999</v>
      </c>
      <c r="D9" s="95">
        <v>62.948314761734203</v>
      </c>
      <c r="E9" s="103">
        <v>482.80121000000003</v>
      </c>
      <c r="F9" s="103">
        <v>684.5174300000001</v>
      </c>
      <c r="G9" s="104">
        <v>141.78038824716285</v>
      </c>
      <c r="I9" s="40"/>
      <c r="J9" s="40"/>
      <c r="K9" s="13"/>
      <c r="L9" s="13"/>
    </row>
    <row r="10" spans="1:12" x14ac:dyDescent="0.25">
      <c r="A10" s="28" t="s">
        <v>174</v>
      </c>
      <c r="B10" s="103">
        <v>290594.56497000001</v>
      </c>
      <c r="C10" s="103">
        <v>363460.07545999996</v>
      </c>
      <c r="D10" s="95">
        <v>125.07462949195983</v>
      </c>
      <c r="E10" s="103">
        <v>16811.639800000004</v>
      </c>
      <c r="F10" s="103">
        <v>33986.885140000006</v>
      </c>
      <c r="G10" s="104">
        <v>202.16282019080612</v>
      </c>
      <c r="I10" s="40"/>
      <c r="J10" s="40"/>
      <c r="K10" s="13"/>
      <c r="L10" s="13"/>
    </row>
    <row r="11" spans="1:12" x14ac:dyDescent="0.25">
      <c r="A11" s="28" t="s">
        <v>173</v>
      </c>
      <c r="B11" s="103">
        <v>502918.91768000001</v>
      </c>
      <c r="C11" s="103">
        <v>338474.97580999997</v>
      </c>
      <c r="D11" s="95">
        <v>67.302096602650906</v>
      </c>
      <c r="E11" s="103">
        <v>184745.28239000001</v>
      </c>
      <c r="F11" s="103">
        <v>228119.65884999998</v>
      </c>
      <c r="G11" s="104">
        <v>123.47793453715154</v>
      </c>
      <c r="I11" s="40"/>
      <c r="J11" s="40"/>
      <c r="K11" s="13"/>
      <c r="L11" s="13"/>
    </row>
    <row r="12" spans="1:12" x14ac:dyDescent="0.25">
      <c r="A12" s="28" t="s">
        <v>172</v>
      </c>
      <c r="B12" s="103">
        <v>226845.98281000002</v>
      </c>
      <c r="C12" s="103">
        <v>280189.98909000005</v>
      </c>
      <c r="D12" s="95">
        <v>123.51551727705908</v>
      </c>
      <c r="E12" s="103">
        <v>28108.206299999998</v>
      </c>
      <c r="F12" s="103">
        <v>35927.719769999996</v>
      </c>
      <c r="G12" s="104">
        <v>127.81932573904582</v>
      </c>
      <c r="I12" s="40"/>
      <c r="J12" s="40"/>
      <c r="K12" s="13"/>
      <c r="L12" s="13"/>
    </row>
    <row r="13" spans="1:12" x14ac:dyDescent="0.25">
      <c r="A13" s="28" t="s">
        <v>171</v>
      </c>
      <c r="B13" s="103">
        <v>90101.525819999995</v>
      </c>
      <c r="C13" s="103">
        <v>100461.84903000001</v>
      </c>
      <c r="D13" s="95">
        <v>111.49849918268566</v>
      </c>
      <c r="E13" s="103">
        <v>4020.5969299999997</v>
      </c>
      <c r="F13" s="103">
        <v>2726.3772200000003</v>
      </c>
      <c r="G13" s="104">
        <v>67.810259706883897</v>
      </c>
      <c r="I13" s="40"/>
      <c r="J13" s="40"/>
      <c r="K13" s="13"/>
      <c r="L13" s="13"/>
    </row>
    <row r="14" spans="1:12" x14ac:dyDescent="0.25">
      <c r="A14" s="28" t="s">
        <v>170</v>
      </c>
      <c r="B14" s="103">
        <v>9616.178579999998</v>
      </c>
      <c r="C14" s="103">
        <v>14496.883269999998</v>
      </c>
      <c r="D14" s="95">
        <v>150.7551378065194</v>
      </c>
      <c r="E14" s="103">
        <v>2259.8171600000001</v>
      </c>
      <c r="F14" s="103">
        <v>1685.4975000000002</v>
      </c>
      <c r="G14" s="104">
        <v>74.58556956882299</v>
      </c>
      <c r="I14" s="40"/>
      <c r="J14" s="40"/>
      <c r="K14" s="13"/>
      <c r="L14" s="13"/>
    </row>
    <row r="15" spans="1:12" x14ac:dyDescent="0.25">
      <c r="A15" s="28" t="s">
        <v>169</v>
      </c>
      <c r="B15" s="103">
        <v>31270.674050000001</v>
      </c>
      <c r="C15" s="103">
        <v>40665.072610000003</v>
      </c>
      <c r="D15" s="95">
        <v>130.04220038550784</v>
      </c>
      <c r="E15" s="103">
        <v>32774.530089999993</v>
      </c>
      <c r="F15" s="103">
        <v>35836.237839999994</v>
      </c>
      <c r="G15" s="104">
        <v>109.34172890226786</v>
      </c>
      <c r="I15" s="40"/>
      <c r="J15" s="40"/>
      <c r="K15" s="13"/>
      <c r="L15" s="13"/>
    </row>
    <row r="16" spans="1:12" x14ac:dyDescent="0.25">
      <c r="A16" s="28" t="s">
        <v>168</v>
      </c>
      <c r="B16" s="103">
        <v>41202.691650000001</v>
      </c>
      <c r="C16" s="103">
        <v>47268.751739999992</v>
      </c>
      <c r="D16" s="95">
        <v>114.72248498114806</v>
      </c>
      <c r="E16" s="103">
        <v>5502.4443599999995</v>
      </c>
      <c r="F16" s="103">
        <v>4615.0784899999999</v>
      </c>
      <c r="G16" s="104">
        <v>83.873242291176936</v>
      </c>
      <c r="I16" s="40"/>
      <c r="J16" s="40"/>
      <c r="K16" s="13"/>
      <c r="L16" s="13"/>
    </row>
    <row r="17" spans="1:12" x14ac:dyDescent="0.25">
      <c r="A17" s="28" t="s">
        <v>167</v>
      </c>
      <c r="B17" s="103">
        <v>90814.280559999985</v>
      </c>
      <c r="C17" s="103">
        <v>111020.05414000001</v>
      </c>
      <c r="D17" s="95">
        <v>122.2495553071637</v>
      </c>
      <c r="E17" s="103">
        <v>2824.3250800000001</v>
      </c>
      <c r="F17" s="103">
        <v>3779.2126800000005</v>
      </c>
      <c r="G17" s="104">
        <v>133.80940837022911</v>
      </c>
      <c r="I17" s="40"/>
      <c r="J17" s="40"/>
      <c r="K17" s="13"/>
      <c r="L17" s="13"/>
    </row>
    <row r="18" spans="1:12" x14ac:dyDescent="0.25">
      <c r="A18" s="28" t="s">
        <v>163</v>
      </c>
      <c r="B18" s="103">
        <v>33612.556329999999</v>
      </c>
      <c r="C18" s="103">
        <v>46844.406389999996</v>
      </c>
      <c r="D18" s="95">
        <v>139.3657951215994</v>
      </c>
      <c r="E18" s="103">
        <v>401.29940999999997</v>
      </c>
      <c r="F18" s="103">
        <v>553.41303999999991</v>
      </c>
      <c r="G18" s="104">
        <v>137.90527127861961</v>
      </c>
      <c r="I18" s="40"/>
      <c r="J18" s="40"/>
      <c r="K18" s="13"/>
      <c r="L18" s="13"/>
    </row>
    <row r="19" spans="1:12" x14ac:dyDescent="0.25">
      <c r="A19" s="28" t="s">
        <v>162</v>
      </c>
      <c r="B19" s="103">
        <v>66959.842539999998</v>
      </c>
      <c r="C19" s="103">
        <v>86213.450570000001</v>
      </c>
      <c r="D19" s="95">
        <v>128.75396252387904</v>
      </c>
      <c r="E19" s="103">
        <v>2847.3538799999997</v>
      </c>
      <c r="F19" s="103">
        <v>3096.1838599999996</v>
      </c>
      <c r="G19" s="104">
        <v>108.73899032177906</v>
      </c>
      <c r="I19" s="40"/>
      <c r="J19" s="40"/>
      <c r="K19" s="13"/>
      <c r="L19" s="13"/>
    </row>
    <row r="20" spans="1:12" x14ac:dyDescent="0.25">
      <c r="A20" s="28" t="s">
        <v>161</v>
      </c>
      <c r="B20" s="103">
        <v>8179.9270999999999</v>
      </c>
      <c r="C20" s="103">
        <v>19993.048629999998</v>
      </c>
      <c r="D20" s="95">
        <v>244.41597566315716</v>
      </c>
      <c r="E20" s="103">
        <v>85.363060000000004</v>
      </c>
      <c r="F20" s="103">
        <v>10415.56215</v>
      </c>
      <c r="G20" s="104" t="s">
        <v>184</v>
      </c>
      <c r="I20" s="40"/>
      <c r="J20" s="40"/>
      <c r="K20" s="13"/>
      <c r="L20" s="13"/>
    </row>
    <row r="21" spans="1:12" x14ac:dyDescent="0.25">
      <c r="A21" s="28" t="s">
        <v>160</v>
      </c>
      <c r="B21" s="103">
        <v>274090.98853999999</v>
      </c>
      <c r="C21" s="103">
        <v>219658.36791999996</v>
      </c>
      <c r="D21" s="95">
        <v>80.140674850367688</v>
      </c>
      <c r="E21" s="103">
        <v>157994.87649000002</v>
      </c>
      <c r="F21" s="103">
        <v>76054.17197000001</v>
      </c>
      <c r="G21" s="104">
        <v>48.13711283531002</v>
      </c>
      <c r="I21" s="40"/>
      <c r="J21" s="40"/>
      <c r="K21" s="13"/>
      <c r="L21" s="13"/>
    </row>
    <row r="22" spans="1:12" x14ac:dyDescent="0.25">
      <c r="A22" s="28" t="s">
        <v>159</v>
      </c>
      <c r="B22" s="103">
        <v>323663.53156999999</v>
      </c>
      <c r="C22" s="103">
        <v>388247.54720000003</v>
      </c>
      <c r="D22" s="95">
        <v>119.95406010578988</v>
      </c>
      <c r="E22" s="103">
        <v>32991.093359999999</v>
      </c>
      <c r="F22" s="103">
        <v>18760.124530000001</v>
      </c>
      <c r="G22" s="104">
        <v>56.864209758945684</v>
      </c>
      <c r="I22" s="40"/>
      <c r="J22" s="40"/>
      <c r="K22" s="13"/>
      <c r="L22" s="13"/>
    </row>
    <row r="23" spans="1:12" x14ac:dyDescent="0.25">
      <c r="A23" s="28" t="s">
        <v>158</v>
      </c>
      <c r="B23" s="103">
        <v>191727.00292999999</v>
      </c>
      <c r="C23" s="103">
        <v>258803.76869999999</v>
      </c>
      <c r="D23" s="95">
        <v>134.98556006453086</v>
      </c>
      <c r="E23" s="103">
        <v>15804.94456</v>
      </c>
      <c r="F23" s="103">
        <v>7957.22775</v>
      </c>
      <c r="G23" s="104">
        <v>50.346445188669485</v>
      </c>
      <c r="I23" s="40"/>
      <c r="J23" s="40"/>
      <c r="K23" s="13"/>
      <c r="L23" s="13"/>
    </row>
    <row r="24" spans="1:12" x14ac:dyDescent="0.25">
      <c r="A24" s="28" t="s">
        <v>164</v>
      </c>
      <c r="B24" s="103">
        <v>37763.461810000001</v>
      </c>
      <c r="C24" s="103">
        <v>41600.186809999999</v>
      </c>
      <c r="D24" s="95">
        <v>110.1598868750534</v>
      </c>
      <c r="E24" s="103">
        <v>3323.9070400000001</v>
      </c>
      <c r="F24" s="103">
        <v>2751.9494899999995</v>
      </c>
      <c r="G24" s="104">
        <v>82.792612936612073</v>
      </c>
      <c r="I24" s="40"/>
      <c r="J24" s="40"/>
      <c r="K24" s="13"/>
      <c r="L24" s="13"/>
    </row>
    <row r="25" spans="1:12" x14ac:dyDescent="0.25">
      <c r="A25" s="28" t="s">
        <v>157</v>
      </c>
      <c r="B25" s="103">
        <v>6394.4459699999998</v>
      </c>
      <c r="C25" s="103">
        <v>1976.6108100000001</v>
      </c>
      <c r="D25" s="95">
        <v>30.91136932383839</v>
      </c>
      <c r="E25" s="103">
        <v>3211.5434799999998</v>
      </c>
      <c r="F25" s="103">
        <v>674.32</v>
      </c>
      <c r="G25" s="104">
        <v>20.99675760889901</v>
      </c>
      <c r="I25" s="40"/>
      <c r="J25" s="40"/>
      <c r="K25" s="13"/>
      <c r="L25" s="13"/>
    </row>
    <row r="26" spans="1:12" x14ac:dyDescent="0.25">
      <c r="A26" s="28" t="s">
        <v>165</v>
      </c>
      <c r="B26" s="103">
        <v>108663.87966000001</v>
      </c>
      <c r="C26" s="103">
        <v>135913.23142</v>
      </c>
      <c r="D26" s="95">
        <v>125.07673372721541</v>
      </c>
      <c r="E26" s="103">
        <v>2869.5441700000001</v>
      </c>
      <c r="F26" s="103">
        <v>2161.3071999999997</v>
      </c>
      <c r="G26" s="104">
        <v>75.318833652942146</v>
      </c>
      <c r="I26" s="40"/>
      <c r="J26" s="40"/>
      <c r="K26" s="13"/>
      <c r="L26" s="13"/>
    </row>
    <row r="27" spans="1:12" x14ac:dyDescent="0.25">
      <c r="A27" s="28" t="s">
        <v>166</v>
      </c>
      <c r="B27" s="103">
        <v>225.57069000000001</v>
      </c>
      <c r="C27" s="103">
        <v>119.51353999999999</v>
      </c>
      <c r="D27" s="95">
        <v>52.982743458381044</v>
      </c>
      <c r="E27" s="105">
        <v>278.553</v>
      </c>
      <c r="F27" s="103">
        <v>80.956999999999994</v>
      </c>
      <c r="G27" s="104">
        <v>29.063409835830161</v>
      </c>
      <c r="I27" s="40"/>
      <c r="J27" s="40"/>
      <c r="K27" s="13"/>
      <c r="L27" s="13"/>
    </row>
    <row r="28" spans="1:12" x14ac:dyDescent="0.25">
      <c r="C28" s="101"/>
      <c r="D28" s="101"/>
      <c r="E28" s="101"/>
      <c r="F28" s="101"/>
      <c r="G28" s="101"/>
      <c r="I28" s="40"/>
      <c r="J28" s="40"/>
    </row>
    <row r="29" spans="1:12" x14ac:dyDescent="0.25">
      <c r="A29" s="11" t="s">
        <v>18</v>
      </c>
      <c r="C29" s="100"/>
      <c r="D29" s="47"/>
      <c r="E29" s="47"/>
    </row>
    <row r="31" spans="1:12" x14ac:dyDescent="0.25">
      <c r="E31" s="39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2023-10-30T07:56:35Z</dcterms:modified>
</cp:coreProperties>
</file>