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/>
  <xr:revisionPtr revIDLastSave="0" documentId="13_ncr:1_{72675486-7764-4677-9DFC-CF538987A346}" xr6:coauthVersionLast="36" xr6:coauthVersionMax="36" xr10:uidLastSave="{00000000-0000-0000-0000-000000000000}"/>
  <bookViews>
    <workbookView xWindow="0" yWindow="0" windowWidth="21570" windowHeight="9435" tabRatio="595" xr2:uid="{00000000-000D-0000-FFFF-FFFF00000000}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D41" i="3"/>
  <c r="E41" i="3"/>
  <c r="F41" i="3"/>
  <c r="G41" i="3"/>
  <c r="B4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</calcChain>
</file>

<file path=xl/sharedStrings.xml><?xml version="1.0" encoding="utf-8"?>
<sst xmlns="http://schemas.openxmlformats.org/spreadsheetml/2006/main" count="259" uniqueCount="188">
  <si>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</si>
  <si>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</si>
  <si>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</si>
  <si>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</si>
  <si>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</si>
  <si>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</si>
  <si>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</si>
  <si>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</si>
  <si>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</si>
  <si>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</si>
  <si>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</si>
  <si>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</si>
  <si>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</si>
  <si>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</si>
  <si>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</si>
  <si>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</si>
  <si>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</si>
  <si>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</si>
  <si>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</si>
  <si>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</si>
  <si>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</si>
  <si>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</si>
  <si>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</si>
  <si>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</si>
  <si>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</si>
  <si>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</si>
  <si>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</si>
  <si>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</si>
  <si>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</si>
  <si>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</si>
  <si>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</si>
  <si>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</si>
  <si>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</si>
  <si>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</si>
  <si>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</si>
  <si>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</si>
  <si>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</si>
  <si>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</si>
  <si>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</si>
  <si>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</si>
  <si>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</si>
  <si>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</si>
  <si>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</si>
  <si>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</si>
  <si>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</si>
  <si>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</si>
  <si>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</si>
  <si>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</si>
  <si>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</si>
  <si>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</si>
  <si>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</si>
  <si>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</si>
  <si>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</si>
  <si>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</si>
  <si>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</si>
  <si>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</si>
  <si>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</si>
  <si>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</si>
  <si>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</si>
  <si>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</si>
  <si>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</si>
  <si>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</si>
  <si>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</si>
  <si>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</si>
  <si>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</si>
  <si>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</si>
  <si>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</si>
  <si>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</si>
  <si>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</si>
  <si>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</si>
  <si>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</si>
  <si>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</si>
  <si>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</si>
  <si>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</si>
  <si>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</si>
  <si>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</si>
  <si>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</si>
  <si>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</si>
  <si>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</si>
  <si>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</si>
  <si>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</si>
  <si>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</si>
  <si>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</si>
  <si>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</si>
  <si>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</si>
  <si>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</si>
  <si>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</si>
  <si>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</si>
  <si>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</si>
  <si>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</si>
  <si>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</si>
  <si>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</si>
  <si>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</si>
  <si>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</si>
  <si>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</si>
  <si>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</si>
  <si>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</si>
  <si>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</si>
  <si>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</si>
  <si>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</si>
  <si>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</si>
  <si>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</si>
  <si>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</si>
  <si>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</si>
  <si>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</si>
  <si>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</si>
  <si>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</si>
  <si>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</si>
  <si>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</si>
  <si>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</si>
  <si>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</si>
  <si>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</si>
  <si>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</si>
  <si>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</si>
  <si>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</si>
  <si>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</si>
  <si>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</si>
  <si>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</si>
  <si>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</si>
  <si>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</si>
  <si>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</si>
  <si>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</si>
  <si>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</si>
  <si>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</si>
  <si>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</si>
  <si>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</si>
  <si>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</si>
  <si>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</si>
  <si>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</si>
  <si>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</si>
  <si>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</si>
  <si>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</si>
  <si>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</si>
  <si>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</si>
  <si>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</si>
  <si>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</si>
  <si>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</si>
  <si>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</si>
  <si>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</si>
  <si>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</si>
  <si>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</si>
  <si>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</si>
  <si>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</si>
  <si>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</si>
  <si>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</si>
  <si>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</si>
  <si>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</si>
  <si>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</si>
  <si>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</si>
  <si>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</si>
  <si>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</si>
  <si>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</si>
  <si>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</si>
  <si>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</si>
  <si>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</si>
  <si>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</si>
  <si>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</si>
  <si>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</si>
  <si>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</si>
  <si>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</si>
  <si>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</si>
  <si>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</si>
  <si>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</si>
  <si>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</si>
  <si>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</si>
  <si>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</si>
  <si>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</si>
  <si>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</si>
  <si>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</si>
  <si>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</si>
  <si>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</si>
  <si>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</si>
  <si>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</si>
  <si>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</si>
  <si>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</si>
  <si>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</si>
  <si>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</si>
  <si>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</si>
  <si>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</si>
  <si>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</si>
  <si>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</si>
  <si>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</si>
  <si>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</si>
  <si>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</si>
  <si>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>300¹</t>
  </si>
  <si>
    <t xml:space="preserve">Avgust </t>
  </si>
  <si>
    <t>Jan-Avg 2022</t>
  </si>
  <si>
    <t>Jan-Avg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</si>
</sst>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4" fontId="5" fillId="0" borderId="0" xfId="4" applyNumberFormat="1"/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11" fillId="0" borderId="0" xfId="1" applyNumberFormat="1" applyFont="1"/>
    <xf numFmtId="168" fontId="0" fillId="0" borderId="0" xfId="0" applyNumberFormat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8" fontId="0" fillId="0" borderId="0" xfId="1" applyNumberFormat="1" applyFont="1" applyAlignment="1">
      <alignment horizontal="right"/>
    </xf>
    <xf numFmtId="3" fontId="0" fillId="0" borderId="0" xfId="1" applyNumberFormat="1" applyFont="1"/>
    <xf numFmtId="3" fontId="1" fillId="0" borderId="3" xfId="2" applyNumberFormat="1" applyFont="1" applyBorder="1"/>
    <xf numFmtId="0" fontId="0" fillId="0" borderId="0" xfId="0"/>
    <xf numFmtId="3" fontId="0" fillId="0" borderId="0" xfId="0" applyNumberFormat="1" applyBorder="1"/>
    <xf numFmtId="0" fontId="11" fillId="0" borderId="0" xfId="0" applyFont="1" applyBorder="1" applyAlignment="1">
      <alignment horizontal="left" vertical="center" indent="2"/>
    </xf>
    <xf numFmtId="168" fontId="0" fillId="0" borderId="0" xfId="1" applyNumberFormat="1" applyFont="1"/>
    <xf numFmtId="168" fontId="10" fillId="0" borderId="0" xfId="1" applyNumberFormat="1" applyFont="1" applyBorder="1" applyAlignment="1"/>
    <xf numFmtId="168" fontId="10" fillId="2" borderId="3" xfId="1" applyNumberFormat="1" applyFont="1" applyFill="1" applyBorder="1" applyAlignment="1">
      <alignment horizontal="center"/>
    </xf>
    <xf numFmtId="0" fontId="0" fillId="0" borderId="0" xfId="0"/>
    <xf numFmtId="168" fontId="0" fillId="0" borderId="0" xfId="1" applyNumberFormat="1" applyFont="1"/>
    <xf numFmtId="165" fontId="0" fillId="0" borderId="0" xfId="1" applyNumberFormat="1" applyFont="1"/>
    <xf numFmtId="165" fontId="5" fillId="0" borderId="0" xfId="1" applyNumberFormat="1" applyFont="1"/>
    <xf numFmtId="3" fontId="0" fillId="0" borderId="0" xfId="0" applyNumberFormat="1"/>
    <xf numFmtId="43" fontId="12" fillId="0" borderId="0" xfId="0" applyNumberFormat="1" applyFont="1" applyFill="1" applyBorder="1" applyAlignment="1">
      <alignment horizontal="left" vertical="center"/>
    </xf>
    <xf numFmtId="165" fontId="1" fillId="0" borderId="11" xfId="1" applyNumberFormat="1" applyFont="1" applyFill="1" applyBorder="1"/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165" fontId="10" fillId="2" borderId="3" xfId="1" applyNumberFormat="1" applyFont="1" applyFill="1" applyBorder="1" applyAlignment="1"/>
    <xf numFmtId="165" fontId="11" fillId="2" borderId="3" xfId="1" applyNumberFormat="1" applyFont="1" applyFill="1" applyBorder="1" applyAlignment="1"/>
    <xf numFmtId="166" fontId="16" fillId="0" borderId="3" xfId="1" applyNumberFormat="1" applyFont="1" applyBorder="1"/>
    <xf numFmtId="166" fontId="7" fillId="0" borderId="3" xfId="1" applyNumberFormat="1" applyFont="1" applyBorder="1"/>
    <xf numFmtId="3" fontId="16" fillId="0" borderId="3" xfId="1" applyNumberFormat="1" applyFont="1" applyBorder="1"/>
    <xf numFmtId="168" fontId="0" fillId="0" borderId="3" xfId="1" applyNumberFormat="1" applyFont="1" applyBorder="1"/>
    <xf numFmtId="168" fontId="0" fillId="0" borderId="0" xfId="1" applyNumberFormat="1" applyFont="1"/>
    <xf numFmtId="168" fontId="16" fillId="0" borderId="3" xfId="1" applyNumberFormat="1" applyFont="1" applyBorder="1"/>
    <xf numFmtId="3" fontId="0" fillId="0" borderId="0" xfId="0" applyNumberFormat="1" applyFill="1"/>
    <xf numFmtId="166" fontId="0" fillId="0" borderId="0" xfId="0" applyNumberFormat="1" applyFill="1"/>
    <xf numFmtId="166" fontId="10" fillId="2" borderId="3" xfId="0" applyNumberFormat="1" applyFont="1" applyFill="1" applyBorder="1" applyAlignment="1">
      <alignment horizontal="right"/>
    </xf>
    <xf numFmtId="168" fontId="11" fillId="2" borderId="3" xfId="1" applyNumberFormat="1" applyFont="1" applyFill="1" applyBorder="1" applyAlignment="1">
      <alignment horizontal="left" vertical="center" indent="1"/>
    </xf>
    <xf numFmtId="166" fontId="11" fillId="2" borderId="3" xfId="0" applyNumberFormat="1" applyFont="1" applyFill="1" applyBorder="1" applyAlignment="1">
      <alignment horizontal="right"/>
    </xf>
    <xf numFmtId="37" fontId="11" fillId="2" borderId="3" xfId="1" applyNumberFormat="1" applyFont="1" applyFill="1" applyBorder="1" applyAlignment="1">
      <alignment horizontal="right" vertical="center" indent="1"/>
    </xf>
    <xf numFmtId="165" fontId="16" fillId="0" borderId="3" xfId="5" applyNumberFormat="1" applyFont="1" applyBorder="1"/>
    <xf numFmtId="3" fontId="16" fillId="0" borderId="3" xfId="5" applyNumberFormat="1" applyFont="1" applyBorder="1"/>
    <xf numFmtId="168" fontId="0" fillId="0" borderId="0" xfId="0" applyNumberFormat="1"/>
    <xf numFmtId="168" fontId="16" fillId="0" borderId="0" xfId="1" applyNumberFormat="1" applyFont="1"/>
    <xf numFmtId="3" fontId="16" fillId="0" borderId="4" xfId="1" applyNumberFormat="1" applyFont="1" applyBorder="1"/>
    <xf numFmtId="168" fontId="16" fillId="0" borderId="2" xfId="1" applyNumberFormat="1" applyFont="1" applyBorder="1"/>
    <xf numFmtId="166" fontId="7" fillId="0" borderId="3" xfId="1" applyNumberFormat="1" applyFont="1" applyBorder="1" applyAlignment="1">
      <alignment horizontal="right"/>
    </xf>
    <xf numFmtId="43" fontId="0" fillId="0" borderId="0" xfId="1" applyNumberFormat="1" applyFont="1"/>
    <xf numFmtId="165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37" fontId="0" fillId="0" borderId="3" xfId="1" applyNumberFormat="1" applyFont="1" applyBorder="1"/>
    <xf numFmtId="166" fontId="16" fillId="0" borderId="3" xfId="1" applyNumberFormat="1" applyFont="1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10">
    <cellStyle name="Comma" xfId="1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G16" sqref="G16"/>
    </sheetView>
  </sheetViews>
  <sheetFormatPr defaultRowHeight="15" x14ac:dyDescent="0.25"/>
  <cols>
    <col min="1" max="1" width="21.7109375" customWidth="1"/>
    <col min="2" max="3" width="18" customWidth="1"/>
    <col min="4" max="4" width="21.42578125" style="76" customWidth="1"/>
    <col min="5" max="5" width="18" customWidth="1"/>
    <col min="6" max="6" width="15.140625" customWidth="1"/>
    <col min="7" max="8" width="14.42578125" customWidth="1"/>
    <col min="9" max="9" width="11.140625" customWidth="1"/>
  </cols>
  <sheetData>
    <row r="1" spans="1:9" x14ac:dyDescent="0.25">
      <c r="A1" s="1" t="s">
        <v>0</v>
      </c>
      <c r="B1" s="1"/>
      <c r="C1" s="1"/>
      <c r="D1" s="72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73" t="s">
        <v>4</v>
      </c>
      <c r="E2" s="4" t="s">
        <v>5</v>
      </c>
    </row>
    <row r="3" spans="1:9" x14ac:dyDescent="0.25">
      <c r="A3" s="5">
        <v>2022</v>
      </c>
      <c r="B3" s="6"/>
      <c r="C3" s="7"/>
      <c r="D3" s="74"/>
      <c r="E3" s="8"/>
    </row>
    <row r="4" spans="1:9" x14ac:dyDescent="0.25">
      <c r="A4" s="9" t="s">
        <v>6</v>
      </c>
      <c r="B4" s="94">
        <v>145505.97359000001</v>
      </c>
      <c r="C4" s="94">
        <v>64343.003240000005</v>
      </c>
      <c r="D4" s="94">
        <v>209848.97683</v>
      </c>
      <c r="E4" s="93">
        <v>-81162.970350000003</v>
      </c>
      <c r="G4" s="27"/>
      <c r="H4" s="27"/>
    </row>
    <row r="5" spans="1:9" x14ac:dyDescent="0.25">
      <c r="A5" s="9" t="s">
        <v>7</v>
      </c>
      <c r="B5" s="94">
        <v>218907.67293</v>
      </c>
      <c r="C5" s="94">
        <v>64548.16992</v>
      </c>
      <c r="D5" s="94">
        <v>283455.84285000002</v>
      </c>
      <c r="E5" s="93">
        <v>-154359.50300999999</v>
      </c>
      <c r="G5" s="90"/>
      <c r="H5" s="90"/>
    </row>
    <row r="6" spans="1:9" x14ac:dyDescent="0.25">
      <c r="A6" s="9" t="s">
        <v>8</v>
      </c>
      <c r="B6" s="94">
        <v>285316.74926000001</v>
      </c>
      <c r="C6" s="94">
        <v>70137.527140000006</v>
      </c>
      <c r="D6" s="94">
        <v>355454.27640000003</v>
      </c>
      <c r="E6" s="93">
        <v>-215179.22211999999</v>
      </c>
      <c r="F6" s="90"/>
      <c r="G6" s="90"/>
      <c r="H6" s="90"/>
    </row>
    <row r="7" spans="1:9" x14ac:dyDescent="0.25">
      <c r="A7" s="9" t="s">
        <v>9</v>
      </c>
      <c r="B7" s="94">
        <v>291752.83782000002</v>
      </c>
      <c r="C7" s="94">
        <v>79595.371400000004</v>
      </c>
      <c r="D7" s="94">
        <v>371348.20922000002</v>
      </c>
      <c r="E7" s="93">
        <v>-212157.46642000001</v>
      </c>
      <c r="G7" s="90"/>
      <c r="H7" s="90"/>
    </row>
    <row r="8" spans="1:9" x14ac:dyDescent="0.25">
      <c r="A8" s="9" t="s">
        <v>10</v>
      </c>
      <c r="B8" s="94">
        <v>287008.15950000001</v>
      </c>
      <c r="C8" s="94">
        <v>57557.966770000006</v>
      </c>
      <c r="D8" s="94">
        <v>344566.12627000001</v>
      </c>
      <c r="E8" s="93">
        <v>-229450.19273000001</v>
      </c>
      <c r="G8" s="90"/>
      <c r="H8" s="90"/>
    </row>
    <row r="9" spans="1:9" x14ac:dyDescent="0.25">
      <c r="A9" s="9" t="s">
        <v>11</v>
      </c>
      <c r="B9" s="94">
        <v>383275.24981000001</v>
      </c>
      <c r="C9" s="94">
        <v>46530.049140000003</v>
      </c>
      <c r="D9" s="94">
        <v>429805.29895000003</v>
      </c>
      <c r="E9" s="93">
        <v>-336745.20066999999</v>
      </c>
      <c r="G9" s="90"/>
      <c r="H9" s="90"/>
    </row>
    <row r="10" spans="1:9" x14ac:dyDescent="0.25">
      <c r="A10" s="9" t="s">
        <v>12</v>
      </c>
      <c r="B10" s="94">
        <v>314955.30223000003</v>
      </c>
      <c r="C10" s="94">
        <v>44318.695799999994</v>
      </c>
      <c r="D10" s="94">
        <v>359273.99803000002</v>
      </c>
      <c r="E10" s="93">
        <v>-270636.60643000004</v>
      </c>
      <c r="G10" s="90"/>
      <c r="H10" s="90"/>
    </row>
    <row r="11" spans="1:9" x14ac:dyDescent="0.25">
      <c r="A11" s="9" t="s">
        <v>13</v>
      </c>
      <c r="B11" s="94">
        <v>363324.04068999999</v>
      </c>
      <c r="C11" s="94">
        <v>43162.898020000001</v>
      </c>
      <c r="D11" s="94">
        <v>406486.93871000002</v>
      </c>
      <c r="E11" s="93">
        <v>-320161.14266999997</v>
      </c>
      <c r="G11" s="90"/>
      <c r="H11" s="90"/>
    </row>
    <row r="12" spans="1:9" x14ac:dyDescent="0.25">
      <c r="A12" s="9" t="s">
        <v>14</v>
      </c>
      <c r="B12" s="94">
        <v>347389.15505</v>
      </c>
      <c r="C12" s="94">
        <v>50108.916290000001</v>
      </c>
      <c r="D12" s="94">
        <v>397498.07134000002</v>
      </c>
      <c r="E12" s="93">
        <v>-297280.23875999998</v>
      </c>
      <c r="G12" s="90"/>
      <c r="H12" s="90"/>
    </row>
    <row r="13" spans="1:9" x14ac:dyDescent="0.25">
      <c r="A13" s="10" t="s">
        <v>15</v>
      </c>
      <c r="B13" s="94">
        <v>305066.17100999999</v>
      </c>
      <c r="C13" s="94">
        <v>56380.733</v>
      </c>
      <c r="D13" s="94">
        <v>361446.90401</v>
      </c>
      <c r="E13" s="93">
        <v>-248685.43800999998</v>
      </c>
      <c r="G13" s="90"/>
      <c r="H13" s="90"/>
    </row>
    <row r="14" spans="1:9" x14ac:dyDescent="0.25">
      <c r="A14" s="10" t="s">
        <v>16</v>
      </c>
      <c r="B14" s="94">
        <v>297455.99208</v>
      </c>
      <c r="C14" s="94">
        <v>46839.484179999999</v>
      </c>
      <c r="D14" s="94">
        <v>344295.47626000002</v>
      </c>
      <c r="E14" s="93">
        <v>-250616.5079</v>
      </c>
      <c r="G14" s="90"/>
      <c r="H14" s="90"/>
    </row>
    <row r="15" spans="1:9" x14ac:dyDescent="0.25">
      <c r="A15" s="10" t="s">
        <v>17</v>
      </c>
      <c r="B15" s="94">
        <v>293880.74654000002</v>
      </c>
      <c r="C15" s="94">
        <v>76728.933260000005</v>
      </c>
      <c r="D15" s="94">
        <v>370609.67980000004</v>
      </c>
      <c r="E15" s="93">
        <v>-217151.81328</v>
      </c>
      <c r="G15" s="90"/>
      <c r="H15" s="90"/>
    </row>
    <row r="16" spans="1:9" x14ac:dyDescent="0.25">
      <c r="A16" s="5">
        <v>2023</v>
      </c>
      <c r="B16" s="94"/>
      <c r="C16" s="94"/>
      <c r="D16" s="94"/>
      <c r="E16" s="93"/>
      <c r="G16" s="90"/>
      <c r="H16" s="90"/>
      <c r="I16" s="13"/>
    </row>
    <row r="17" spans="1:11" x14ac:dyDescent="0.25">
      <c r="A17" s="9" t="s">
        <v>6</v>
      </c>
      <c r="B17" s="94">
        <v>212309.68409999998</v>
      </c>
      <c r="C17" s="94">
        <v>87008.150110000002</v>
      </c>
      <c r="D17" s="94">
        <v>299317.83421</v>
      </c>
      <c r="E17" s="93">
        <v>-125301.53398999998</v>
      </c>
      <c r="G17" s="39"/>
      <c r="H17" s="90"/>
      <c r="I17" s="13"/>
    </row>
    <row r="18" spans="1:11" s="13" customFormat="1" x14ac:dyDescent="0.25">
      <c r="A18" s="9" t="s">
        <v>7</v>
      </c>
      <c r="B18" s="94">
        <v>259314.45368999999</v>
      </c>
      <c r="C18" s="94">
        <v>69739.066230000011</v>
      </c>
      <c r="D18" s="94">
        <v>329053.51991999999</v>
      </c>
      <c r="E18" s="93">
        <v>-189575.38746</v>
      </c>
      <c r="G18" s="90"/>
      <c r="H18" s="90"/>
      <c r="I18" s="27"/>
    </row>
    <row r="19" spans="1:11" s="80" customFormat="1" x14ac:dyDescent="0.25">
      <c r="A19" s="9" t="s">
        <v>8</v>
      </c>
      <c r="B19" s="94">
        <v>347558.42736000003</v>
      </c>
      <c r="C19" s="94">
        <v>58525.186759999997</v>
      </c>
      <c r="D19" s="94">
        <v>406083.61412000004</v>
      </c>
      <c r="E19" s="93">
        <v>-289033.24060000002</v>
      </c>
      <c r="G19" s="90"/>
      <c r="H19" s="90"/>
      <c r="I19" s="27"/>
    </row>
    <row r="20" spans="1:11" s="86" customFormat="1" x14ac:dyDescent="0.25">
      <c r="A20" s="9" t="s">
        <v>9</v>
      </c>
      <c r="B20" s="94">
        <v>295056.19931</v>
      </c>
      <c r="C20" s="94">
        <v>55790.736130000005</v>
      </c>
      <c r="D20" s="94">
        <v>350846.93544000003</v>
      </c>
      <c r="E20" s="93">
        <v>-239265.46317999999</v>
      </c>
      <c r="G20" s="90"/>
      <c r="H20" s="90"/>
      <c r="I20" s="90"/>
    </row>
    <row r="21" spans="1:11" s="86" customFormat="1" x14ac:dyDescent="0.25">
      <c r="A21" s="9" t="s">
        <v>10</v>
      </c>
      <c r="B21" s="94">
        <v>325949.44466000004</v>
      </c>
      <c r="C21" s="94">
        <v>44594.227659999997</v>
      </c>
      <c r="D21" s="94">
        <v>370543.67232000001</v>
      </c>
      <c r="E21" s="93">
        <v>-281355.21700000006</v>
      </c>
      <c r="G21" s="90"/>
      <c r="H21" s="90"/>
      <c r="I21" s="90"/>
    </row>
    <row r="22" spans="1:11" s="86" customFormat="1" x14ac:dyDescent="0.25">
      <c r="A22" s="9" t="s">
        <v>11</v>
      </c>
      <c r="B22" s="94">
        <v>369629.50224</v>
      </c>
      <c r="C22" s="94">
        <v>55147.000840000001</v>
      </c>
      <c r="D22" s="94">
        <v>424776.50307999999</v>
      </c>
      <c r="E22" s="93">
        <v>-314482.50140000001</v>
      </c>
      <c r="G22" s="90"/>
      <c r="H22" s="90"/>
      <c r="I22" s="90"/>
    </row>
    <row r="23" spans="1:11" s="86" customFormat="1" x14ac:dyDescent="0.25">
      <c r="A23" s="9" t="s">
        <v>12</v>
      </c>
      <c r="B23" s="94">
        <v>335973.98693000001</v>
      </c>
      <c r="C23" s="94">
        <v>41060.943200000002</v>
      </c>
      <c r="D23" s="94">
        <v>377034.93012999999</v>
      </c>
      <c r="E23" s="93">
        <v>-294913.04373000003</v>
      </c>
      <c r="F23" s="118"/>
      <c r="G23" s="90"/>
      <c r="H23" s="90"/>
      <c r="I23" s="90"/>
    </row>
    <row r="24" spans="1:11" s="86" customFormat="1" x14ac:dyDescent="0.25">
      <c r="A24" s="9" t="s">
        <v>185</v>
      </c>
      <c r="B24" s="94">
        <v>349591.33974999998</v>
      </c>
      <c r="C24" s="94">
        <v>41845.784630000002</v>
      </c>
      <c r="D24" s="94">
        <v>391437.12437999999</v>
      </c>
      <c r="E24" s="93">
        <v>-307745.55511999998</v>
      </c>
      <c r="G24" s="90"/>
      <c r="H24" s="90"/>
      <c r="I24" s="90"/>
    </row>
    <row r="25" spans="1:11" s="86" customFormat="1" x14ac:dyDescent="0.25">
      <c r="A25" s="82"/>
      <c r="B25" s="75"/>
      <c r="C25" s="75"/>
      <c r="D25" s="75"/>
      <c r="E25" s="66"/>
      <c r="G25" s="90"/>
      <c r="H25" s="90"/>
      <c r="I25" s="90"/>
    </row>
    <row r="26" spans="1:11" x14ac:dyDescent="0.25">
      <c r="A26" s="11" t="s">
        <v>18</v>
      </c>
      <c r="B26" s="27"/>
      <c r="C26" s="90"/>
      <c r="D26" s="75"/>
      <c r="E26" s="75"/>
      <c r="F26" s="101"/>
      <c r="G26" s="90"/>
      <c r="H26" s="90"/>
      <c r="I26" s="90"/>
      <c r="K26" s="88"/>
    </row>
    <row r="27" spans="1:11" x14ac:dyDescent="0.25">
      <c r="A27" s="39"/>
      <c r="B27" s="27"/>
      <c r="C27" s="90"/>
      <c r="D27" s="75"/>
      <c r="E27" s="75"/>
      <c r="F27" s="101"/>
      <c r="G27" s="39"/>
      <c r="H27" s="87"/>
      <c r="K27" s="88"/>
    </row>
    <row r="28" spans="1:11" x14ac:dyDescent="0.25">
      <c r="A28" s="39"/>
      <c r="B28" s="88"/>
      <c r="C28" s="88"/>
      <c r="D28" s="88"/>
      <c r="E28" s="88"/>
      <c r="F28" s="26"/>
      <c r="G28" s="39"/>
    </row>
    <row r="29" spans="1:11" x14ac:dyDescent="0.25">
      <c r="A29" s="65"/>
      <c r="B29" s="88"/>
      <c r="C29" s="88"/>
      <c r="D29" s="88"/>
      <c r="E29" s="66"/>
      <c r="F29" s="26"/>
      <c r="G29" s="39"/>
      <c r="H29" s="26"/>
    </row>
    <row r="30" spans="1:11" x14ac:dyDescent="0.25">
      <c r="A30" s="48"/>
      <c r="B30" s="39"/>
      <c r="C30" s="39"/>
      <c r="D30" s="88"/>
      <c r="E30" s="66"/>
      <c r="G30" s="39"/>
      <c r="H30" s="39"/>
    </row>
    <row r="31" spans="1:11" x14ac:dyDescent="0.25">
      <c r="A31" s="48"/>
      <c r="B31" s="54"/>
      <c r="C31" s="39"/>
      <c r="D31" s="75"/>
      <c r="E31" s="66"/>
      <c r="G31" s="39"/>
      <c r="H31" s="39"/>
      <c r="I31" s="26"/>
    </row>
    <row r="32" spans="1:11" x14ac:dyDescent="0.25">
      <c r="A32" s="48"/>
      <c r="B32" s="89"/>
      <c r="C32" s="89"/>
      <c r="D32" s="75"/>
      <c r="E32" s="66"/>
      <c r="G32" s="39"/>
      <c r="H32" s="39"/>
    </row>
    <row r="33" spans="1:8" x14ac:dyDescent="0.25">
      <c r="A33" s="48"/>
      <c r="B33" s="49"/>
      <c r="C33" s="89"/>
      <c r="D33" s="75"/>
      <c r="E33" s="66"/>
      <c r="G33" s="39"/>
      <c r="H33" s="39"/>
    </row>
    <row r="34" spans="1:8" x14ac:dyDescent="0.25">
      <c r="B34" s="39"/>
      <c r="C34" s="88"/>
      <c r="D34" s="75"/>
      <c r="E34" s="66"/>
      <c r="G34" s="39"/>
      <c r="H34" s="39"/>
    </row>
    <row r="35" spans="1:8" x14ac:dyDescent="0.25">
      <c r="B35" s="26"/>
      <c r="C35" s="88"/>
      <c r="D35" s="75"/>
      <c r="G35" s="39"/>
      <c r="H35" s="39"/>
    </row>
    <row r="36" spans="1:8" x14ac:dyDescent="0.25">
      <c r="G36" s="39"/>
      <c r="H36" s="39"/>
    </row>
    <row r="37" spans="1:8" x14ac:dyDescent="0.25">
      <c r="B37" s="26"/>
      <c r="C37" s="26"/>
      <c r="G37" s="39"/>
      <c r="H37" s="3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51"/>
  <sheetViews>
    <sheetView workbookViewId="0">
      <selection activeCell="E14" sqref="E14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4" width="11.42578125" customWidth="1"/>
    <col min="5" max="5" width="13.5703125" customWidth="1"/>
    <col min="6" max="6" width="13.140625" customWidth="1"/>
    <col min="7" max="7" width="15" customWidth="1"/>
    <col min="8" max="8" width="12.7109375" customWidth="1"/>
    <col min="9" max="9" width="14" customWidth="1"/>
    <col min="10" max="10" width="17.5703125" customWidth="1"/>
    <col min="11" max="11" width="18.28515625" customWidth="1"/>
    <col min="12" max="13" width="10.5703125" bestFit="1" customWidth="1"/>
  </cols>
  <sheetData>
    <row r="1" spans="1:15" x14ac:dyDescent="0.25">
      <c r="A1" s="12" t="s">
        <v>19</v>
      </c>
      <c r="B1" s="14"/>
      <c r="C1" s="15"/>
      <c r="D1" s="14"/>
      <c r="E1" s="15"/>
      <c r="F1" s="14"/>
      <c r="G1" s="15"/>
      <c r="H1" s="16"/>
      <c r="I1" s="15"/>
      <c r="J1" s="15"/>
      <c r="K1" s="15"/>
    </row>
    <row r="2" spans="1:15" x14ac:dyDescent="0.25">
      <c r="A2" s="17" t="s">
        <v>20</v>
      </c>
      <c r="B2" s="122" t="s">
        <v>2</v>
      </c>
      <c r="C2" s="123"/>
      <c r="D2" s="123"/>
      <c r="E2" s="124"/>
      <c r="F2" s="122" t="s">
        <v>3</v>
      </c>
      <c r="G2" s="123"/>
      <c r="H2" s="123"/>
      <c r="I2" s="124"/>
      <c r="J2" s="125" t="s">
        <v>5</v>
      </c>
      <c r="K2" s="126"/>
    </row>
    <row r="3" spans="1:15" x14ac:dyDescent="0.25">
      <c r="A3" s="18" t="s">
        <v>21</v>
      </c>
      <c r="B3" s="127" t="s">
        <v>186</v>
      </c>
      <c r="C3" s="128"/>
      <c r="D3" s="127" t="s">
        <v>187</v>
      </c>
      <c r="E3" s="128"/>
      <c r="F3" s="127" t="s">
        <v>186</v>
      </c>
      <c r="G3" s="128"/>
      <c r="H3" s="127" t="s">
        <v>187</v>
      </c>
      <c r="I3" s="128"/>
      <c r="J3" s="19" t="s">
        <v>186</v>
      </c>
      <c r="K3" s="19" t="s">
        <v>187</v>
      </c>
    </row>
    <row r="4" spans="1:15" x14ac:dyDescent="0.25">
      <c r="A4" s="20"/>
      <c r="B4" s="21" t="s">
        <v>22</v>
      </c>
      <c r="C4" s="52" t="s">
        <v>23</v>
      </c>
      <c r="D4" s="21" t="s">
        <v>22</v>
      </c>
      <c r="E4" s="22" t="s">
        <v>23</v>
      </c>
      <c r="F4" s="21" t="s">
        <v>22</v>
      </c>
      <c r="G4" s="22" t="s">
        <v>23</v>
      </c>
      <c r="H4" s="23" t="s">
        <v>22</v>
      </c>
      <c r="I4" s="22" t="s">
        <v>23</v>
      </c>
      <c r="J4" s="22" t="s">
        <v>23</v>
      </c>
      <c r="K4" s="22" t="s">
        <v>23</v>
      </c>
      <c r="M4" s="27"/>
    </row>
    <row r="5" spans="1:15" x14ac:dyDescent="0.25">
      <c r="A5" s="24" t="s">
        <v>24</v>
      </c>
      <c r="B5" s="109">
        <v>100</v>
      </c>
      <c r="C5" s="102">
        <v>2290045.9858300001</v>
      </c>
      <c r="D5" s="109">
        <v>100</v>
      </c>
      <c r="E5" s="102">
        <v>2495383.03804</v>
      </c>
      <c r="F5" s="109">
        <v>100</v>
      </c>
      <c r="G5" s="102">
        <v>470193.68143</v>
      </c>
      <c r="H5" s="109">
        <v>100</v>
      </c>
      <c r="I5" s="102">
        <v>453711.09555999999</v>
      </c>
      <c r="J5" s="110">
        <v>-1819852.3044000003</v>
      </c>
      <c r="K5" s="110">
        <v>-2041671.94248</v>
      </c>
      <c r="M5" s="27"/>
      <c r="N5" s="27"/>
      <c r="O5" s="27"/>
    </row>
    <row r="6" spans="1:15" x14ac:dyDescent="0.25">
      <c r="A6" s="24" t="s">
        <v>25</v>
      </c>
      <c r="B6" s="52">
        <v>80.439682595384681</v>
      </c>
      <c r="C6" s="100">
        <v>1842105.7222899999</v>
      </c>
      <c r="D6" s="52">
        <v>80.154173382176296</v>
      </c>
      <c r="E6" s="100">
        <v>2000153.64686</v>
      </c>
      <c r="F6" s="52">
        <v>94.355191639479457</v>
      </c>
      <c r="G6" s="100">
        <v>443652.14919000003</v>
      </c>
      <c r="H6" s="52">
        <v>90.846986935873119</v>
      </c>
      <c r="I6" s="100">
        <v>412182.85970999999</v>
      </c>
      <c r="J6" s="53">
        <v>-1398453.5730999999</v>
      </c>
      <c r="K6" s="53">
        <v>-1587970.78715</v>
      </c>
      <c r="M6" s="90"/>
      <c r="N6" s="90"/>
      <c r="O6" s="27"/>
    </row>
    <row r="7" spans="1:15" x14ac:dyDescent="0.25">
      <c r="A7" s="24" t="s">
        <v>178</v>
      </c>
      <c r="B7" s="52">
        <v>44.14725011050718</v>
      </c>
      <c r="C7" s="100">
        <v>1010992.32901</v>
      </c>
      <c r="D7" s="52">
        <v>45.352166280207726</v>
      </c>
      <c r="E7" s="100">
        <v>1131710.26474</v>
      </c>
      <c r="F7" s="52">
        <v>28.801453796260979</v>
      </c>
      <c r="G7" s="100">
        <v>135422.61590999999</v>
      </c>
      <c r="H7" s="52">
        <v>37.173562425628596</v>
      </c>
      <c r="I7" s="100">
        <v>168660.57734000002</v>
      </c>
      <c r="J7" s="53">
        <v>-875569.71310000005</v>
      </c>
      <c r="K7" s="53">
        <v>-963049.68739999994</v>
      </c>
      <c r="M7" s="90"/>
      <c r="N7" s="90"/>
      <c r="O7" s="27"/>
    </row>
    <row r="8" spans="1:15" x14ac:dyDescent="0.25">
      <c r="A8" s="24" t="s">
        <v>26</v>
      </c>
      <c r="B8" s="52">
        <v>25.853579324321529</v>
      </c>
      <c r="C8" s="100">
        <v>592058.85551000002</v>
      </c>
      <c r="D8" s="52">
        <v>26.002574992240486</v>
      </c>
      <c r="E8" s="100">
        <v>648863.84580999997</v>
      </c>
      <c r="F8" s="52">
        <v>38.843214820442086</v>
      </c>
      <c r="G8" s="100">
        <v>182638.34174999999</v>
      </c>
      <c r="H8" s="52">
        <v>46.049022729348401</v>
      </c>
      <c r="I8" s="100">
        <v>208929.52552000002</v>
      </c>
      <c r="J8" s="53">
        <v>-409420.51376</v>
      </c>
      <c r="K8" s="53">
        <v>-439934.32028999995</v>
      </c>
      <c r="M8" s="90"/>
      <c r="N8" s="90"/>
      <c r="O8" s="27"/>
    </row>
    <row r="9" spans="1:15" x14ac:dyDescent="0.25">
      <c r="A9" s="24" t="s">
        <v>27</v>
      </c>
      <c r="B9" s="52">
        <v>0.46793682294183814</v>
      </c>
      <c r="C9" s="100">
        <v>10715.968429999999</v>
      </c>
      <c r="D9" s="52">
        <v>0.32083256710313773</v>
      </c>
      <c r="E9" s="100">
        <v>8006.0014600000004</v>
      </c>
      <c r="F9" s="52">
        <v>0.36978854218372825</v>
      </c>
      <c r="G9" s="100">
        <v>1738.7223600000002</v>
      </c>
      <c r="H9" s="52">
        <v>0.44507281610726146</v>
      </c>
      <c r="I9" s="100">
        <v>2019.34475</v>
      </c>
      <c r="J9" s="53">
        <v>-8977.2460699999992</v>
      </c>
      <c r="K9" s="53">
        <v>-5986.6567100000002</v>
      </c>
      <c r="M9" s="90"/>
      <c r="N9" s="90"/>
      <c r="O9" s="27"/>
    </row>
    <row r="10" spans="1:15" x14ac:dyDescent="0.25">
      <c r="A10" s="24" t="s">
        <v>28</v>
      </c>
      <c r="B10" s="52">
        <v>14.527144312319331</v>
      </c>
      <c r="C10" s="100">
        <v>332678.28518000001</v>
      </c>
      <c r="D10" s="52">
        <v>16.930491246820274</v>
      </c>
      <c r="E10" s="100">
        <v>422480.60683</v>
      </c>
      <c r="F10" s="52">
        <v>4.3781381892229225</v>
      </c>
      <c r="G10" s="100">
        <v>20585.72913</v>
      </c>
      <c r="H10" s="52">
        <v>7.2482830399837637</v>
      </c>
      <c r="I10" s="100">
        <v>32886.264390000004</v>
      </c>
      <c r="J10" s="53">
        <v>-312092.55605000001</v>
      </c>
      <c r="K10" s="53">
        <v>-389594.34243999998</v>
      </c>
      <c r="M10" s="90"/>
      <c r="N10" s="90"/>
      <c r="O10" s="27"/>
    </row>
    <row r="11" spans="1:15" x14ac:dyDescent="0.25">
      <c r="A11" s="24" t="s">
        <v>29</v>
      </c>
      <c r="B11" s="52">
        <v>4.532950929034576</v>
      </c>
      <c r="C11" s="100">
        <v>103806.66079000001</v>
      </c>
      <c r="D11" s="52">
        <v>2.5311757336304987</v>
      </c>
      <c r="E11" s="100">
        <v>63162.529920000001</v>
      </c>
      <c r="F11" s="52">
        <v>0.87358032066866609</v>
      </c>
      <c r="G11" s="100">
        <v>4107.5194700000002</v>
      </c>
      <c r="H11" s="52">
        <v>1.4368226243076099</v>
      </c>
      <c r="I11" s="100">
        <v>6519.0236699999996</v>
      </c>
      <c r="J11" s="53">
        <v>-99699.14132000001</v>
      </c>
      <c r="K11" s="53">
        <v>-56643.506249999999</v>
      </c>
      <c r="M11" s="90"/>
      <c r="N11" s="90"/>
      <c r="O11" s="27"/>
    </row>
    <row r="12" spans="1:15" x14ac:dyDescent="0.25">
      <c r="A12" s="24" t="s">
        <v>30</v>
      </c>
      <c r="B12" s="52">
        <v>3.2236971858555633E-2</v>
      </c>
      <c r="C12" s="100">
        <v>738.24148000000002</v>
      </c>
      <c r="D12" s="52">
        <v>6.3315887617838074E-2</v>
      </c>
      <c r="E12" s="100">
        <v>1579.9739199999999</v>
      </c>
      <c r="F12" s="52">
        <v>2.3301308445232885E-2</v>
      </c>
      <c r="G12" s="100">
        <v>109.56128</v>
      </c>
      <c r="H12" s="52">
        <v>2.2793916880598671E-2</v>
      </c>
      <c r="I12" s="100">
        <v>103.41853</v>
      </c>
      <c r="J12" s="53">
        <v>-628.68020000000001</v>
      </c>
      <c r="K12" s="53">
        <v>-1476.55539</v>
      </c>
      <c r="M12" s="90"/>
      <c r="N12" s="90"/>
      <c r="O12" s="27"/>
    </row>
    <row r="13" spans="1:15" x14ac:dyDescent="0.25">
      <c r="A13" s="24" t="s">
        <v>31</v>
      </c>
      <c r="B13" s="52">
        <v>0.761721383672464</v>
      </c>
      <c r="C13" s="100">
        <v>17443.769969999998</v>
      </c>
      <c r="D13" s="52">
        <v>0.90537435157631507</v>
      </c>
      <c r="E13" s="100">
        <v>22592.558000000001</v>
      </c>
      <c r="F13" s="52">
        <v>0.48594027317658844</v>
      </c>
      <c r="G13" s="100">
        <v>2284.8604599999999</v>
      </c>
      <c r="H13" s="52">
        <v>1.3652859100468766</v>
      </c>
      <c r="I13" s="100">
        <v>6194.4536600000001</v>
      </c>
      <c r="J13" s="53">
        <v>-15158.909509999998</v>
      </c>
      <c r="K13" s="53">
        <v>-16398.104340000002</v>
      </c>
      <c r="M13" s="90"/>
      <c r="N13" s="90"/>
      <c r="O13" s="27"/>
    </row>
    <row r="14" spans="1:15" x14ac:dyDescent="0.25">
      <c r="A14" s="24" t="s">
        <v>32</v>
      </c>
      <c r="B14" s="52">
        <v>8.9374204870309359</v>
      </c>
      <c r="C14" s="100">
        <v>204671.03909999999</v>
      </c>
      <c r="D14" s="52">
        <v>11.340585397353484</v>
      </c>
      <c r="E14" s="100">
        <v>282991.04441999999</v>
      </c>
      <c r="F14" s="52">
        <v>2.3881994704498681</v>
      </c>
      <c r="G14" s="100">
        <v>11229.16301</v>
      </c>
      <c r="H14" s="52">
        <v>0.45032166283661168</v>
      </c>
      <c r="I14" s="100">
        <v>2043.1593500000001</v>
      </c>
      <c r="J14" s="53">
        <v>-193441.87609000001</v>
      </c>
      <c r="K14" s="53">
        <v>-280947.88507000002</v>
      </c>
      <c r="M14" s="90"/>
      <c r="N14" s="90"/>
      <c r="O14" s="27"/>
    </row>
    <row r="15" spans="1:15" x14ac:dyDescent="0.25">
      <c r="A15" s="24" t="s">
        <v>33</v>
      </c>
      <c r="B15" s="52">
        <v>0.27811425095429476</v>
      </c>
      <c r="C15" s="100">
        <v>6368.9442399999998</v>
      </c>
      <c r="D15" s="52">
        <v>0.20231053521808365</v>
      </c>
      <c r="E15" s="100">
        <v>5048.4227799999999</v>
      </c>
      <c r="F15" s="52">
        <v>7.9145134164335135E-2</v>
      </c>
      <c r="G15" s="100">
        <v>372.13542000000001</v>
      </c>
      <c r="H15" s="52">
        <v>2.6021197443778909E-2</v>
      </c>
      <c r="I15" s="100">
        <v>118.06106</v>
      </c>
      <c r="J15" s="53">
        <v>-5996.8088200000002</v>
      </c>
      <c r="K15" s="53">
        <v>-4930.3617199999999</v>
      </c>
      <c r="M15" s="90"/>
      <c r="N15" s="90"/>
      <c r="O15" s="27"/>
    </row>
    <row r="16" spans="1:15" x14ac:dyDescent="0.25">
      <c r="A16" s="24" t="s">
        <v>34</v>
      </c>
      <c r="B16" s="52">
        <v>3.6039045202879447</v>
      </c>
      <c r="C16" s="100">
        <v>82531.070800000001</v>
      </c>
      <c r="D16" s="52">
        <v>1.8349669863094589</v>
      </c>
      <c r="E16" s="100">
        <v>45789.45493</v>
      </c>
      <c r="F16" s="52">
        <v>21.767987738311959</v>
      </c>
      <c r="G16" s="100">
        <v>102351.70292</v>
      </c>
      <c r="H16" s="52">
        <v>4.6218085771338417</v>
      </c>
      <c r="I16" s="100">
        <v>20969.658329999998</v>
      </c>
      <c r="J16" s="53">
        <v>19820.632119999995</v>
      </c>
      <c r="K16" s="53">
        <v>-24819.796600000001</v>
      </c>
      <c r="M16" s="90"/>
      <c r="N16" s="90"/>
      <c r="O16" s="27"/>
    </row>
    <row r="17" spans="1:40" x14ac:dyDescent="0.25">
      <c r="A17" s="24" t="s">
        <v>35</v>
      </c>
      <c r="B17" s="52">
        <v>0.7969520556760914</v>
      </c>
      <c r="C17" s="100">
        <v>18250.56856</v>
      </c>
      <c r="D17" s="52">
        <v>0.75432843066789612</v>
      </c>
      <c r="E17" s="100">
        <v>18823.383710000002</v>
      </c>
      <c r="F17" s="52">
        <v>4.7304827517788195E-2</v>
      </c>
      <c r="G17" s="100">
        <v>222.42430999999999</v>
      </c>
      <c r="H17" s="52">
        <v>1.7698639241098484E-2</v>
      </c>
      <c r="I17" s="100">
        <v>80.300690000000003</v>
      </c>
      <c r="J17" s="53">
        <v>-18028.144250000001</v>
      </c>
      <c r="K17" s="53">
        <v>-18743.083020000002</v>
      </c>
      <c r="M17" s="90"/>
      <c r="N17" s="90"/>
      <c r="O17" s="27"/>
    </row>
    <row r="18" spans="1:40" x14ac:dyDescent="0.25">
      <c r="A18" s="24" t="s">
        <v>36</v>
      </c>
      <c r="B18" s="52">
        <v>5.3095749750165178</v>
      </c>
      <c r="C18" s="100">
        <v>121591.70857999999</v>
      </c>
      <c r="D18" s="52">
        <v>5.1383634309990311</v>
      </c>
      <c r="E18" s="100">
        <v>128221.84948999999</v>
      </c>
      <c r="F18" s="52">
        <v>2.3934343515152925</v>
      </c>
      <c r="G18" s="100">
        <v>11253.77709</v>
      </c>
      <c r="H18" s="52">
        <v>1.6355938906102077</v>
      </c>
      <c r="I18" s="100">
        <v>7420.8709600000002</v>
      </c>
      <c r="J18" s="53">
        <v>-110337.93148999999</v>
      </c>
      <c r="K18" s="53">
        <v>-120800.97852999999</v>
      </c>
      <c r="M18" s="90"/>
      <c r="N18" s="90"/>
      <c r="O18" s="27"/>
    </row>
    <row r="19" spans="1:40" x14ac:dyDescent="0.25">
      <c r="A19" s="24" t="s">
        <v>37</v>
      </c>
      <c r="B19" s="52">
        <v>0.68682487588996399</v>
      </c>
      <c r="C19" s="100">
        <v>15728.6055</v>
      </c>
      <c r="D19" s="52">
        <v>0.55223425221419276</v>
      </c>
      <c r="E19" s="100">
        <v>13780.359859999999</v>
      </c>
      <c r="F19" s="52">
        <v>2.739870931659449E-3</v>
      </c>
      <c r="G19" s="100">
        <v>12.882700000000002</v>
      </c>
      <c r="H19" s="52">
        <v>8.5080573029308173E-5</v>
      </c>
      <c r="I19" s="100">
        <v>0.38601999999999997</v>
      </c>
      <c r="J19" s="53">
        <v>-15715.7228</v>
      </c>
      <c r="K19" s="53">
        <v>-13779.973839999999</v>
      </c>
      <c r="M19" s="90"/>
      <c r="N19" s="90"/>
      <c r="O19" s="27"/>
    </row>
    <row r="20" spans="1:40" s="13" customFormat="1" ht="18" customHeight="1" x14ac:dyDescent="0.25">
      <c r="A20" s="24" t="s">
        <v>181</v>
      </c>
      <c r="B20" s="52">
        <v>0.72055329989451744</v>
      </c>
      <c r="C20" s="100">
        <v>16501.001919999999</v>
      </c>
      <c r="D20" s="52">
        <v>0.95799196298042655</v>
      </c>
      <c r="E20" s="100">
        <v>23905.568950000001</v>
      </c>
      <c r="F20" s="52">
        <v>0.65649222690789066</v>
      </c>
      <c r="G20" s="100">
        <v>3086.7849700000002</v>
      </c>
      <c r="H20" s="52">
        <v>0.12816714770492091</v>
      </c>
      <c r="I20" s="100">
        <v>581.50856999999996</v>
      </c>
      <c r="J20" s="53">
        <v>-13414.216949999998</v>
      </c>
      <c r="K20" s="53">
        <v>-23324.060380000003</v>
      </c>
      <c r="M20" s="90"/>
      <c r="N20" s="90"/>
      <c r="O20" s="27"/>
    </row>
    <row r="21" spans="1:40" x14ac:dyDescent="0.25">
      <c r="A21" s="25"/>
      <c r="B21" s="26"/>
      <c r="C21" s="69"/>
      <c r="D21" s="69"/>
      <c r="E21" s="69"/>
      <c r="F21" s="69"/>
      <c r="G21" s="69"/>
      <c r="H21" s="69"/>
      <c r="I21" s="69"/>
      <c r="J21" s="27"/>
      <c r="K21" s="27"/>
      <c r="N21" s="27"/>
    </row>
    <row r="22" spans="1:40" x14ac:dyDescent="0.25">
      <c r="A22" s="11" t="s">
        <v>18</v>
      </c>
      <c r="B22" s="1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58"/>
      <c r="P22" s="58"/>
      <c r="Q22" s="58"/>
    </row>
    <row r="23" spans="1:40" x14ac:dyDescent="0.25">
      <c r="B23" s="86"/>
      <c r="C23" s="91"/>
      <c r="D23" s="91"/>
      <c r="E23" s="117"/>
      <c r="F23" s="91"/>
      <c r="G23" s="58"/>
      <c r="H23" s="58"/>
      <c r="I23" s="58"/>
      <c r="J23" s="91"/>
      <c r="K23" s="91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9"/>
      <c r="AA23" s="69"/>
      <c r="AB23" s="69"/>
      <c r="AC23" s="69"/>
      <c r="AD23" s="69"/>
      <c r="AE23" s="69"/>
      <c r="AF23" s="58"/>
      <c r="AG23" s="58"/>
    </row>
    <row r="24" spans="1:40" x14ac:dyDescent="0.25">
      <c r="A24" s="86"/>
      <c r="B24" s="86"/>
      <c r="C24" s="86"/>
      <c r="D24" s="86"/>
      <c r="E24" s="86"/>
      <c r="F24" s="86"/>
      <c r="G24" s="86"/>
      <c r="H24" s="86"/>
      <c r="I24" s="86"/>
      <c r="J24" s="91"/>
      <c r="K24" s="91"/>
      <c r="L24" s="58"/>
      <c r="M24" s="58"/>
      <c r="N24" s="58"/>
      <c r="O24" s="58"/>
      <c r="P24" s="58"/>
      <c r="Q24" s="58"/>
      <c r="R24" s="58"/>
      <c r="S24" s="40"/>
      <c r="T24" s="13"/>
      <c r="U24" s="40"/>
      <c r="V24" s="13"/>
      <c r="W24" s="40"/>
      <c r="X24" s="13"/>
      <c r="Y24" s="69"/>
      <c r="AA24" s="69"/>
      <c r="AB24" s="58"/>
      <c r="AC24" s="69"/>
      <c r="AF24" s="46"/>
      <c r="AH24" s="46"/>
      <c r="AI24" s="46"/>
      <c r="AJ24" s="46"/>
      <c r="AK24" s="46"/>
      <c r="AL24" s="46"/>
    </row>
    <row r="25" spans="1:40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91"/>
      <c r="K25" s="91"/>
      <c r="L25" s="86"/>
      <c r="M25" s="58"/>
      <c r="N25" s="80"/>
      <c r="O25" s="69"/>
      <c r="P25" s="58"/>
      <c r="R25" s="58"/>
      <c r="S25" s="40"/>
      <c r="T25" s="13"/>
      <c r="U25" s="40"/>
      <c r="V25" s="13"/>
      <c r="W25" s="40"/>
      <c r="X25" s="13"/>
      <c r="Y25" s="69"/>
      <c r="AA25" s="69"/>
      <c r="AB25" s="58"/>
      <c r="AC25" s="69"/>
      <c r="AD25" s="13"/>
      <c r="AE25" s="42"/>
      <c r="AF25" s="42"/>
      <c r="AG25" s="42"/>
      <c r="AI25" s="42"/>
      <c r="AK25" s="42"/>
      <c r="AL25" s="42"/>
      <c r="AN25" s="51"/>
    </row>
    <row r="26" spans="1:40" x14ac:dyDescent="0.25">
      <c r="A26" s="86"/>
      <c r="B26" s="86"/>
      <c r="J26" s="91"/>
      <c r="K26" s="91"/>
      <c r="L26" s="86"/>
      <c r="M26" s="58"/>
      <c r="N26" s="26"/>
      <c r="O26" s="26"/>
      <c r="P26" s="58"/>
      <c r="U26" s="40"/>
      <c r="W26" s="40"/>
      <c r="X26" s="51"/>
      <c r="Y26" s="51"/>
      <c r="Z26" s="51"/>
      <c r="AA26" s="69"/>
      <c r="AC26" s="69"/>
      <c r="AD26" s="27"/>
      <c r="AE26" s="27"/>
      <c r="AF26" s="27"/>
      <c r="AG26" s="27"/>
    </row>
    <row r="27" spans="1:40" x14ac:dyDescent="0.25">
      <c r="A27" s="86"/>
      <c r="B27" s="86"/>
      <c r="J27" s="91"/>
      <c r="K27" s="91"/>
      <c r="M27" s="58"/>
      <c r="N27" s="26"/>
      <c r="O27" s="26"/>
      <c r="P27" s="58"/>
      <c r="U27" s="40"/>
      <c r="W27" s="40"/>
      <c r="X27" s="51"/>
      <c r="Y27" s="51"/>
      <c r="Z27" s="51"/>
      <c r="AA27" s="69"/>
      <c r="AC27" s="69"/>
      <c r="AD27" s="27"/>
      <c r="AE27" s="27"/>
      <c r="AF27" s="27"/>
      <c r="AG27" s="27"/>
    </row>
    <row r="28" spans="1:40" x14ac:dyDescent="0.25">
      <c r="A28" s="86"/>
      <c r="B28" s="86"/>
      <c r="J28" s="91"/>
      <c r="K28" s="91"/>
      <c r="M28" s="58"/>
      <c r="P28" s="58"/>
      <c r="U28" s="40"/>
      <c r="W28" s="40"/>
      <c r="X28" s="51"/>
      <c r="Y28" s="51"/>
      <c r="Z28" s="51"/>
      <c r="AA28" s="69"/>
      <c r="AC28" s="69"/>
    </row>
    <row r="29" spans="1:40" x14ac:dyDescent="0.25">
      <c r="A29" s="86"/>
      <c r="B29" s="86"/>
      <c r="K29" s="91"/>
      <c r="M29" s="58"/>
      <c r="P29" s="58"/>
      <c r="U29" s="40"/>
      <c r="W29" s="40"/>
      <c r="X29" s="51"/>
      <c r="Y29" s="51"/>
      <c r="Z29" s="51"/>
      <c r="AA29" s="69"/>
      <c r="AC29" s="69"/>
    </row>
    <row r="30" spans="1:40" x14ac:dyDescent="0.25">
      <c r="A30" s="86"/>
      <c r="B30" s="86"/>
      <c r="K30" s="91"/>
      <c r="M30" s="58"/>
      <c r="P30" s="58"/>
      <c r="U30" s="40"/>
      <c r="W30" s="40"/>
      <c r="X30" s="51"/>
      <c r="Y30" s="51"/>
      <c r="Z30" s="51"/>
      <c r="AA30" s="69"/>
      <c r="AC30" s="69"/>
    </row>
    <row r="31" spans="1:40" x14ac:dyDescent="0.25">
      <c r="A31" s="86"/>
      <c r="B31" s="86"/>
      <c r="M31" s="58"/>
      <c r="P31" s="58"/>
      <c r="U31" s="40"/>
      <c r="W31" s="40"/>
      <c r="X31" s="51"/>
      <c r="Y31" s="51"/>
      <c r="Z31" s="51"/>
      <c r="AA31" s="69"/>
      <c r="AC31" s="69"/>
    </row>
    <row r="32" spans="1:40" x14ac:dyDescent="0.25">
      <c r="A32" s="86"/>
      <c r="B32" s="86"/>
      <c r="M32" s="58"/>
      <c r="P32" s="58"/>
      <c r="U32" s="40"/>
      <c r="W32" s="40"/>
      <c r="X32" s="51"/>
      <c r="Y32" s="51"/>
      <c r="Z32" s="51"/>
      <c r="AA32" s="69"/>
      <c r="AC32" s="69"/>
    </row>
    <row r="33" spans="1:34" x14ac:dyDescent="0.25">
      <c r="A33" s="86"/>
      <c r="B33" s="86"/>
      <c r="M33" s="58"/>
      <c r="P33" s="58"/>
      <c r="U33" s="40"/>
      <c r="W33" s="40"/>
      <c r="X33" s="51"/>
      <c r="Y33" s="51"/>
      <c r="Z33" s="51"/>
      <c r="AA33" s="69"/>
      <c r="AC33" s="69"/>
    </row>
    <row r="34" spans="1:34" x14ac:dyDescent="0.25">
      <c r="A34" s="86"/>
      <c r="B34" s="86"/>
      <c r="M34" s="58"/>
      <c r="P34" s="58"/>
      <c r="U34" s="40"/>
      <c r="W34" s="40"/>
      <c r="X34" s="51"/>
      <c r="Y34" s="51"/>
      <c r="Z34" s="51"/>
      <c r="AA34" s="69"/>
      <c r="AC34" s="69"/>
    </row>
    <row r="35" spans="1:34" x14ac:dyDescent="0.25">
      <c r="A35" s="86"/>
      <c r="B35" s="86"/>
      <c r="P35" s="58"/>
      <c r="U35" s="40"/>
      <c r="W35" s="40"/>
      <c r="X35" s="51"/>
      <c r="Y35" s="51"/>
      <c r="Z35" s="51"/>
      <c r="AA35" s="69"/>
      <c r="AC35" s="69"/>
    </row>
    <row r="36" spans="1:34" x14ac:dyDescent="0.25">
      <c r="A36" s="86"/>
      <c r="B36" s="86"/>
      <c r="P36" s="58"/>
      <c r="U36" s="40"/>
      <c r="W36" s="40"/>
      <c r="X36" s="51"/>
      <c r="Y36" s="51"/>
      <c r="Z36" s="51"/>
      <c r="AA36" s="69"/>
      <c r="AB36" s="51"/>
      <c r="AC36" s="69"/>
    </row>
    <row r="37" spans="1:34" x14ac:dyDescent="0.25">
      <c r="A37" s="86"/>
      <c r="B37" s="86"/>
      <c r="P37" s="58"/>
      <c r="Q37" s="78"/>
      <c r="R37" s="78"/>
      <c r="S37" s="27"/>
      <c r="T37" s="51"/>
      <c r="U37" s="40"/>
      <c r="V37" s="51"/>
      <c r="W37" s="40"/>
      <c r="X37" s="51"/>
      <c r="Y37" s="51"/>
      <c r="Z37" s="51"/>
      <c r="AA37" s="69"/>
      <c r="AC37" s="69"/>
    </row>
    <row r="38" spans="1:34" x14ac:dyDescent="0.25">
      <c r="A38" s="86"/>
      <c r="B38" s="86"/>
      <c r="C38" s="101"/>
      <c r="D38" s="101"/>
      <c r="E38" s="101"/>
      <c r="F38" s="101"/>
      <c r="G38" s="101"/>
      <c r="H38" s="101"/>
      <c r="I38" s="101"/>
      <c r="J38" s="90"/>
      <c r="K38" s="90"/>
      <c r="L38" s="90"/>
      <c r="M38" s="81"/>
      <c r="N38" s="81"/>
      <c r="O38" s="81"/>
      <c r="P38" s="58"/>
      <c r="U38" s="40"/>
      <c r="W38" s="40"/>
      <c r="X38" s="51"/>
      <c r="Y38" s="51"/>
      <c r="Z38" s="51"/>
      <c r="AA38" s="69"/>
      <c r="AC38" s="69"/>
    </row>
    <row r="39" spans="1:34" x14ac:dyDescent="0.25">
      <c r="A39" s="86"/>
      <c r="B39" s="86"/>
      <c r="P39" s="58"/>
      <c r="U39" s="40"/>
      <c r="W39" s="40"/>
      <c r="X39" s="51"/>
      <c r="Y39" s="51"/>
      <c r="Z39" s="51"/>
      <c r="AA39" s="69"/>
      <c r="AC39" s="69"/>
      <c r="AD39" s="27"/>
      <c r="AE39" s="27"/>
      <c r="AF39" s="27"/>
      <c r="AG39" s="27"/>
    </row>
    <row r="40" spans="1:34" x14ac:dyDescent="0.25">
      <c r="A40" s="86"/>
      <c r="B40" s="86"/>
      <c r="P40" s="58"/>
      <c r="U40" s="40"/>
      <c r="W40" s="40"/>
      <c r="X40" s="51"/>
      <c r="Y40" s="51"/>
      <c r="Z40" s="51"/>
      <c r="AA40" s="69"/>
      <c r="AB40" s="51"/>
      <c r="AC40" s="69"/>
      <c r="AH40" s="13"/>
    </row>
    <row r="41" spans="1:34" x14ac:dyDescent="0.25">
      <c r="A41" s="86"/>
      <c r="B41" s="86"/>
      <c r="P41" s="58"/>
      <c r="Q41" s="78"/>
      <c r="R41" s="78"/>
      <c r="S41" s="27"/>
      <c r="T41" s="51"/>
      <c r="U41" s="40"/>
      <c r="V41" s="51"/>
      <c r="W41" s="40"/>
      <c r="X41" s="51"/>
      <c r="Y41" s="51"/>
      <c r="Z41" s="51"/>
      <c r="AA41" s="69"/>
      <c r="AC41" s="69"/>
    </row>
    <row r="42" spans="1:34" x14ac:dyDescent="0.25">
      <c r="A42" s="86"/>
      <c r="B42" s="86"/>
      <c r="C42" s="101"/>
      <c r="D42" s="101"/>
      <c r="E42" s="101"/>
      <c r="F42" s="101"/>
      <c r="G42" s="101"/>
      <c r="H42" s="101"/>
      <c r="I42" s="101"/>
      <c r="J42" s="90"/>
      <c r="K42" s="90"/>
      <c r="L42" s="90"/>
      <c r="M42" s="81"/>
      <c r="N42" s="81"/>
      <c r="O42" s="81"/>
      <c r="P42" s="81"/>
      <c r="T42" s="51"/>
      <c r="U42" s="51"/>
      <c r="V42" s="51"/>
      <c r="W42" s="40"/>
      <c r="X42" s="51"/>
      <c r="Y42" s="51"/>
      <c r="Z42" s="51"/>
      <c r="AA42" s="27"/>
      <c r="AB42" s="27"/>
      <c r="AC42" s="69"/>
    </row>
    <row r="43" spans="1:34" x14ac:dyDescent="0.25">
      <c r="A43" s="86"/>
      <c r="B43" s="86"/>
      <c r="C43" s="101"/>
      <c r="D43" s="101"/>
      <c r="E43" s="101"/>
      <c r="F43" s="101"/>
      <c r="G43" s="101"/>
      <c r="H43" s="101"/>
      <c r="I43" s="101"/>
      <c r="M43" s="81"/>
      <c r="N43" s="81"/>
      <c r="O43" s="81"/>
      <c r="P43" s="81"/>
      <c r="Q43" s="50"/>
      <c r="R43" s="50"/>
      <c r="S43" s="40"/>
      <c r="T43" s="50"/>
      <c r="U43" s="50"/>
      <c r="V43" s="50"/>
      <c r="W43" s="40"/>
      <c r="X43" s="27"/>
      <c r="Y43" s="69"/>
      <c r="Z43" s="27"/>
      <c r="AA43" s="13"/>
      <c r="AB43" s="27"/>
      <c r="AC43" s="69"/>
      <c r="AD43" s="27"/>
      <c r="AE43" s="27"/>
      <c r="AF43" s="27"/>
    </row>
    <row r="44" spans="1:34" x14ac:dyDescent="0.25">
      <c r="B44" s="86"/>
      <c r="C44" s="80"/>
      <c r="D44" s="86"/>
      <c r="E44" s="86"/>
      <c r="F44" s="8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40"/>
      <c r="T44" s="67"/>
      <c r="U44" s="67"/>
      <c r="V44" s="67"/>
      <c r="W44" s="40"/>
      <c r="X44" s="67"/>
      <c r="Y44" s="69"/>
      <c r="Z44" s="67"/>
      <c r="AA44" s="13"/>
      <c r="AC44" s="69"/>
    </row>
    <row r="45" spans="1:34" x14ac:dyDescent="0.25">
      <c r="A45" s="13"/>
      <c r="B45" s="80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40"/>
      <c r="R45" s="67"/>
      <c r="S45" s="69"/>
      <c r="T45" s="69"/>
      <c r="U45" s="40"/>
      <c r="V45" s="67"/>
      <c r="Y45" s="69"/>
    </row>
    <row r="46" spans="1:34" x14ac:dyDescent="0.25">
      <c r="B46" s="80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0"/>
      <c r="R46" s="67"/>
      <c r="S46" s="67"/>
      <c r="T46" s="67"/>
      <c r="U46" s="40"/>
      <c r="V46" s="67"/>
      <c r="X46" s="13"/>
    </row>
    <row r="47" spans="1:34" x14ac:dyDescent="0.25">
      <c r="C47" s="13"/>
      <c r="D47" s="80"/>
      <c r="E47" s="86"/>
      <c r="F47" s="86"/>
      <c r="G47" s="13"/>
      <c r="H47" s="86"/>
      <c r="I47" s="86"/>
      <c r="J47" s="80"/>
      <c r="K47" s="13"/>
      <c r="L47" s="80"/>
      <c r="M47" s="40"/>
      <c r="N47" s="40"/>
      <c r="Q47" s="13"/>
      <c r="R47" s="40"/>
      <c r="T47" s="13"/>
      <c r="U47" s="13"/>
    </row>
    <row r="48" spans="1:34" x14ac:dyDescent="0.25">
      <c r="C48" s="13"/>
      <c r="D48" s="13"/>
      <c r="E48" s="86"/>
      <c r="I48" s="80"/>
      <c r="L48" s="13"/>
    </row>
    <row r="49" spans="3:11" x14ac:dyDescent="0.25">
      <c r="C49" s="13"/>
      <c r="D49" s="13"/>
      <c r="E49" s="86"/>
      <c r="K49" s="13"/>
    </row>
    <row r="50" spans="3:11" x14ac:dyDescent="0.25">
      <c r="C50" s="13"/>
      <c r="I50" s="13"/>
    </row>
    <row r="51" spans="3:11" x14ac:dyDescent="0.25">
      <c r="H51" s="13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"/>
  <sheetViews>
    <sheetView topLeftCell="A7" zoomScaleNormal="100" workbookViewId="0">
      <selection activeCell="C25" sqref="C25"/>
    </sheetView>
  </sheetViews>
  <sheetFormatPr defaultRowHeight="15" x14ac:dyDescent="0.25"/>
  <cols>
    <col min="1" max="1" width="35.28515625" style="13" customWidth="1"/>
    <col min="2" max="3" width="14.42578125" style="13" customWidth="1"/>
    <col min="4" max="4" width="14.140625" style="13" customWidth="1"/>
    <col min="5" max="5" width="15.42578125" style="13" customWidth="1"/>
    <col min="6" max="6" width="15.85546875" style="13" customWidth="1"/>
    <col min="7" max="7" width="15.5703125" style="13" customWidth="1"/>
    <col min="8" max="10" width="14.28515625" style="13" customWidth="1"/>
    <col min="11" max="16384" width="9.140625" style="13"/>
  </cols>
  <sheetData>
    <row r="1" spans="1:10" s="31" customFormat="1" ht="12" x14ac:dyDescent="0.2">
      <c r="A1" s="59" t="s">
        <v>38</v>
      </c>
      <c r="B1" s="59"/>
      <c r="C1" s="59"/>
      <c r="D1" s="59"/>
      <c r="E1" s="59"/>
      <c r="F1" s="59"/>
      <c r="G1" s="59"/>
    </row>
    <row r="2" spans="1:10" x14ac:dyDescent="0.25">
      <c r="A2" s="131" t="s">
        <v>39</v>
      </c>
      <c r="B2" s="134" t="s">
        <v>2</v>
      </c>
      <c r="C2" s="134"/>
      <c r="D2" s="134" t="s">
        <v>3</v>
      </c>
      <c r="E2" s="134"/>
      <c r="F2" s="134" t="s">
        <v>5</v>
      </c>
      <c r="G2" s="134"/>
    </row>
    <row r="3" spans="1:10" x14ac:dyDescent="0.25">
      <c r="A3" s="132"/>
      <c r="B3" s="129" t="s">
        <v>186</v>
      </c>
      <c r="C3" s="129" t="s">
        <v>187</v>
      </c>
      <c r="D3" s="129" t="s">
        <v>186</v>
      </c>
      <c r="E3" s="129" t="s">
        <v>187</v>
      </c>
      <c r="F3" s="129" t="s">
        <v>186</v>
      </c>
      <c r="G3" s="129" t="s">
        <v>187</v>
      </c>
    </row>
    <row r="4" spans="1:10" x14ac:dyDescent="0.25">
      <c r="A4" s="133"/>
      <c r="B4" s="130"/>
      <c r="C4" s="130"/>
      <c r="D4" s="130"/>
      <c r="E4" s="130"/>
      <c r="F4" s="130"/>
      <c r="G4" s="130"/>
    </row>
    <row r="5" spans="1:10" x14ac:dyDescent="0.25">
      <c r="A5" s="60" t="s">
        <v>24</v>
      </c>
      <c r="B5" s="99">
        <v>2290045.9858300001</v>
      </c>
      <c r="C5" s="99">
        <v>2495383.03804</v>
      </c>
      <c r="D5" s="99">
        <v>470193.68143</v>
      </c>
      <c r="E5" s="99">
        <v>453711.09555999999</v>
      </c>
      <c r="F5" s="43">
        <f>D5-B5</f>
        <v>-1819852.3044000003</v>
      </c>
      <c r="G5" s="43">
        <f>E5-C5</f>
        <v>-2041671.94248</v>
      </c>
      <c r="H5" s="69"/>
      <c r="I5" s="90"/>
    </row>
    <row r="6" spans="1:10" x14ac:dyDescent="0.25">
      <c r="A6" s="60" t="s">
        <v>179</v>
      </c>
      <c r="B6" s="99">
        <v>1010992.32901</v>
      </c>
      <c r="C6" s="99">
        <v>1131710.26474</v>
      </c>
      <c r="D6" s="99">
        <v>135422.61590999999</v>
      </c>
      <c r="E6" s="99">
        <v>168660.57734000002</v>
      </c>
      <c r="F6" s="43">
        <f t="shared" ref="F6:F40" si="0">D6-B6</f>
        <v>-875569.71310000005</v>
      </c>
      <c r="G6" s="43">
        <f t="shared" ref="G6:G40" si="1">E6-C6</f>
        <v>-963049.68739999994</v>
      </c>
      <c r="H6" s="69"/>
      <c r="I6" s="90"/>
      <c r="J6" s="90"/>
    </row>
    <row r="7" spans="1:10" x14ac:dyDescent="0.25">
      <c r="A7" s="61" t="s">
        <v>40</v>
      </c>
      <c r="B7" s="100">
        <v>22467.238000000001</v>
      </c>
      <c r="C7" s="100">
        <v>29461.968960000002</v>
      </c>
      <c r="D7" s="100">
        <v>1822.5226599999999</v>
      </c>
      <c r="E7" s="100">
        <v>7203.2539999999999</v>
      </c>
      <c r="F7" s="79">
        <f t="shared" si="0"/>
        <v>-20644.715340000002</v>
      </c>
      <c r="G7" s="79">
        <f t="shared" si="1"/>
        <v>-22258.714960000001</v>
      </c>
      <c r="H7" s="69"/>
    </row>
    <row r="8" spans="1:10" x14ac:dyDescent="0.25">
      <c r="A8" s="61" t="s">
        <v>41</v>
      </c>
      <c r="B8" s="100">
        <v>15022.63717</v>
      </c>
      <c r="C8" s="100">
        <v>13858.16137</v>
      </c>
      <c r="D8" s="100">
        <v>472.82071000000002</v>
      </c>
      <c r="E8" s="100">
        <v>414.24865</v>
      </c>
      <c r="F8" s="79">
        <f t="shared" si="0"/>
        <v>-14549.81646</v>
      </c>
      <c r="G8" s="79">
        <f t="shared" si="1"/>
        <v>-13443.91272</v>
      </c>
      <c r="H8" s="69"/>
    </row>
    <row r="9" spans="1:10" x14ac:dyDescent="0.25">
      <c r="A9" s="61" t="s">
        <v>42</v>
      </c>
      <c r="B9" s="100">
        <v>14164.527279999998</v>
      </c>
      <c r="C9" s="100">
        <v>14756.48575</v>
      </c>
      <c r="D9" s="100">
        <v>834.04399999999998</v>
      </c>
      <c r="E9" s="100">
        <v>795.89665000000002</v>
      </c>
      <c r="F9" s="79">
        <f t="shared" si="0"/>
        <v>-13330.483279999999</v>
      </c>
      <c r="G9" s="79">
        <f t="shared" si="1"/>
        <v>-13960.589099999999</v>
      </c>
      <c r="H9" s="69"/>
    </row>
    <row r="10" spans="1:10" x14ac:dyDescent="0.25">
      <c r="A10" s="61" t="s">
        <v>43</v>
      </c>
      <c r="B10" s="100">
        <v>23715.348269999999</v>
      </c>
      <c r="C10" s="100">
        <v>28635.834750000002</v>
      </c>
      <c r="D10" s="100">
        <v>14117.50323</v>
      </c>
      <c r="E10" s="100">
        <v>27279.88335</v>
      </c>
      <c r="F10" s="79">
        <f t="shared" si="0"/>
        <v>-9597.8450399999983</v>
      </c>
      <c r="G10" s="79">
        <f t="shared" si="1"/>
        <v>-1355.9514000000017</v>
      </c>
      <c r="H10" s="69"/>
    </row>
    <row r="11" spans="1:10" x14ac:dyDescent="0.25">
      <c r="A11" s="61" t="s">
        <v>44</v>
      </c>
      <c r="B11" s="100">
        <v>17586.381109999998</v>
      </c>
      <c r="C11" s="100">
        <v>8622.4567399999996</v>
      </c>
      <c r="D11" s="100">
        <v>6171.8671599999998</v>
      </c>
      <c r="E11" s="100">
        <v>4972.9924199999996</v>
      </c>
      <c r="F11" s="79">
        <f t="shared" si="0"/>
        <v>-11414.513949999999</v>
      </c>
      <c r="G11" s="79">
        <f t="shared" si="1"/>
        <v>-3649.46432</v>
      </c>
      <c r="H11" s="69"/>
    </row>
    <row r="12" spans="1:10" x14ac:dyDescent="0.25">
      <c r="A12" s="61" t="s">
        <v>45</v>
      </c>
      <c r="B12" s="100">
        <v>838.23802000000001</v>
      </c>
      <c r="C12" s="100">
        <v>1451.1097199999999</v>
      </c>
      <c r="D12" s="100">
        <v>352.55763000000002</v>
      </c>
      <c r="E12" s="100">
        <v>5.1124799999999997</v>
      </c>
      <c r="F12" s="79">
        <f t="shared" si="0"/>
        <v>-485.68038999999999</v>
      </c>
      <c r="G12" s="79">
        <f t="shared" si="1"/>
        <v>-1445.9972399999999</v>
      </c>
      <c r="H12" s="69"/>
    </row>
    <row r="13" spans="1:10" x14ac:dyDescent="0.25">
      <c r="A13" s="61" t="s">
        <v>46</v>
      </c>
      <c r="B13" s="100">
        <v>2423.2367599999998</v>
      </c>
      <c r="C13" s="100">
        <v>5222.1256399999993</v>
      </c>
      <c r="D13" s="100">
        <v>10.151809999999999</v>
      </c>
      <c r="E13" s="100">
        <v>9.2034300000000009</v>
      </c>
      <c r="F13" s="79">
        <f t="shared" si="0"/>
        <v>-2413.0849499999999</v>
      </c>
      <c r="G13" s="79">
        <f t="shared" si="1"/>
        <v>-5212.9222099999997</v>
      </c>
      <c r="H13" s="69"/>
    </row>
    <row r="14" spans="1:10" x14ac:dyDescent="0.25">
      <c r="A14" s="61" t="s">
        <v>47</v>
      </c>
      <c r="B14" s="100">
        <v>47297.604899999998</v>
      </c>
      <c r="C14" s="100">
        <v>59996.91087</v>
      </c>
      <c r="D14" s="100">
        <v>1366.41219</v>
      </c>
      <c r="E14" s="100">
        <v>879.02374999999995</v>
      </c>
      <c r="F14" s="79">
        <f t="shared" si="0"/>
        <v>-45931.192709999996</v>
      </c>
      <c r="G14" s="79">
        <f t="shared" si="1"/>
        <v>-59117.887119999999</v>
      </c>
      <c r="H14" s="69"/>
    </row>
    <row r="15" spans="1:10" x14ac:dyDescent="0.25">
      <c r="A15" s="61" t="s">
        <v>48</v>
      </c>
      <c r="B15" s="100">
        <v>193501.76371999999</v>
      </c>
      <c r="C15" s="100">
        <v>164748.57493999999</v>
      </c>
      <c r="D15" s="100">
        <v>434.61088000000001</v>
      </c>
      <c r="E15" s="100">
        <v>459.61622999999997</v>
      </c>
      <c r="F15" s="79">
        <f t="shared" si="0"/>
        <v>-193067.15284</v>
      </c>
      <c r="G15" s="79">
        <f t="shared" si="1"/>
        <v>-164288.95870999998</v>
      </c>
      <c r="H15" s="69"/>
    </row>
    <row r="16" spans="1:10" x14ac:dyDescent="0.25">
      <c r="A16" s="61" t="s">
        <v>49</v>
      </c>
      <c r="B16" s="100">
        <v>36443.835810000004</v>
      </c>
      <c r="C16" s="100">
        <v>41489.654979999999</v>
      </c>
      <c r="D16" s="100">
        <v>996.17138</v>
      </c>
      <c r="E16" s="100">
        <v>1988.09184</v>
      </c>
      <c r="F16" s="79">
        <f t="shared" si="0"/>
        <v>-35447.664430000004</v>
      </c>
      <c r="G16" s="79">
        <f t="shared" si="1"/>
        <v>-39501.563139999998</v>
      </c>
      <c r="H16" s="69"/>
    </row>
    <row r="17" spans="1:8" x14ac:dyDescent="0.25">
      <c r="A17" s="61" t="s">
        <v>50</v>
      </c>
      <c r="B17" s="100">
        <v>4823.9008099999992</v>
      </c>
      <c r="C17" s="100">
        <v>5156.8681299999998</v>
      </c>
      <c r="D17" s="100">
        <v>4.1675000000000004</v>
      </c>
      <c r="E17" s="100">
        <v>2.2071199999999997</v>
      </c>
      <c r="F17" s="79">
        <f t="shared" si="0"/>
        <v>-4819.7333099999996</v>
      </c>
      <c r="G17" s="79">
        <f t="shared" si="1"/>
        <v>-5154.6610099999998</v>
      </c>
      <c r="H17" s="69"/>
    </row>
    <row r="18" spans="1:8" x14ac:dyDescent="0.25">
      <c r="A18" s="61" t="s">
        <v>51</v>
      </c>
      <c r="B18" s="100">
        <v>131792.02919</v>
      </c>
      <c r="C18" s="100">
        <v>157704.82128</v>
      </c>
      <c r="D18" s="100">
        <v>11377.809039999998</v>
      </c>
      <c r="E18" s="100">
        <v>13175.008179999999</v>
      </c>
      <c r="F18" s="79">
        <f t="shared" si="0"/>
        <v>-120414.22015000001</v>
      </c>
      <c r="G18" s="79">
        <f t="shared" si="1"/>
        <v>-144529.8131</v>
      </c>
      <c r="H18" s="69"/>
    </row>
    <row r="19" spans="1:8" x14ac:dyDescent="0.25">
      <c r="A19" s="61" t="s">
        <v>52</v>
      </c>
      <c r="B19" s="100">
        <v>1283.4798600000001</v>
      </c>
      <c r="C19" s="100">
        <v>506.74270000000001</v>
      </c>
      <c r="D19" s="100">
        <v>39.206879999999998</v>
      </c>
      <c r="E19" s="100">
        <v>511.91942999999998</v>
      </c>
      <c r="F19" s="79">
        <f t="shared" si="0"/>
        <v>-1244.2729800000002</v>
      </c>
      <c r="G19" s="79">
        <f t="shared" si="1"/>
        <v>5.1767299999999636</v>
      </c>
      <c r="H19" s="69"/>
    </row>
    <row r="20" spans="1:8" x14ac:dyDescent="0.25">
      <c r="A20" s="61" t="s">
        <v>53</v>
      </c>
      <c r="B20" s="100">
        <v>1339.3813700000001</v>
      </c>
      <c r="C20" s="100">
        <v>1748.04151</v>
      </c>
      <c r="D20" s="100">
        <v>0.25</v>
      </c>
      <c r="E20" s="100">
        <v>72.058270000000007</v>
      </c>
      <c r="F20" s="79">
        <f t="shared" si="0"/>
        <v>-1339.1313700000001</v>
      </c>
      <c r="G20" s="79">
        <f t="shared" si="1"/>
        <v>-1675.98324</v>
      </c>
      <c r="H20" s="69"/>
    </row>
    <row r="21" spans="1:8" x14ac:dyDescent="0.25">
      <c r="A21" s="61" t="s">
        <v>54</v>
      </c>
      <c r="B21" s="100">
        <v>696.43414000000007</v>
      </c>
      <c r="C21" s="100">
        <v>3167.2628</v>
      </c>
      <c r="D21" s="100">
        <v>4.1088900000000006</v>
      </c>
      <c r="E21" s="100">
        <v>5351.8856599999999</v>
      </c>
      <c r="F21" s="79">
        <f t="shared" si="0"/>
        <v>-692.3252500000001</v>
      </c>
      <c r="G21" s="79">
        <f t="shared" si="1"/>
        <v>2184.6228599999999</v>
      </c>
      <c r="H21" s="69"/>
    </row>
    <row r="22" spans="1:8" x14ac:dyDescent="0.25">
      <c r="A22" s="61" t="s">
        <v>55</v>
      </c>
      <c r="B22" s="100">
        <v>677.05809999999997</v>
      </c>
      <c r="C22" s="100">
        <v>712.46568000000002</v>
      </c>
      <c r="D22" s="100">
        <v>26036.30601</v>
      </c>
      <c r="E22" s="100">
        <v>18744.653469999997</v>
      </c>
      <c r="F22" s="79">
        <f t="shared" si="0"/>
        <v>25359.247910000002</v>
      </c>
      <c r="G22" s="79">
        <f t="shared" si="1"/>
        <v>18032.187789999996</v>
      </c>
      <c r="H22" s="69"/>
    </row>
    <row r="23" spans="1:8" x14ac:dyDescent="0.25">
      <c r="A23" s="61" t="s">
        <v>56</v>
      </c>
      <c r="B23" s="100">
        <v>17448.082409999999</v>
      </c>
      <c r="C23" s="100">
        <v>20654.1093</v>
      </c>
      <c r="D23" s="100">
        <v>5869.2485500000003</v>
      </c>
      <c r="E23" s="100">
        <v>5981.1194100000002</v>
      </c>
      <c r="F23" s="79">
        <f t="shared" si="0"/>
        <v>-11578.833859999999</v>
      </c>
      <c r="G23" s="79">
        <f t="shared" si="1"/>
        <v>-14672.989890000001</v>
      </c>
      <c r="H23" s="69"/>
    </row>
    <row r="24" spans="1:8" x14ac:dyDescent="0.25">
      <c r="A24" s="61" t="s">
        <v>57</v>
      </c>
      <c r="B24" s="100">
        <v>6.82721</v>
      </c>
      <c r="C24" s="100">
        <v>39.6753</v>
      </c>
      <c r="D24" s="100">
        <v>502.37202000000002</v>
      </c>
      <c r="E24" s="100">
        <v>287.45222999999999</v>
      </c>
      <c r="F24" s="79">
        <f t="shared" si="0"/>
        <v>495.54481000000004</v>
      </c>
      <c r="G24" s="79">
        <f t="shared" si="1"/>
        <v>247.77692999999999</v>
      </c>
      <c r="H24" s="69"/>
    </row>
    <row r="25" spans="1:8" x14ac:dyDescent="0.25">
      <c r="A25" s="61" t="s">
        <v>58</v>
      </c>
      <c r="B25" s="100">
        <v>165249.08043999999</v>
      </c>
      <c r="C25" s="100">
        <v>231511.31215000001</v>
      </c>
      <c r="D25" s="100">
        <v>13675.870130000001</v>
      </c>
      <c r="E25" s="100">
        <v>7003.0279900000005</v>
      </c>
      <c r="F25" s="79">
        <f t="shared" si="0"/>
        <v>-151573.21030999999</v>
      </c>
      <c r="G25" s="79">
        <f t="shared" si="1"/>
        <v>-224508.28416000001</v>
      </c>
      <c r="H25" s="69"/>
    </row>
    <row r="26" spans="1:8" x14ac:dyDescent="0.25">
      <c r="A26" s="61" t="s">
        <v>59</v>
      </c>
      <c r="B26" s="100">
        <v>38811.399279999998</v>
      </c>
      <c r="C26" s="100">
        <v>50912.775710000002</v>
      </c>
      <c r="D26" s="100">
        <v>11188.96717</v>
      </c>
      <c r="E26" s="100">
        <v>8727.024730000001</v>
      </c>
      <c r="F26" s="79">
        <f t="shared" si="0"/>
        <v>-27622.432109999998</v>
      </c>
      <c r="G26" s="79">
        <f t="shared" si="1"/>
        <v>-42185.750979999997</v>
      </c>
      <c r="H26" s="69"/>
    </row>
    <row r="27" spans="1:8" x14ac:dyDescent="0.25">
      <c r="A27" s="61" t="s">
        <v>60</v>
      </c>
      <c r="B27" s="100">
        <v>4017.5011</v>
      </c>
      <c r="C27" s="100">
        <v>4915.7761300000002</v>
      </c>
      <c r="D27" s="100">
        <v>6.6714899999999995</v>
      </c>
      <c r="E27" s="100">
        <v>60.21002</v>
      </c>
      <c r="F27" s="79">
        <f t="shared" si="0"/>
        <v>-4010.8296099999998</v>
      </c>
      <c r="G27" s="79">
        <f t="shared" si="1"/>
        <v>-4855.5661099999998</v>
      </c>
      <c r="H27" s="69"/>
    </row>
    <row r="28" spans="1:8" x14ac:dyDescent="0.25">
      <c r="A28" s="61" t="s">
        <v>61</v>
      </c>
      <c r="B28" s="100">
        <v>136712.87450999999</v>
      </c>
      <c r="C28" s="100">
        <v>145382.59109999999</v>
      </c>
      <c r="D28" s="100">
        <v>4587.4402199999995</v>
      </c>
      <c r="E28" s="100">
        <v>3914.88933</v>
      </c>
      <c r="F28" s="79">
        <f t="shared" si="0"/>
        <v>-132125.43429</v>
      </c>
      <c r="G28" s="79">
        <f t="shared" si="1"/>
        <v>-141467.70176999999</v>
      </c>
      <c r="H28" s="69"/>
    </row>
    <row r="29" spans="1:8" x14ac:dyDescent="0.25">
      <c r="A29" s="61" t="s">
        <v>62</v>
      </c>
      <c r="B29" s="100">
        <v>25367.41779</v>
      </c>
      <c r="C29" s="100">
        <v>26326.793590000001</v>
      </c>
      <c r="D29" s="100">
        <v>312.98896999999999</v>
      </c>
      <c r="E29" s="100">
        <v>162.42760999999999</v>
      </c>
      <c r="F29" s="79">
        <f t="shared" si="0"/>
        <v>-25054.428820000001</v>
      </c>
      <c r="G29" s="79">
        <f t="shared" si="1"/>
        <v>-26164.365980000002</v>
      </c>
      <c r="H29" s="69"/>
    </row>
    <row r="30" spans="1:8" x14ac:dyDescent="0.25">
      <c r="A30" s="61" t="s">
        <v>63</v>
      </c>
      <c r="B30" s="100">
        <v>6351.6305700000003</v>
      </c>
      <c r="C30" s="100">
        <v>8423.3645099999994</v>
      </c>
      <c r="D30" s="100">
        <v>43.319879999999998</v>
      </c>
      <c r="E30" s="100">
        <v>50.352239999999995</v>
      </c>
      <c r="F30" s="79">
        <f t="shared" si="0"/>
        <v>-6308.3106900000002</v>
      </c>
      <c r="G30" s="79">
        <f t="shared" si="1"/>
        <v>-8373.0122699999993</v>
      </c>
      <c r="H30" s="69"/>
    </row>
    <row r="31" spans="1:8" x14ac:dyDescent="0.25">
      <c r="A31" s="61" t="s">
        <v>64</v>
      </c>
      <c r="B31" s="100">
        <v>48408.531940000001</v>
      </c>
      <c r="C31" s="100">
        <v>35417.176509999998</v>
      </c>
      <c r="D31" s="100">
        <v>31578.124940000002</v>
      </c>
      <c r="E31" s="100">
        <v>55775.718209999999</v>
      </c>
      <c r="F31" s="79">
        <f t="shared" si="0"/>
        <v>-16830.406999999999</v>
      </c>
      <c r="G31" s="79">
        <f t="shared" si="1"/>
        <v>20358.541700000002</v>
      </c>
      <c r="H31" s="69"/>
    </row>
    <row r="32" spans="1:8" x14ac:dyDescent="0.25">
      <c r="A32" s="61" t="s">
        <v>65</v>
      </c>
      <c r="B32" s="100">
        <v>38608.297189999997</v>
      </c>
      <c r="C32" s="100">
        <v>51783.401090000007</v>
      </c>
      <c r="D32" s="100">
        <v>2651.2475899999999</v>
      </c>
      <c r="E32" s="100">
        <v>3366.2609600000001</v>
      </c>
      <c r="F32" s="79">
        <f t="shared" si="0"/>
        <v>-35957.049599999998</v>
      </c>
      <c r="G32" s="79">
        <f t="shared" si="1"/>
        <v>-48417.140130000007</v>
      </c>
      <c r="H32" s="69"/>
    </row>
    <row r="33" spans="1:9" x14ac:dyDescent="0.25">
      <c r="A33" s="61" t="s">
        <v>66</v>
      </c>
      <c r="B33" s="100">
        <v>15937.592060000001</v>
      </c>
      <c r="C33" s="100">
        <v>19103.803530000001</v>
      </c>
      <c r="D33" s="100">
        <v>965.85497999999995</v>
      </c>
      <c r="E33" s="100">
        <v>1467.0396799999999</v>
      </c>
      <c r="F33" s="79">
        <f t="shared" si="0"/>
        <v>-14971.737080000001</v>
      </c>
      <c r="G33" s="79">
        <f t="shared" si="1"/>
        <v>-17636.763850000003</v>
      </c>
      <c r="H33" s="69"/>
    </row>
    <row r="34" spans="1:9" x14ac:dyDescent="0.25">
      <c r="A34" s="60" t="s">
        <v>67</v>
      </c>
      <c r="B34" s="99">
        <v>592058.85551000002</v>
      </c>
      <c r="C34" s="99">
        <v>648863.84580999997</v>
      </c>
      <c r="D34" s="99">
        <v>182638.34174999999</v>
      </c>
      <c r="E34" s="99">
        <v>208929.52552000002</v>
      </c>
      <c r="F34" s="43">
        <f t="shared" si="0"/>
        <v>-409420.51376</v>
      </c>
      <c r="G34" s="43">
        <f t="shared" si="1"/>
        <v>-439934.32028999995</v>
      </c>
      <c r="H34" s="69"/>
    </row>
    <row r="35" spans="1:9" x14ac:dyDescent="0.25">
      <c r="A35" s="61" t="s">
        <v>68</v>
      </c>
      <c r="B35" s="100">
        <v>42237.744960000004</v>
      </c>
      <c r="C35" s="100">
        <v>47040.428049999995</v>
      </c>
      <c r="D35" s="100">
        <v>13581.4185</v>
      </c>
      <c r="E35" s="100">
        <v>12466.529289999999</v>
      </c>
      <c r="F35" s="79">
        <f t="shared" si="0"/>
        <v>-28656.326460000004</v>
      </c>
      <c r="G35" s="79">
        <f t="shared" si="1"/>
        <v>-34573.898759999996</v>
      </c>
      <c r="H35" s="69"/>
    </row>
    <row r="36" spans="1:9" x14ac:dyDescent="0.25">
      <c r="A36" s="61" t="s">
        <v>69</v>
      </c>
      <c r="B36" s="100">
        <v>117160.42371999999</v>
      </c>
      <c r="C36" s="100">
        <v>118491.79586</v>
      </c>
      <c r="D36" s="100">
        <v>64553.902750000001</v>
      </c>
      <c r="E36" s="100">
        <v>57851.905049999994</v>
      </c>
      <c r="F36" s="79">
        <f t="shared" si="0"/>
        <v>-52606.52096999999</v>
      </c>
      <c r="G36" s="79">
        <f t="shared" si="1"/>
        <v>-60639.890810000004</v>
      </c>
      <c r="H36" s="69"/>
      <c r="I36" s="119"/>
    </row>
    <row r="37" spans="1:9" x14ac:dyDescent="0.25">
      <c r="A37" s="61" t="s">
        <v>70</v>
      </c>
      <c r="B37" s="100">
        <v>296.05252000000002</v>
      </c>
      <c r="C37" s="100">
        <v>379.55151000000001</v>
      </c>
      <c r="D37" s="120">
        <v>0</v>
      </c>
      <c r="E37" s="100">
        <v>4.36E-2</v>
      </c>
      <c r="F37" s="79">
        <f t="shared" si="0"/>
        <v>-296.05252000000002</v>
      </c>
      <c r="G37" s="79">
        <f t="shared" si="1"/>
        <v>-379.50790999999998</v>
      </c>
      <c r="H37" s="69"/>
    </row>
    <row r="38" spans="1:9" x14ac:dyDescent="0.25">
      <c r="A38" s="61" t="s">
        <v>71</v>
      </c>
      <c r="B38" s="100">
        <v>23525.062870000002</v>
      </c>
      <c r="C38" s="100">
        <v>23158.174510000001</v>
      </c>
      <c r="D38" s="100">
        <v>3541.2044900000001</v>
      </c>
      <c r="E38" s="100">
        <v>6091.4128499999997</v>
      </c>
      <c r="F38" s="79">
        <f t="shared" si="0"/>
        <v>-19983.858380000001</v>
      </c>
      <c r="G38" s="79">
        <f t="shared" si="1"/>
        <v>-17066.76166</v>
      </c>
      <c r="H38" s="69"/>
    </row>
    <row r="39" spans="1:9" x14ac:dyDescent="0.25">
      <c r="A39" s="61" t="s">
        <v>72</v>
      </c>
      <c r="B39" s="100">
        <v>391976.40647000005</v>
      </c>
      <c r="C39" s="100">
        <v>440946.63363</v>
      </c>
      <c r="D39" s="100">
        <v>88151.633050000004</v>
      </c>
      <c r="E39" s="100">
        <v>118640.53381000001</v>
      </c>
      <c r="F39" s="79">
        <f t="shared" si="0"/>
        <v>-303824.77342000004</v>
      </c>
      <c r="G39" s="79">
        <f t="shared" si="1"/>
        <v>-322306.09982</v>
      </c>
      <c r="H39" s="69"/>
    </row>
    <row r="40" spans="1:9" x14ac:dyDescent="0.25">
      <c r="A40" s="61" t="s">
        <v>73</v>
      </c>
      <c r="B40" s="100">
        <v>16863.164969999998</v>
      </c>
      <c r="C40" s="100">
        <v>18847.26225</v>
      </c>
      <c r="D40" s="100">
        <v>12810.18296</v>
      </c>
      <c r="E40" s="100">
        <v>13879.100920000001</v>
      </c>
      <c r="F40" s="79">
        <f t="shared" si="0"/>
        <v>-4052.9820099999979</v>
      </c>
      <c r="G40" s="79">
        <f t="shared" si="1"/>
        <v>-4968.161329999999</v>
      </c>
      <c r="H40" s="69"/>
    </row>
    <row r="41" spans="1:9" x14ac:dyDescent="0.25">
      <c r="A41" s="60" t="s">
        <v>180</v>
      </c>
      <c r="B41" s="43">
        <f>B5-B6-B34</f>
        <v>686994.80131000013</v>
      </c>
      <c r="C41" s="43">
        <f t="shared" ref="C41:G41" si="2">C5-C6-C34</f>
        <v>714808.92749000003</v>
      </c>
      <c r="D41" s="43">
        <f t="shared" si="2"/>
        <v>152132.72377000001</v>
      </c>
      <c r="E41" s="43">
        <f t="shared" si="2"/>
        <v>76120.992699999944</v>
      </c>
      <c r="F41" s="43">
        <f t="shared" si="2"/>
        <v>-534862.0775400002</v>
      </c>
      <c r="G41" s="43">
        <f t="shared" si="2"/>
        <v>-638687.93479000009</v>
      </c>
      <c r="H41" s="69"/>
    </row>
    <row r="42" spans="1:9" x14ac:dyDescent="0.25">
      <c r="B42" s="27"/>
      <c r="C42" s="90"/>
      <c r="D42" s="90"/>
      <c r="E42" s="90"/>
      <c r="F42" s="27"/>
      <c r="G42" s="27"/>
    </row>
    <row r="43" spans="1:9" x14ac:dyDescent="0.25">
      <c r="A43" s="31" t="s">
        <v>18</v>
      </c>
      <c r="B43" s="27"/>
      <c r="C43" s="90"/>
      <c r="D43" s="90"/>
      <c r="E43" s="90"/>
      <c r="F43" s="90"/>
      <c r="G43" s="27"/>
    </row>
    <row r="44" spans="1:9" x14ac:dyDescent="0.25">
      <c r="C44" s="26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5"/>
  <sheetViews>
    <sheetView topLeftCell="A37" workbookViewId="0">
      <selection activeCell="C10" sqref="C1:C1048576"/>
    </sheetView>
  </sheetViews>
  <sheetFormatPr defaultRowHeight="15" x14ac:dyDescent="0.25"/>
  <cols>
    <col min="1" max="1" width="33.140625" customWidth="1"/>
    <col min="2" max="3" width="15.140625" style="83" customWidth="1"/>
    <col min="4" max="4" width="13.140625" style="57" customWidth="1"/>
    <col min="5" max="6" width="13.42578125" customWidth="1"/>
    <col min="7" max="7" width="13.5703125" style="45" customWidth="1"/>
    <col min="8" max="8" width="11.5703125" style="51" bestFit="1" customWidth="1"/>
    <col min="9" max="9" width="9.5703125" bestFit="1" customWidth="1"/>
  </cols>
  <sheetData>
    <row r="1" spans="1:15" x14ac:dyDescent="0.25">
      <c r="A1" s="15" t="s">
        <v>74</v>
      </c>
      <c r="B1" s="84"/>
      <c r="C1" s="68"/>
      <c r="D1" s="55"/>
      <c r="E1" s="31"/>
      <c r="F1" s="31"/>
      <c r="G1" s="44"/>
      <c r="H1" s="77" t="s">
        <v>184</v>
      </c>
    </row>
    <row r="2" spans="1:15" x14ac:dyDescent="0.25">
      <c r="A2" s="131" t="s">
        <v>75</v>
      </c>
      <c r="B2" s="127" t="s">
        <v>76</v>
      </c>
      <c r="C2" s="135"/>
      <c r="D2" s="136"/>
      <c r="E2" s="137" t="s">
        <v>77</v>
      </c>
      <c r="F2" s="138"/>
      <c r="G2" s="139"/>
    </row>
    <row r="3" spans="1:15" ht="24" customHeight="1" x14ac:dyDescent="0.25">
      <c r="A3" s="132"/>
      <c r="B3" s="129" t="s">
        <v>186</v>
      </c>
      <c r="C3" s="129" t="s">
        <v>187</v>
      </c>
      <c r="D3" s="70" t="s">
        <v>187</v>
      </c>
      <c r="E3" s="129" t="s">
        <v>186</v>
      </c>
      <c r="F3" s="129" t="s">
        <v>187</v>
      </c>
      <c r="G3" s="70" t="s">
        <v>187</v>
      </c>
    </row>
    <row r="4" spans="1:15" ht="18" customHeight="1" x14ac:dyDescent="0.25">
      <c r="A4" s="133"/>
      <c r="B4" s="130"/>
      <c r="C4" s="130"/>
      <c r="D4" s="71" t="s">
        <v>186</v>
      </c>
      <c r="E4" s="130"/>
      <c r="F4" s="130"/>
      <c r="G4" s="71" t="s">
        <v>186</v>
      </c>
    </row>
    <row r="5" spans="1:15" x14ac:dyDescent="0.25">
      <c r="A5" s="32"/>
      <c r="B5" s="85" t="s">
        <v>23</v>
      </c>
      <c r="C5" s="85" t="s">
        <v>23</v>
      </c>
      <c r="D5" s="56" t="s">
        <v>78</v>
      </c>
      <c r="E5" s="62" t="s">
        <v>23</v>
      </c>
      <c r="F5" s="62" t="s">
        <v>23</v>
      </c>
      <c r="G5" s="63" t="s">
        <v>78</v>
      </c>
      <c r="I5" s="69"/>
      <c r="J5" s="69"/>
      <c r="K5" s="69"/>
      <c r="L5" s="69"/>
      <c r="M5" s="69"/>
      <c r="N5" s="69"/>
      <c r="O5" s="69"/>
    </row>
    <row r="6" spans="1:15" x14ac:dyDescent="0.25">
      <c r="A6" s="28" t="s">
        <v>79</v>
      </c>
      <c r="B6" s="113">
        <v>2290045.9858300001</v>
      </c>
      <c r="C6" s="99">
        <v>2495383.03804</v>
      </c>
      <c r="D6" s="97">
        <v>108.96650344493312</v>
      </c>
      <c r="E6" s="113">
        <v>470193.68143</v>
      </c>
      <c r="F6" s="99">
        <v>453711.09555999999</v>
      </c>
      <c r="G6" s="97">
        <v>96.494511406475837</v>
      </c>
      <c r="H6"/>
      <c r="I6" s="69"/>
      <c r="J6" s="111"/>
      <c r="K6" s="111"/>
      <c r="L6" s="111"/>
    </row>
    <row r="7" spans="1:15" x14ac:dyDescent="0.25">
      <c r="A7" s="28" t="s">
        <v>80</v>
      </c>
      <c r="B7" s="112">
        <v>409906.19750000001</v>
      </c>
      <c r="C7" s="114">
        <v>496318.30664999998</v>
      </c>
      <c r="D7" s="97">
        <v>121.08094722085777</v>
      </c>
      <c r="E7" s="112">
        <v>23771.69397</v>
      </c>
      <c r="F7" s="114">
        <v>27627.733809999998</v>
      </c>
      <c r="G7" s="97">
        <v>116.22114033970965</v>
      </c>
      <c r="H7"/>
      <c r="I7" s="111"/>
      <c r="J7" s="111"/>
      <c r="K7" s="111"/>
      <c r="L7" s="111"/>
    </row>
    <row r="8" spans="1:15" x14ac:dyDescent="0.25">
      <c r="A8" s="29" t="s">
        <v>81</v>
      </c>
      <c r="B8" s="100">
        <v>25890.04508</v>
      </c>
      <c r="C8" s="100">
        <v>31362.607199999999</v>
      </c>
      <c r="D8" s="98">
        <v>121.13770796107089</v>
      </c>
      <c r="E8" s="100">
        <v>139.08805999999998</v>
      </c>
      <c r="F8" s="100">
        <v>91.774979999999999</v>
      </c>
      <c r="G8" s="98">
        <v>65.983363345494936</v>
      </c>
      <c r="H8"/>
      <c r="I8" s="111"/>
      <c r="J8" s="111"/>
      <c r="K8" s="111"/>
      <c r="L8" s="111"/>
    </row>
    <row r="9" spans="1:15" x14ac:dyDescent="0.25">
      <c r="A9" s="29" t="s">
        <v>82</v>
      </c>
      <c r="B9" s="100">
        <v>86341.140109999993</v>
      </c>
      <c r="C9" s="100">
        <v>109654.49588</v>
      </c>
      <c r="D9" s="98">
        <v>127.00144535999689</v>
      </c>
      <c r="E9" s="100">
        <v>15124.34376</v>
      </c>
      <c r="F9" s="100">
        <v>17465.328750000001</v>
      </c>
      <c r="G9" s="98">
        <v>115.47825827783223</v>
      </c>
      <c r="H9"/>
      <c r="I9" s="111"/>
      <c r="J9" s="111"/>
      <c r="K9" s="111"/>
      <c r="L9" s="111"/>
    </row>
    <row r="10" spans="1:15" x14ac:dyDescent="0.25">
      <c r="A10" s="29" t="s">
        <v>83</v>
      </c>
      <c r="B10" s="100">
        <v>51185.295290000002</v>
      </c>
      <c r="C10" s="100">
        <v>61030.434639999999</v>
      </c>
      <c r="D10" s="98">
        <v>119.23431191364726</v>
      </c>
      <c r="E10" s="100">
        <v>195.69576000000001</v>
      </c>
      <c r="F10" s="100">
        <v>201.77564999999998</v>
      </c>
      <c r="G10" s="98">
        <v>103.10680721953301</v>
      </c>
      <c r="H10"/>
      <c r="I10" s="111"/>
      <c r="J10" s="111"/>
      <c r="K10" s="111"/>
      <c r="L10" s="111"/>
    </row>
    <row r="11" spans="1:15" x14ac:dyDescent="0.25">
      <c r="A11" s="29" t="s">
        <v>84</v>
      </c>
      <c r="B11" s="100">
        <v>19253.30805</v>
      </c>
      <c r="C11" s="100">
        <v>23786.818950000001</v>
      </c>
      <c r="D11" s="98">
        <v>123.5466595570313</v>
      </c>
      <c r="E11" s="100">
        <v>0.93503999999999998</v>
      </c>
      <c r="F11" s="100">
        <v>61.284610000000001</v>
      </c>
      <c r="G11" s="115" t="s">
        <v>184</v>
      </c>
      <c r="H11"/>
      <c r="I11" s="111"/>
      <c r="J11" s="111"/>
      <c r="K11" s="111"/>
      <c r="L11" s="111"/>
    </row>
    <row r="12" spans="1:15" x14ac:dyDescent="0.25">
      <c r="A12" s="29" t="s">
        <v>85</v>
      </c>
      <c r="B12" s="100">
        <v>61971.00866</v>
      </c>
      <c r="C12" s="100">
        <v>69433.297040000005</v>
      </c>
      <c r="D12" s="98">
        <v>112.0415796698443</v>
      </c>
      <c r="E12" s="100">
        <v>495.33615000000003</v>
      </c>
      <c r="F12" s="100">
        <v>594.20692000000008</v>
      </c>
      <c r="G12" s="98">
        <v>119.96033804518407</v>
      </c>
      <c r="H12"/>
      <c r="I12" s="111"/>
      <c r="J12" s="111"/>
      <c r="K12" s="111"/>
      <c r="L12" s="111"/>
    </row>
    <row r="13" spans="1:15" x14ac:dyDescent="0.25">
      <c r="A13" s="29" t="s">
        <v>86</v>
      </c>
      <c r="B13" s="100">
        <v>59518.888920000005</v>
      </c>
      <c r="C13" s="100">
        <v>75183.87831</v>
      </c>
      <c r="D13" s="98">
        <v>126.31935789502973</v>
      </c>
      <c r="E13" s="100">
        <v>5272.0801200000005</v>
      </c>
      <c r="F13" s="100">
        <v>5643.2699000000002</v>
      </c>
      <c r="G13" s="98">
        <v>107.04067031515446</v>
      </c>
      <c r="H13"/>
      <c r="I13" s="111"/>
      <c r="J13" s="111"/>
      <c r="K13" s="111"/>
      <c r="L13" s="111"/>
    </row>
    <row r="14" spans="1:15" x14ac:dyDescent="0.25">
      <c r="A14" s="29" t="s">
        <v>87</v>
      </c>
      <c r="B14" s="100">
        <v>9920.4060900000004</v>
      </c>
      <c r="C14" s="100">
        <v>12024.862779999999</v>
      </c>
      <c r="D14" s="98">
        <v>121.2134127464937</v>
      </c>
      <c r="E14" s="100">
        <v>65.570630000000008</v>
      </c>
      <c r="F14" s="100">
        <v>534.01006999999993</v>
      </c>
      <c r="G14" s="115" t="s">
        <v>184</v>
      </c>
      <c r="H14"/>
      <c r="I14" s="111"/>
      <c r="J14" s="111"/>
      <c r="K14" s="111"/>
      <c r="L14" s="111"/>
    </row>
    <row r="15" spans="1:15" x14ac:dyDescent="0.25">
      <c r="A15" s="29" t="s">
        <v>88</v>
      </c>
      <c r="B15" s="100">
        <v>30838.202089999999</v>
      </c>
      <c r="C15" s="100">
        <v>37723.05517</v>
      </c>
      <c r="D15" s="98">
        <v>122.32572787449425</v>
      </c>
      <c r="E15" s="100">
        <v>1505.54502</v>
      </c>
      <c r="F15" s="100">
        <v>1688.1112599999999</v>
      </c>
      <c r="G15" s="98">
        <v>112.12625577945188</v>
      </c>
      <c r="H15"/>
      <c r="I15" s="111"/>
      <c r="J15" s="111"/>
      <c r="K15" s="111"/>
      <c r="L15" s="111"/>
    </row>
    <row r="16" spans="1:15" x14ac:dyDescent="0.25">
      <c r="A16" s="29" t="s">
        <v>89</v>
      </c>
      <c r="B16" s="100">
        <v>21427.8256</v>
      </c>
      <c r="C16" s="100">
        <v>21827.037829999997</v>
      </c>
      <c r="D16" s="98">
        <v>101.86305525092567</v>
      </c>
      <c r="E16" s="100">
        <v>627.12936000000002</v>
      </c>
      <c r="F16" s="100">
        <v>997.11554000000001</v>
      </c>
      <c r="G16" s="98">
        <v>158.99678815866633</v>
      </c>
      <c r="H16"/>
      <c r="I16" s="111"/>
      <c r="J16" s="111"/>
      <c r="K16" s="111"/>
      <c r="L16" s="111"/>
    </row>
    <row r="17" spans="1:12" x14ac:dyDescent="0.25">
      <c r="A17" s="29" t="s">
        <v>90</v>
      </c>
      <c r="B17" s="100">
        <v>43560.07761</v>
      </c>
      <c r="C17" s="100">
        <v>54291.818850000003</v>
      </c>
      <c r="D17" s="98">
        <v>124.63664398416117</v>
      </c>
      <c r="E17" s="100">
        <v>345.97007000000002</v>
      </c>
      <c r="F17" s="100">
        <v>350.85613000000001</v>
      </c>
      <c r="G17" s="98">
        <v>101.41227823551327</v>
      </c>
      <c r="H17"/>
      <c r="I17" s="111"/>
      <c r="J17" s="111"/>
      <c r="K17" s="111"/>
      <c r="L17" s="111"/>
    </row>
    <row r="18" spans="1:12" x14ac:dyDescent="0.25">
      <c r="A18" s="28" t="s">
        <v>91</v>
      </c>
      <c r="B18" s="102">
        <v>85397.246639999998</v>
      </c>
      <c r="C18" s="102">
        <v>108346.16267000001</v>
      </c>
      <c r="D18" s="97">
        <v>126.87313342401222</v>
      </c>
      <c r="E18" s="102">
        <v>8027.4009800000003</v>
      </c>
      <c r="F18" s="102">
        <v>20811.361789999999</v>
      </c>
      <c r="G18" s="97">
        <v>259.25404551050588</v>
      </c>
      <c r="H18"/>
      <c r="I18" s="111"/>
      <c r="J18" s="111"/>
      <c r="K18" s="111"/>
      <c r="L18" s="111"/>
    </row>
    <row r="19" spans="1:12" x14ac:dyDescent="0.25">
      <c r="A19" s="35" t="s">
        <v>92</v>
      </c>
      <c r="B19" s="100">
        <v>64813.797659999997</v>
      </c>
      <c r="C19" s="100">
        <v>84499.431650000013</v>
      </c>
      <c r="D19" s="98">
        <v>130.37259765778091</v>
      </c>
      <c r="E19" s="100">
        <v>7858.0785800000003</v>
      </c>
      <c r="F19" s="100">
        <v>20811.361789999999</v>
      </c>
      <c r="G19" s="98">
        <v>264.84033696186322</v>
      </c>
      <c r="H19"/>
      <c r="I19" s="111"/>
      <c r="J19" s="111"/>
      <c r="K19" s="111"/>
      <c r="L19" s="111"/>
    </row>
    <row r="20" spans="1:12" x14ac:dyDescent="0.25">
      <c r="A20" s="35" t="s">
        <v>93</v>
      </c>
      <c r="B20" s="100">
        <v>20583.448980000001</v>
      </c>
      <c r="C20" s="100">
        <v>23846.731019999999</v>
      </c>
      <c r="D20" s="98">
        <v>115.8539127391662</v>
      </c>
      <c r="E20" s="100">
        <v>169.32239999999999</v>
      </c>
      <c r="F20" s="100">
        <v>0.245</v>
      </c>
      <c r="G20" s="98">
        <v>0</v>
      </c>
      <c r="H20"/>
      <c r="I20" s="111"/>
      <c r="J20" s="111"/>
      <c r="K20" s="111"/>
      <c r="L20" s="111"/>
    </row>
    <row r="21" spans="1:12" x14ac:dyDescent="0.25">
      <c r="A21" s="28" t="s">
        <v>94</v>
      </c>
      <c r="B21" s="102">
        <v>18425.024559999998</v>
      </c>
      <c r="C21" s="102">
        <v>21884.20794</v>
      </c>
      <c r="D21" s="97">
        <v>118.77437595122532</v>
      </c>
      <c r="E21" s="102">
        <v>60103.292799999996</v>
      </c>
      <c r="F21" s="102">
        <v>51173.824930000002</v>
      </c>
      <c r="G21" s="97">
        <v>85.143130344432649</v>
      </c>
      <c r="H21"/>
      <c r="I21" s="111"/>
      <c r="J21" s="111"/>
      <c r="K21" s="111"/>
      <c r="L21" s="111"/>
    </row>
    <row r="22" spans="1:12" x14ac:dyDescent="0.25">
      <c r="A22" s="35" t="s">
        <v>183</v>
      </c>
      <c r="B22" s="100">
        <v>5.4329999999999996E-2</v>
      </c>
      <c r="C22" s="100">
        <v>0.245</v>
      </c>
      <c r="D22" s="115">
        <v>0</v>
      </c>
      <c r="E22" s="100">
        <v>1363.14103</v>
      </c>
      <c r="F22" s="100">
        <v>1349.7662600000001</v>
      </c>
      <c r="G22" s="98">
        <v>99.018827127520339</v>
      </c>
      <c r="H22"/>
      <c r="I22" s="111"/>
      <c r="J22" s="111"/>
      <c r="K22" s="111"/>
      <c r="L22" s="111"/>
    </row>
    <row r="23" spans="1:12" x14ac:dyDescent="0.25">
      <c r="A23" s="35" t="s">
        <v>95</v>
      </c>
      <c r="B23" s="100">
        <v>1485.6710399999999</v>
      </c>
      <c r="C23" s="100">
        <v>1393.34004</v>
      </c>
      <c r="D23" s="98">
        <v>93.785232564000182</v>
      </c>
      <c r="E23" s="100">
        <v>5.3128000000000002</v>
      </c>
      <c r="F23" s="100">
        <v>22.21424</v>
      </c>
      <c r="G23" s="115" t="s">
        <v>184</v>
      </c>
      <c r="H23" s="92"/>
      <c r="I23" s="111"/>
      <c r="J23" s="111"/>
      <c r="K23" s="111"/>
      <c r="L23" s="111"/>
    </row>
    <row r="24" spans="1:12" x14ac:dyDescent="0.25">
      <c r="A24" s="35" t="s">
        <v>96</v>
      </c>
      <c r="B24" s="100">
        <v>197.14922000000001</v>
      </c>
      <c r="C24" s="100">
        <v>160.26898</v>
      </c>
      <c r="D24" s="98">
        <v>81.29323565165511</v>
      </c>
      <c r="E24" s="100">
        <v>3.2881900000000002</v>
      </c>
      <c r="F24" s="100">
        <v>0.59104000000000001</v>
      </c>
      <c r="G24" s="98">
        <v>17.974630419775011</v>
      </c>
      <c r="H24"/>
      <c r="I24" s="111"/>
      <c r="J24" s="111"/>
      <c r="K24" s="111"/>
      <c r="L24" s="111"/>
    </row>
    <row r="25" spans="1:12" x14ac:dyDescent="0.25">
      <c r="A25" s="35" t="s">
        <v>97</v>
      </c>
      <c r="B25" s="100">
        <v>3697.4748599999998</v>
      </c>
      <c r="C25" s="100">
        <v>5081.0114100000001</v>
      </c>
      <c r="D25" s="98">
        <v>137.41841668667897</v>
      </c>
      <c r="E25" s="100">
        <v>24749.294979999999</v>
      </c>
      <c r="F25" s="100">
        <v>26100.904890000002</v>
      </c>
      <c r="G25" s="98">
        <v>105.46120570744438</v>
      </c>
      <c r="H25"/>
      <c r="I25" s="111"/>
      <c r="J25" s="111"/>
      <c r="K25" s="111"/>
      <c r="L25" s="111"/>
    </row>
    <row r="26" spans="1:12" x14ac:dyDescent="0.25">
      <c r="A26" s="35" t="s">
        <v>98</v>
      </c>
      <c r="B26" s="100">
        <v>5.5399899999999995</v>
      </c>
      <c r="C26" s="100">
        <v>36.277269999999994</v>
      </c>
      <c r="D26" s="115" t="s">
        <v>184</v>
      </c>
      <c r="E26" s="100">
        <v>1133.5023700000002</v>
      </c>
      <c r="F26" s="100">
        <v>753.60401999999999</v>
      </c>
      <c r="G26" s="98">
        <v>66.484556181386708</v>
      </c>
      <c r="H26"/>
      <c r="I26" s="111"/>
      <c r="J26" s="111"/>
      <c r="K26" s="111"/>
      <c r="L26" s="111"/>
    </row>
    <row r="27" spans="1:12" x14ac:dyDescent="0.25">
      <c r="A27" s="35" t="s">
        <v>99</v>
      </c>
      <c r="B27" s="100">
        <v>588.24483999999995</v>
      </c>
      <c r="C27" s="100">
        <v>446.60093000000001</v>
      </c>
      <c r="D27" s="98">
        <v>75.920926055211979</v>
      </c>
      <c r="E27" s="100">
        <v>14.89208</v>
      </c>
      <c r="F27" s="100">
        <v>23.9709</v>
      </c>
      <c r="G27" s="98">
        <v>160.96408292192896</v>
      </c>
      <c r="H27"/>
      <c r="I27" s="111"/>
      <c r="J27" s="111"/>
      <c r="K27" s="111"/>
      <c r="L27" s="111"/>
    </row>
    <row r="28" spans="1:12" x14ac:dyDescent="0.25">
      <c r="A28" s="35" t="s">
        <v>100</v>
      </c>
      <c r="B28" s="100">
        <v>2896.6328900000003</v>
      </c>
      <c r="C28" s="100">
        <v>4347.59</v>
      </c>
      <c r="D28" s="98">
        <v>150.0911632609405</v>
      </c>
      <c r="E28" s="100">
        <v>1532.73218</v>
      </c>
      <c r="F28" s="100">
        <v>1921.55665</v>
      </c>
      <c r="G28" s="98">
        <v>125.36806332336548</v>
      </c>
      <c r="H28"/>
      <c r="I28" s="111"/>
      <c r="J28" s="111"/>
      <c r="K28" s="111"/>
      <c r="L28" s="111"/>
    </row>
    <row r="29" spans="1:12" x14ac:dyDescent="0.25">
      <c r="A29" s="35" t="s">
        <v>101</v>
      </c>
      <c r="B29" s="100">
        <v>1967.0568400000002</v>
      </c>
      <c r="C29" s="100">
        <v>1658.0704499999999</v>
      </c>
      <c r="D29" s="98">
        <v>84.291943998933945</v>
      </c>
      <c r="E29" s="100">
        <v>30927.957910000001</v>
      </c>
      <c r="F29" s="100">
        <v>20725.962289999999</v>
      </c>
      <c r="G29" s="98">
        <v>67.013678530966416</v>
      </c>
      <c r="H29"/>
      <c r="I29" s="111"/>
      <c r="J29" s="111"/>
      <c r="K29" s="111"/>
      <c r="L29" s="111"/>
    </row>
    <row r="30" spans="1:12" x14ac:dyDescent="0.25">
      <c r="A30" s="35" t="s">
        <v>102</v>
      </c>
      <c r="B30" s="100">
        <v>7587.2005499999996</v>
      </c>
      <c r="C30" s="100">
        <v>8760.80386</v>
      </c>
      <c r="D30" s="98">
        <v>115.46819940063402</v>
      </c>
      <c r="E30" s="100">
        <v>373.17126000000002</v>
      </c>
      <c r="F30" s="100">
        <v>275.25463999999999</v>
      </c>
      <c r="G30" s="98">
        <v>73.760942897906972</v>
      </c>
      <c r="H30"/>
      <c r="I30" s="111"/>
      <c r="J30" s="111"/>
      <c r="K30" s="111"/>
      <c r="L30" s="111"/>
    </row>
    <row r="31" spans="1:12" x14ac:dyDescent="0.25">
      <c r="A31" s="28" t="s">
        <v>103</v>
      </c>
      <c r="B31" s="102">
        <v>389594.92982000002</v>
      </c>
      <c r="C31" s="102">
        <v>247659.6611</v>
      </c>
      <c r="D31" s="97">
        <v>63.568502088675359</v>
      </c>
      <c r="E31" s="102">
        <v>149372.03565000001</v>
      </c>
      <c r="F31" s="102">
        <v>201602.33684999999</v>
      </c>
      <c r="G31" s="97">
        <v>134.96658592936569</v>
      </c>
      <c r="H31"/>
      <c r="I31" s="111"/>
      <c r="J31" s="111"/>
      <c r="K31" s="111"/>
      <c r="L31" s="111"/>
    </row>
    <row r="32" spans="1:12" x14ac:dyDescent="0.25">
      <c r="A32" s="35" t="s">
        <v>104</v>
      </c>
      <c r="B32" s="100">
        <v>638.05517000000009</v>
      </c>
      <c r="C32" s="100">
        <v>716.22343999999998</v>
      </c>
      <c r="D32" s="98">
        <v>112.2510205504643</v>
      </c>
      <c r="E32" s="100">
        <v>6298.2017500000002</v>
      </c>
      <c r="F32" s="100">
        <v>6160.1832699999995</v>
      </c>
      <c r="G32" s="98">
        <v>97.808604972046169</v>
      </c>
      <c r="H32"/>
      <c r="I32" s="111"/>
      <c r="J32" s="111"/>
      <c r="K32" s="111"/>
      <c r="L32" s="111"/>
    </row>
    <row r="33" spans="1:12" x14ac:dyDescent="0.25">
      <c r="A33" s="35" t="s">
        <v>105</v>
      </c>
      <c r="B33" s="100">
        <v>256554.40968000001</v>
      </c>
      <c r="C33" s="100">
        <v>208670.19162</v>
      </c>
      <c r="D33" s="98">
        <v>81.335648013329447</v>
      </c>
      <c r="E33" s="100">
        <v>15806.59318</v>
      </c>
      <c r="F33" s="100">
        <v>13865.26182</v>
      </c>
      <c r="G33" s="98">
        <v>87.718217721600141</v>
      </c>
      <c r="H33"/>
      <c r="I33" s="111"/>
      <c r="J33" s="111"/>
      <c r="K33" s="111"/>
      <c r="L33" s="111"/>
    </row>
    <row r="34" spans="1:12" x14ac:dyDescent="0.25">
      <c r="A34" s="35" t="s">
        <v>106</v>
      </c>
      <c r="B34" s="100">
        <v>10910.355449999999</v>
      </c>
      <c r="C34" s="100">
        <v>6983.6858200000006</v>
      </c>
      <c r="D34" s="98">
        <v>64.009700252249814</v>
      </c>
      <c r="E34" s="100">
        <v>0.40788000000000002</v>
      </c>
      <c r="F34" s="100">
        <v>0.40788000000000002</v>
      </c>
      <c r="G34" s="98">
        <v>0</v>
      </c>
      <c r="H34"/>
      <c r="I34" s="111"/>
      <c r="J34" s="111"/>
      <c r="K34" s="111"/>
      <c r="L34" s="111"/>
    </row>
    <row r="35" spans="1:12" x14ac:dyDescent="0.25">
      <c r="A35" s="35" t="s">
        <v>107</v>
      </c>
      <c r="B35" s="100">
        <v>121492.10952</v>
      </c>
      <c r="C35" s="100">
        <v>31289.560219999999</v>
      </c>
      <c r="D35" s="98">
        <v>25.754397008679085</v>
      </c>
      <c r="E35" s="100">
        <v>127266.83284</v>
      </c>
      <c r="F35" s="100">
        <v>181576.89176</v>
      </c>
      <c r="G35" s="98">
        <v>142.67416553712675</v>
      </c>
      <c r="H35"/>
      <c r="I35" s="111"/>
      <c r="J35" s="111"/>
      <c r="K35" s="111"/>
      <c r="L35" s="111"/>
    </row>
    <row r="36" spans="1:12" x14ac:dyDescent="0.25">
      <c r="A36" s="28" t="s">
        <v>108</v>
      </c>
      <c r="B36" s="102">
        <v>20953.952209999999</v>
      </c>
      <c r="C36" s="102">
        <v>11963.57422</v>
      </c>
      <c r="D36" s="97">
        <v>57.094595330281138</v>
      </c>
      <c r="E36" s="102">
        <v>902.34181999999998</v>
      </c>
      <c r="F36" s="102">
        <v>1310.2623799999999</v>
      </c>
      <c r="G36" s="97">
        <v>145.20687736716002</v>
      </c>
      <c r="H36"/>
      <c r="I36" s="111"/>
      <c r="J36" s="111"/>
      <c r="K36" s="111"/>
      <c r="L36" s="111"/>
    </row>
    <row r="37" spans="1:12" x14ac:dyDescent="0.25">
      <c r="A37" s="35" t="s">
        <v>109</v>
      </c>
      <c r="B37" s="100">
        <v>683.68071999999995</v>
      </c>
      <c r="C37" s="100">
        <v>974.22381000000007</v>
      </c>
      <c r="D37" s="98">
        <v>142.49689679708973</v>
      </c>
      <c r="E37" s="100">
        <v>550.34351000000004</v>
      </c>
      <c r="F37" s="100">
        <v>726.72410000000002</v>
      </c>
      <c r="G37" s="98">
        <v>132.0491814285227</v>
      </c>
      <c r="H37"/>
      <c r="I37" s="111"/>
      <c r="J37" s="111"/>
      <c r="K37" s="111"/>
      <c r="L37" s="111"/>
    </row>
    <row r="38" spans="1:12" x14ac:dyDescent="0.25">
      <c r="A38" s="35" t="s">
        <v>110</v>
      </c>
      <c r="B38" s="100">
        <v>20234.01944</v>
      </c>
      <c r="C38" s="100">
        <v>10892.012140000001</v>
      </c>
      <c r="D38" s="98">
        <v>53.830195094445365</v>
      </c>
      <c r="E38" s="100">
        <v>176.33769000000001</v>
      </c>
      <c r="F38" s="100">
        <v>275.33747999999997</v>
      </c>
      <c r="G38" s="98">
        <v>156.14216110010287</v>
      </c>
      <c r="H38"/>
      <c r="I38" s="111"/>
      <c r="J38" s="111"/>
      <c r="K38" s="111"/>
      <c r="L38" s="111"/>
    </row>
    <row r="39" spans="1:12" x14ac:dyDescent="0.25">
      <c r="A39" s="35" t="s">
        <v>111</v>
      </c>
      <c r="B39" s="100">
        <v>36.252050000000004</v>
      </c>
      <c r="C39" s="100">
        <v>97.338270000000009</v>
      </c>
      <c r="D39" s="98">
        <v>268.50418114285952</v>
      </c>
      <c r="E39" s="100">
        <v>175.66061999999999</v>
      </c>
      <c r="F39" s="100">
        <v>308.20080000000002</v>
      </c>
      <c r="G39" s="98">
        <v>175.45241500343107</v>
      </c>
      <c r="H39"/>
      <c r="I39" s="111"/>
      <c r="J39" s="111"/>
      <c r="K39" s="111"/>
      <c r="L39" s="111"/>
    </row>
    <row r="40" spans="1:12" x14ac:dyDescent="0.25">
      <c r="A40" s="28" t="s">
        <v>112</v>
      </c>
      <c r="B40" s="102">
        <v>226610.58165000001</v>
      </c>
      <c r="C40" s="102">
        <v>281648.87278999999</v>
      </c>
      <c r="D40" s="97">
        <v>124.28760861000154</v>
      </c>
      <c r="E40" s="102">
        <v>24987.32908</v>
      </c>
      <c r="F40" s="102">
        <v>32553.777839999999</v>
      </c>
      <c r="G40" s="97">
        <v>130.2811426374347</v>
      </c>
      <c r="H40"/>
      <c r="I40" s="111"/>
      <c r="J40" s="111"/>
      <c r="K40" s="111"/>
      <c r="L40" s="111"/>
    </row>
    <row r="41" spans="1:12" x14ac:dyDescent="0.25">
      <c r="A41" s="35" t="s">
        <v>113</v>
      </c>
      <c r="B41" s="100">
        <v>1941.5702699999999</v>
      </c>
      <c r="C41" s="100">
        <v>3870.9014400000001</v>
      </c>
      <c r="D41" s="98">
        <v>199.36962879020598</v>
      </c>
      <c r="E41" s="100">
        <v>129.39401000000001</v>
      </c>
      <c r="F41" s="100">
        <v>97.825649999999996</v>
      </c>
      <c r="G41" s="98">
        <v>75.602920104261386</v>
      </c>
      <c r="H41"/>
      <c r="I41" s="111"/>
      <c r="J41" s="111"/>
      <c r="K41" s="111"/>
      <c r="L41" s="111"/>
    </row>
    <row r="42" spans="1:12" x14ac:dyDescent="0.25">
      <c r="A42" s="35" t="s">
        <v>114</v>
      </c>
      <c r="B42" s="100">
        <v>2686.4891499999999</v>
      </c>
      <c r="C42" s="100">
        <v>3941.2411099999999</v>
      </c>
      <c r="D42" s="98">
        <v>146.70601256662437</v>
      </c>
      <c r="E42" s="100">
        <v>515.38404000000003</v>
      </c>
      <c r="F42" s="100">
        <v>2645.59998</v>
      </c>
      <c r="G42" s="115" t="s">
        <v>184</v>
      </c>
      <c r="H42"/>
      <c r="I42" s="111"/>
      <c r="J42" s="111"/>
      <c r="K42" s="111"/>
      <c r="L42" s="111"/>
    </row>
    <row r="43" spans="1:12" x14ac:dyDescent="0.25">
      <c r="A43" s="35" t="s">
        <v>115</v>
      </c>
      <c r="B43" s="100">
        <v>21923.801170000002</v>
      </c>
      <c r="C43" s="100">
        <v>25814.997010000003</v>
      </c>
      <c r="D43" s="98">
        <v>117.74872801402987</v>
      </c>
      <c r="E43" s="100">
        <v>97.414760000000001</v>
      </c>
      <c r="F43" s="100">
        <v>48.920730000000006</v>
      </c>
      <c r="G43" s="98">
        <v>50.219011985452724</v>
      </c>
      <c r="H43"/>
      <c r="I43" s="111"/>
      <c r="J43" s="111"/>
      <c r="K43" s="111"/>
      <c r="L43" s="111"/>
    </row>
    <row r="44" spans="1:12" x14ac:dyDescent="0.25">
      <c r="A44" s="35" t="s">
        <v>116</v>
      </c>
      <c r="B44" s="100">
        <v>100573.98208</v>
      </c>
      <c r="C44" s="100">
        <v>127304.02073999999</v>
      </c>
      <c r="D44" s="98">
        <v>126.57748863790439</v>
      </c>
      <c r="E44" s="100">
        <v>20809.119579999999</v>
      </c>
      <c r="F44" s="100">
        <v>26059.234339999999</v>
      </c>
      <c r="G44" s="98">
        <v>125.22987452600339</v>
      </c>
      <c r="H44"/>
      <c r="I44" s="111"/>
      <c r="J44" s="111"/>
      <c r="K44" s="111"/>
      <c r="L44" s="111"/>
    </row>
    <row r="45" spans="1:12" x14ac:dyDescent="0.25">
      <c r="A45" s="35" t="s">
        <v>117</v>
      </c>
      <c r="B45" s="100">
        <v>43546.364259999995</v>
      </c>
      <c r="C45" s="100">
        <v>56423.126340000003</v>
      </c>
      <c r="D45" s="98">
        <v>129.57023461962839</v>
      </c>
      <c r="E45" s="100">
        <v>1225.1122499999999</v>
      </c>
      <c r="F45" s="100">
        <v>848.02449999999999</v>
      </c>
      <c r="G45" s="98">
        <v>69.220146970206216</v>
      </c>
      <c r="H45"/>
      <c r="I45" s="111"/>
      <c r="J45" s="111"/>
      <c r="K45" s="111"/>
      <c r="L45" s="111"/>
    </row>
    <row r="46" spans="1:12" x14ac:dyDescent="0.25">
      <c r="A46" s="35" t="s">
        <v>118</v>
      </c>
      <c r="B46" s="100">
        <v>3201.8338399999998</v>
      </c>
      <c r="C46" s="100">
        <v>3432.8572999999997</v>
      </c>
      <c r="D46" s="98">
        <v>107.2153481893364</v>
      </c>
      <c r="E46" s="98">
        <v>0</v>
      </c>
      <c r="F46" s="100">
        <v>4.80755</v>
      </c>
      <c r="G46" s="98">
        <v>0</v>
      </c>
      <c r="H46"/>
      <c r="I46" s="111"/>
      <c r="J46" s="111"/>
      <c r="K46" s="111"/>
      <c r="L46" s="111"/>
    </row>
    <row r="47" spans="1:12" x14ac:dyDescent="0.25">
      <c r="A47" s="35" t="s">
        <v>119</v>
      </c>
      <c r="B47" s="100">
        <v>4295.9401399999997</v>
      </c>
      <c r="C47" s="100">
        <v>4081.96362</v>
      </c>
      <c r="D47" s="98">
        <v>95.019099125529266</v>
      </c>
      <c r="E47" s="100">
        <v>287.78077000000002</v>
      </c>
      <c r="F47" s="100">
        <v>105.90334</v>
      </c>
      <c r="G47" s="98">
        <v>36.800005782179255</v>
      </c>
      <c r="H47"/>
      <c r="I47" s="111"/>
      <c r="J47" s="111"/>
      <c r="K47" s="111"/>
      <c r="L47" s="111"/>
    </row>
    <row r="48" spans="1:12" x14ac:dyDescent="0.25">
      <c r="A48" s="35" t="s">
        <v>120</v>
      </c>
      <c r="B48" s="100">
        <v>26231.251420000001</v>
      </c>
      <c r="C48" s="100">
        <v>28009.332989999999</v>
      </c>
      <c r="D48" s="98">
        <v>106.77848548485301</v>
      </c>
      <c r="E48" s="100">
        <v>485.41109</v>
      </c>
      <c r="F48" s="100">
        <v>713.09911999999997</v>
      </c>
      <c r="G48" s="98">
        <v>146.90622746175822</v>
      </c>
      <c r="H48"/>
      <c r="I48" s="111"/>
      <c r="J48" s="111"/>
      <c r="K48" s="111"/>
      <c r="L48" s="111"/>
    </row>
    <row r="49" spans="1:12" x14ac:dyDescent="0.25">
      <c r="A49" s="35" t="s">
        <v>121</v>
      </c>
      <c r="B49" s="100">
        <v>22209.349320000001</v>
      </c>
      <c r="C49" s="100">
        <v>28770.432239999998</v>
      </c>
      <c r="D49" s="98">
        <v>129.54198623951402</v>
      </c>
      <c r="E49" s="100">
        <v>1437.7125800000001</v>
      </c>
      <c r="F49" s="100">
        <v>2030.3626299999999</v>
      </c>
      <c r="G49" s="98">
        <v>141.22173362355915</v>
      </c>
      <c r="H49"/>
      <c r="I49" s="111"/>
      <c r="J49" s="111"/>
      <c r="K49" s="111"/>
      <c r="L49" s="111"/>
    </row>
    <row r="50" spans="1:12" x14ac:dyDescent="0.25">
      <c r="A50" s="28" t="s">
        <v>122</v>
      </c>
      <c r="B50" s="102">
        <v>414478.21233999997</v>
      </c>
      <c r="C50" s="102">
        <v>404106.20436999999</v>
      </c>
      <c r="D50" s="97">
        <v>97.497574622452831</v>
      </c>
      <c r="E50" s="102">
        <v>141452.97216999999</v>
      </c>
      <c r="F50" s="102">
        <v>71280.358269999997</v>
      </c>
      <c r="G50" s="97">
        <v>50.391559241564998</v>
      </c>
      <c r="H50"/>
      <c r="I50" s="111"/>
      <c r="J50" s="111"/>
      <c r="K50" s="111"/>
      <c r="L50" s="111"/>
    </row>
    <row r="51" spans="1:12" x14ac:dyDescent="0.25">
      <c r="A51" s="35" t="s">
        <v>123</v>
      </c>
      <c r="B51" s="100">
        <v>185.24148000000002</v>
      </c>
      <c r="C51" s="100">
        <v>230.95904000000002</v>
      </c>
      <c r="D51" s="98">
        <v>124.67997988355523</v>
      </c>
      <c r="E51" s="100">
        <v>109.9533</v>
      </c>
      <c r="F51" s="100">
        <v>58.814999999999998</v>
      </c>
      <c r="G51" s="98">
        <v>53.490891132871866</v>
      </c>
      <c r="H51"/>
      <c r="I51" s="111"/>
      <c r="J51" s="111"/>
      <c r="K51" s="111"/>
      <c r="L51" s="111"/>
    </row>
    <row r="52" spans="1:12" x14ac:dyDescent="0.25">
      <c r="A52" s="35" t="s">
        <v>124</v>
      </c>
      <c r="B52" s="100">
        <v>16619.027249999999</v>
      </c>
      <c r="C52" s="100">
        <v>19973.82893</v>
      </c>
      <c r="D52" s="98">
        <v>120.18651049507125</v>
      </c>
      <c r="E52" s="100">
        <v>174.89135999999999</v>
      </c>
      <c r="F52" s="100">
        <v>60.523919999999997</v>
      </c>
      <c r="G52" s="98">
        <v>34.606580908285004</v>
      </c>
      <c r="H52"/>
      <c r="I52" s="111"/>
      <c r="J52" s="111"/>
      <c r="K52" s="111"/>
      <c r="L52" s="111"/>
    </row>
    <row r="53" spans="1:12" x14ac:dyDescent="0.25">
      <c r="A53" s="35" t="s">
        <v>125</v>
      </c>
      <c r="B53" s="100">
        <v>23678.019329999999</v>
      </c>
      <c r="C53" s="100">
        <v>30748.505249999998</v>
      </c>
      <c r="D53" s="98">
        <v>129.86096861168497</v>
      </c>
      <c r="E53" s="100">
        <v>2754.1757299999999</v>
      </c>
      <c r="F53" s="100">
        <v>3669.8524700000003</v>
      </c>
      <c r="G53" s="98">
        <v>133.24685240763486</v>
      </c>
      <c r="H53"/>
      <c r="I53" s="111"/>
      <c r="J53" s="111"/>
      <c r="K53" s="111"/>
      <c r="L53" s="111"/>
    </row>
    <row r="54" spans="1:12" x14ac:dyDescent="0.25">
      <c r="A54" s="35" t="s">
        <v>126</v>
      </c>
      <c r="B54" s="100">
        <v>33414.616139999998</v>
      </c>
      <c r="C54" s="100">
        <v>38261.621380000004</v>
      </c>
      <c r="D54" s="98">
        <v>114.50564393645016</v>
      </c>
      <c r="E54" s="100">
        <v>1090.7191499999999</v>
      </c>
      <c r="F54" s="100">
        <v>286.80171999999999</v>
      </c>
      <c r="G54" s="98">
        <v>26.294735908872603</v>
      </c>
      <c r="H54"/>
      <c r="I54" s="111"/>
      <c r="J54" s="111"/>
      <c r="K54" s="111"/>
      <c r="L54" s="111"/>
    </row>
    <row r="55" spans="1:12" x14ac:dyDescent="0.25">
      <c r="A55" s="35" t="s">
        <v>127</v>
      </c>
      <c r="B55" s="100">
        <v>17567.422429999999</v>
      </c>
      <c r="C55" s="100">
        <v>21631.221160000001</v>
      </c>
      <c r="D55" s="98">
        <v>123.13258388470369</v>
      </c>
      <c r="E55" s="100">
        <v>1085.9969900000001</v>
      </c>
      <c r="F55" s="100">
        <v>441.66012000000001</v>
      </c>
      <c r="G55" s="98">
        <v>40.668632055784975</v>
      </c>
      <c r="H55"/>
      <c r="I55" s="111"/>
      <c r="J55" s="111"/>
      <c r="K55" s="111"/>
      <c r="L55" s="111"/>
    </row>
    <row r="56" spans="1:12" x14ac:dyDescent="0.25">
      <c r="A56" s="35" t="s">
        <v>128</v>
      </c>
      <c r="B56" s="100">
        <v>80176.159899999999</v>
      </c>
      <c r="C56" s="100">
        <v>106170.63517000001</v>
      </c>
      <c r="D56" s="98">
        <v>132.42170154123335</v>
      </c>
      <c r="E56" s="100">
        <v>2395.3942700000002</v>
      </c>
      <c r="F56" s="100">
        <v>2804.2048399999999</v>
      </c>
      <c r="G56" s="98">
        <v>117.06652533655763</v>
      </c>
      <c r="H56"/>
      <c r="I56" s="111"/>
      <c r="J56" s="111"/>
      <c r="K56" s="111"/>
      <c r="L56" s="111"/>
    </row>
    <row r="57" spans="1:12" x14ac:dyDescent="0.25">
      <c r="A57" s="35" t="s">
        <v>129</v>
      </c>
      <c r="B57" s="100">
        <v>55057.335279999999</v>
      </c>
      <c r="C57" s="100">
        <v>44972.847350000004</v>
      </c>
      <c r="D57" s="98">
        <v>81.683661443630996</v>
      </c>
      <c r="E57" s="100">
        <v>5547.95334</v>
      </c>
      <c r="F57" s="100">
        <v>1918.50647</v>
      </c>
      <c r="G57" s="98">
        <v>34.580436287519319</v>
      </c>
      <c r="H57"/>
      <c r="I57" s="111"/>
      <c r="J57" s="111"/>
      <c r="K57" s="111"/>
      <c r="L57" s="111"/>
    </row>
    <row r="58" spans="1:12" x14ac:dyDescent="0.25">
      <c r="A58" s="35" t="s">
        <v>130</v>
      </c>
      <c r="B58" s="100">
        <v>109436.33331</v>
      </c>
      <c r="C58" s="100">
        <v>48328.306579999997</v>
      </c>
      <c r="D58" s="98">
        <v>44.16111643936437</v>
      </c>
      <c r="E58" s="100">
        <v>122816.68951000001</v>
      </c>
      <c r="F58" s="100">
        <v>57139.525049999997</v>
      </c>
      <c r="G58" s="98">
        <v>46.52423483971824</v>
      </c>
      <c r="H58"/>
      <c r="I58" s="111"/>
      <c r="J58" s="111"/>
      <c r="K58" s="111"/>
      <c r="L58" s="111"/>
    </row>
    <row r="59" spans="1:12" x14ac:dyDescent="0.25">
      <c r="A59" s="35" t="s">
        <v>131</v>
      </c>
      <c r="B59" s="100">
        <v>78344.057220000002</v>
      </c>
      <c r="C59" s="100">
        <v>93788.279510000008</v>
      </c>
      <c r="D59" s="98">
        <v>119.71332968706317</v>
      </c>
      <c r="E59" s="100">
        <v>5477.1985199999999</v>
      </c>
      <c r="F59" s="100">
        <v>4900.4686799999999</v>
      </c>
      <c r="G59" s="98">
        <v>89.470349889746188</v>
      </c>
      <c r="H59"/>
      <c r="I59" s="111"/>
      <c r="J59" s="111"/>
      <c r="K59" s="111"/>
      <c r="L59" s="111"/>
    </row>
    <row r="60" spans="1:12" x14ac:dyDescent="0.25">
      <c r="A60" s="28" t="s">
        <v>132</v>
      </c>
      <c r="B60" s="102">
        <v>446163.32457999996</v>
      </c>
      <c r="C60" s="102">
        <v>573615.54124000005</v>
      </c>
      <c r="D60" s="97">
        <v>128.56626926473135</v>
      </c>
      <c r="E60" s="102">
        <v>44904.185819999999</v>
      </c>
      <c r="F60" s="102">
        <v>23784.179</v>
      </c>
      <c r="G60" s="97">
        <v>52.966507610982447</v>
      </c>
      <c r="H60"/>
      <c r="I60" s="111"/>
      <c r="J60" s="111"/>
      <c r="K60" s="111"/>
      <c r="L60" s="111"/>
    </row>
    <row r="61" spans="1:12" x14ac:dyDescent="0.25">
      <c r="A61" s="35" t="s">
        <v>133</v>
      </c>
      <c r="B61" s="100">
        <v>7093.7836500000003</v>
      </c>
      <c r="C61" s="100">
        <v>8758.2315600000002</v>
      </c>
      <c r="D61" s="98">
        <v>123.46347157063353</v>
      </c>
      <c r="E61" s="100">
        <v>515.43872999999996</v>
      </c>
      <c r="F61" s="100">
        <v>210.44883999999999</v>
      </c>
      <c r="G61" s="98">
        <v>40.829070023511818</v>
      </c>
      <c r="H61"/>
      <c r="I61" s="111"/>
      <c r="J61" s="111"/>
      <c r="K61" s="111"/>
      <c r="L61" s="111"/>
    </row>
    <row r="62" spans="1:12" x14ac:dyDescent="0.25">
      <c r="A62" s="35" t="s">
        <v>134</v>
      </c>
      <c r="B62" s="100">
        <v>37273.998329999995</v>
      </c>
      <c r="C62" s="100">
        <v>42675.430700000004</v>
      </c>
      <c r="D62" s="98">
        <v>114.49115365134483</v>
      </c>
      <c r="E62" s="100">
        <v>11167.51354</v>
      </c>
      <c r="F62" s="100">
        <v>3085.66768</v>
      </c>
      <c r="G62" s="98">
        <v>27.630749395984168</v>
      </c>
      <c r="H62"/>
      <c r="I62" s="111"/>
      <c r="J62" s="111"/>
      <c r="K62" s="111"/>
      <c r="L62" s="111"/>
    </row>
    <row r="63" spans="1:12" x14ac:dyDescent="0.25">
      <c r="A63" s="35" t="s">
        <v>135</v>
      </c>
      <c r="B63" s="100">
        <v>2770.4353700000001</v>
      </c>
      <c r="C63" s="100">
        <v>2968.46931</v>
      </c>
      <c r="D63" s="98">
        <v>107.14811621828233</v>
      </c>
      <c r="E63" s="100">
        <v>62.340389999999999</v>
      </c>
      <c r="F63" s="100">
        <v>266.88099</v>
      </c>
      <c r="G63" s="115" t="s">
        <v>184</v>
      </c>
      <c r="H63" s="69"/>
      <c r="I63" s="111"/>
      <c r="J63" s="111"/>
      <c r="K63" s="111"/>
      <c r="L63" s="111"/>
    </row>
    <row r="64" spans="1:12" x14ac:dyDescent="0.25">
      <c r="A64" s="35" t="s">
        <v>136</v>
      </c>
      <c r="B64" s="100">
        <v>70194.401930000007</v>
      </c>
      <c r="C64" s="100">
        <v>100883.052</v>
      </c>
      <c r="D64" s="98">
        <v>143.71951213517517</v>
      </c>
      <c r="E64" s="100">
        <v>13544.99137</v>
      </c>
      <c r="F64" s="100">
        <v>6238.7698300000002</v>
      </c>
      <c r="G64" s="98">
        <v>46.059607271643472</v>
      </c>
      <c r="H64"/>
      <c r="I64" s="111"/>
      <c r="J64" s="111"/>
      <c r="K64" s="111"/>
      <c r="L64" s="111"/>
    </row>
    <row r="65" spans="1:12" x14ac:dyDescent="0.25">
      <c r="A65" s="35" t="s">
        <v>137</v>
      </c>
      <c r="B65" s="100">
        <v>23319.16907</v>
      </c>
      <c r="C65" s="100">
        <v>27641.564780000001</v>
      </c>
      <c r="D65" s="98">
        <v>118.53580501528565</v>
      </c>
      <c r="E65" s="100">
        <v>448.12328000000002</v>
      </c>
      <c r="F65" s="100">
        <v>312.13446999999996</v>
      </c>
      <c r="G65" s="98">
        <v>69.653705560666239</v>
      </c>
      <c r="H65"/>
      <c r="I65" s="111"/>
      <c r="J65" s="111"/>
      <c r="K65" s="111"/>
      <c r="L65" s="111"/>
    </row>
    <row r="66" spans="1:12" x14ac:dyDescent="0.25">
      <c r="A66" s="35" t="s">
        <v>138</v>
      </c>
      <c r="B66" s="100">
        <v>58555.333530000004</v>
      </c>
      <c r="C66" s="100">
        <v>70381.401469999997</v>
      </c>
      <c r="D66" s="98">
        <v>120.19639753898947</v>
      </c>
      <c r="E66" s="100">
        <v>2898.4967900000001</v>
      </c>
      <c r="F66" s="100">
        <v>2786.2585399999998</v>
      </c>
      <c r="G66" s="98">
        <v>96.1277083215262</v>
      </c>
      <c r="H66"/>
      <c r="I66" s="111"/>
      <c r="J66" s="111"/>
      <c r="K66" s="111"/>
      <c r="L66" s="111"/>
    </row>
    <row r="67" spans="1:12" x14ac:dyDescent="0.25">
      <c r="A67" s="35" t="s">
        <v>139</v>
      </c>
      <c r="B67" s="100">
        <v>86914.329790000003</v>
      </c>
      <c r="C67" s="100">
        <v>98133.32220000001</v>
      </c>
      <c r="D67" s="98">
        <v>112.90810437945851</v>
      </c>
      <c r="E67" s="100">
        <v>3181.0394900000001</v>
      </c>
      <c r="F67" s="100">
        <v>3846.1452400000003</v>
      </c>
      <c r="G67" s="98">
        <v>120.90844052992252</v>
      </c>
      <c r="H67"/>
      <c r="I67" s="111"/>
      <c r="J67" s="111"/>
      <c r="K67" s="111"/>
      <c r="L67" s="111"/>
    </row>
    <row r="68" spans="1:12" x14ac:dyDescent="0.25">
      <c r="A68" s="35" t="s">
        <v>140</v>
      </c>
      <c r="B68" s="100">
        <v>134229.89463999998</v>
      </c>
      <c r="C68" s="100">
        <v>204418.04931999999</v>
      </c>
      <c r="D68" s="98">
        <v>152.28951037191996</v>
      </c>
      <c r="E68" s="100">
        <v>8703.7208100000007</v>
      </c>
      <c r="F68" s="100">
        <v>4877.52934</v>
      </c>
      <c r="G68" s="98">
        <v>56.039588659553971</v>
      </c>
      <c r="H68"/>
      <c r="I68" s="111"/>
      <c r="J68" s="111"/>
      <c r="K68" s="111"/>
      <c r="L68" s="111"/>
    </row>
    <row r="69" spans="1:12" x14ac:dyDescent="0.25">
      <c r="A69" s="35" t="s">
        <v>141</v>
      </c>
      <c r="B69" s="100">
        <v>25811.97827</v>
      </c>
      <c r="C69" s="100">
        <v>17756.019899999999</v>
      </c>
      <c r="D69" s="98">
        <v>68.789845219407113</v>
      </c>
      <c r="E69" s="100">
        <v>4382.52142</v>
      </c>
      <c r="F69" s="100">
        <v>2160.3440699999996</v>
      </c>
      <c r="G69" s="98">
        <v>49.294546745193081</v>
      </c>
      <c r="H69"/>
      <c r="I69" s="111"/>
      <c r="J69" s="111"/>
      <c r="K69" s="111"/>
      <c r="L69" s="111"/>
    </row>
    <row r="70" spans="1:12" x14ac:dyDescent="0.25">
      <c r="A70" s="28" t="s">
        <v>142</v>
      </c>
      <c r="B70" s="102">
        <v>278511.63725000003</v>
      </c>
      <c r="C70" s="102">
        <v>345213.61181999999</v>
      </c>
      <c r="D70" s="97">
        <v>123.94943896370347</v>
      </c>
      <c r="E70" s="102">
        <v>16672.42914</v>
      </c>
      <c r="F70" s="102">
        <v>17367.260690000003</v>
      </c>
      <c r="G70" s="97">
        <v>104.16754837681681</v>
      </c>
      <c r="H70"/>
      <c r="I70" s="111"/>
      <c r="J70" s="111"/>
      <c r="K70" s="111"/>
      <c r="L70" s="111"/>
    </row>
    <row r="71" spans="1:12" x14ac:dyDescent="0.25">
      <c r="A71" s="35" t="s">
        <v>143</v>
      </c>
      <c r="B71" s="100">
        <v>14627.09864</v>
      </c>
      <c r="C71" s="100">
        <v>17558.808079999999</v>
      </c>
      <c r="D71" s="98">
        <v>120.04300040735897</v>
      </c>
      <c r="E71" s="100">
        <v>241.71847</v>
      </c>
      <c r="F71" s="100">
        <v>150.37314999999998</v>
      </c>
      <c r="G71" s="98">
        <v>62.210037156035284</v>
      </c>
      <c r="H71"/>
      <c r="I71" s="111"/>
      <c r="J71" s="111"/>
      <c r="K71" s="111"/>
      <c r="L71" s="111"/>
    </row>
    <row r="72" spans="1:12" x14ac:dyDescent="0.25">
      <c r="A72" s="35" t="s">
        <v>144</v>
      </c>
      <c r="B72" s="100">
        <v>55559.354530000004</v>
      </c>
      <c r="C72" s="100">
        <v>66154.532630000002</v>
      </c>
      <c r="D72" s="98">
        <v>119.07001654290097</v>
      </c>
      <c r="E72" s="100">
        <v>1673.9204399999999</v>
      </c>
      <c r="F72" s="100">
        <v>1374.0815500000001</v>
      </c>
      <c r="G72" s="98">
        <v>82.087625980599185</v>
      </c>
      <c r="H72"/>
      <c r="I72" s="111"/>
      <c r="J72" s="111"/>
      <c r="K72" s="111"/>
      <c r="L72" s="111"/>
    </row>
    <row r="73" spans="1:12" x14ac:dyDescent="0.25">
      <c r="A73" s="35" t="s">
        <v>145</v>
      </c>
      <c r="B73" s="100">
        <v>7292.9796200000001</v>
      </c>
      <c r="C73" s="100">
        <v>10416.13848</v>
      </c>
      <c r="D73" s="98">
        <v>142.82418192195635</v>
      </c>
      <c r="E73" s="100">
        <v>99.247439999999997</v>
      </c>
      <c r="F73" s="100">
        <v>82.560469999999995</v>
      </c>
      <c r="G73" s="98">
        <v>83.186498311694493</v>
      </c>
      <c r="H73"/>
      <c r="I73" s="111"/>
      <c r="J73" s="111"/>
      <c r="K73" s="111"/>
      <c r="L73" s="111"/>
    </row>
    <row r="74" spans="1:12" x14ac:dyDescent="0.25">
      <c r="A74" s="35" t="s">
        <v>146</v>
      </c>
      <c r="B74" s="100">
        <v>63295.192310000006</v>
      </c>
      <c r="C74" s="100">
        <v>80003.154689999996</v>
      </c>
      <c r="D74" s="98">
        <v>126.39689014320335</v>
      </c>
      <c r="E74" s="100">
        <v>1946.37383</v>
      </c>
      <c r="F74" s="100">
        <v>2869.6803</v>
      </c>
      <c r="G74" s="98">
        <v>147.43726286126648</v>
      </c>
      <c r="H74"/>
      <c r="I74" s="111"/>
      <c r="J74" s="111"/>
      <c r="K74" s="111"/>
      <c r="L74" s="111"/>
    </row>
    <row r="75" spans="1:12" x14ac:dyDescent="0.25">
      <c r="A75" s="35" t="s">
        <v>147</v>
      </c>
      <c r="B75" s="100">
        <v>25021.526969999999</v>
      </c>
      <c r="C75" s="100">
        <v>37082.128290000001</v>
      </c>
      <c r="D75" s="98">
        <v>148.20090050643302</v>
      </c>
      <c r="E75" s="100">
        <v>298.37588</v>
      </c>
      <c r="F75" s="100">
        <v>432.37615999999997</v>
      </c>
      <c r="G75" s="98">
        <v>144.90989016940645</v>
      </c>
      <c r="H75"/>
      <c r="I75" s="111"/>
      <c r="J75" s="111"/>
      <c r="K75" s="111"/>
      <c r="L75" s="111"/>
    </row>
    <row r="76" spans="1:12" x14ac:dyDescent="0.25">
      <c r="A76" s="35" t="s">
        <v>148</v>
      </c>
      <c r="B76" s="100">
        <v>18695.452870000001</v>
      </c>
      <c r="C76" s="100">
        <v>19244.357370000002</v>
      </c>
      <c r="D76" s="98">
        <v>102.93603211335314</v>
      </c>
      <c r="E76" s="100">
        <v>2297.36933</v>
      </c>
      <c r="F76" s="100">
        <v>2323.4092000000001</v>
      </c>
      <c r="G76" s="98">
        <v>101.13346468327755</v>
      </c>
      <c r="H76"/>
      <c r="I76" s="111"/>
      <c r="J76" s="111"/>
      <c r="K76" s="111"/>
      <c r="L76" s="111"/>
    </row>
    <row r="77" spans="1:12" x14ac:dyDescent="0.25">
      <c r="A77" s="35" t="s">
        <v>149</v>
      </c>
      <c r="B77" s="100">
        <v>10736.97939</v>
      </c>
      <c r="C77" s="100">
        <v>12317.90028</v>
      </c>
      <c r="D77" s="98">
        <v>114.72407492439081</v>
      </c>
      <c r="E77" s="100">
        <v>83.693029999999993</v>
      </c>
      <c r="F77" s="100">
        <v>97.961749999999995</v>
      </c>
      <c r="G77" s="98">
        <v>117.04887491825784</v>
      </c>
      <c r="H77"/>
      <c r="I77" s="111"/>
      <c r="J77" s="111"/>
      <c r="K77" s="111"/>
      <c r="L77" s="111"/>
    </row>
    <row r="78" spans="1:12" x14ac:dyDescent="0.25">
      <c r="A78" s="35" t="s">
        <v>150</v>
      </c>
      <c r="B78" s="100">
        <v>83283.052920000002</v>
      </c>
      <c r="C78" s="100">
        <v>102436.592</v>
      </c>
      <c r="D78" s="98">
        <v>122.99812315765909</v>
      </c>
      <c r="E78" s="100">
        <v>10031.730720000001</v>
      </c>
      <c r="F78" s="100">
        <v>10036.81811</v>
      </c>
      <c r="G78" s="98">
        <v>100.05071298405026</v>
      </c>
      <c r="H78"/>
      <c r="I78" s="111"/>
      <c r="J78" s="111"/>
      <c r="K78" s="111"/>
      <c r="L78" s="111"/>
    </row>
    <row r="79" spans="1:12" x14ac:dyDescent="0.25">
      <c r="A79" s="28" t="s">
        <v>151</v>
      </c>
      <c r="B79" s="102">
        <v>4.8792799999999996</v>
      </c>
      <c r="C79" s="102">
        <v>4626.8952399999998</v>
      </c>
      <c r="D79" s="121" t="s">
        <v>184</v>
      </c>
      <c r="E79" s="97">
        <v>0</v>
      </c>
      <c r="F79" s="102">
        <v>6200</v>
      </c>
      <c r="G79" s="98">
        <v>0</v>
      </c>
      <c r="H79"/>
      <c r="I79" s="111"/>
      <c r="J79" s="111"/>
      <c r="K79" s="111"/>
      <c r="L79" s="111"/>
    </row>
    <row r="80" spans="1:12" x14ac:dyDescent="0.25">
      <c r="D80" s="45"/>
      <c r="H80"/>
    </row>
    <row r="81" spans="1:8" x14ac:dyDescent="0.25">
      <c r="A81" s="11" t="s">
        <v>18</v>
      </c>
      <c r="B81" s="116"/>
      <c r="C81" s="116"/>
      <c r="D81" s="116"/>
      <c r="E81" s="116"/>
      <c r="F81" s="116"/>
      <c r="H81"/>
    </row>
    <row r="82" spans="1:8" x14ac:dyDescent="0.25">
      <c r="D82" s="45"/>
      <c r="H82"/>
    </row>
    <row r="83" spans="1:8" x14ac:dyDescent="0.25">
      <c r="D83" s="45"/>
      <c r="H83"/>
    </row>
    <row r="84" spans="1:8" x14ac:dyDescent="0.25">
      <c r="D84" s="45"/>
      <c r="H84"/>
    </row>
    <row r="85" spans="1:8" x14ac:dyDescent="0.25">
      <c r="D85" s="45"/>
      <c r="H85"/>
    </row>
    <row r="86" spans="1:8" x14ac:dyDescent="0.25">
      <c r="D86" s="45"/>
      <c r="H86"/>
    </row>
    <row r="87" spans="1:8" x14ac:dyDescent="0.25">
      <c r="D87" s="45"/>
      <c r="H87"/>
    </row>
    <row r="88" spans="1:8" x14ac:dyDescent="0.25">
      <c r="D88" s="45"/>
      <c r="H88"/>
    </row>
    <row r="89" spans="1:8" x14ac:dyDescent="0.25">
      <c r="D89" s="45"/>
      <c r="H89"/>
    </row>
    <row r="90" spans="1:8" x14ac:dyDescent="0.25">
      <c r="D90" s="45"/>
      <c r="H90"/>
    </row>
    <row r="91" spans="1:8" x14ac:dyDescent="0.25">
      <c r="D91" s="45"/>
      <c r="H91"/>
    </row>
    <row r="92" spans="1:8" x14ac:dyDescent="0.25">
      <c r="D92" s="45"/>
      <c r="H92"/>
    </row>
    <row r="93" spans="1:8" x14ac:dyDescent="0.25">
      <c r="D93" s="45"/>
      <c r="H93"/>
    </row>
    <row r="94" spans="1:8" x14ac:dyDescent="0.25">
      <c r="D94" s="45"/>
      <c r="H94"/>
    </row>
    <row r="95" spans="1:8" x14ac:dyDescent="0.25">
      <c r="D95" s="45"/>
      <c r="H95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1"/>
  <sheetViews>
    <sheetView topLeftCell="A2" workbookViewId="0">
      <selection activeCell="B7" sqref="B7:B27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37" t="s">
        <v>152</v>
      </c>
      <c r="B1" s="30"/>
      <c r="C1" s="31"/>
      <c r="D1" s="31"/>
      <c r="E1" s="31"/>
      <c r="F1" s="31"/>
      <c r="G1" s="31"/>
      <c r="J1" t="s">
        <v>182</v>
      </c>
    </row>
    <row r="2" spans="1:12" x14ac:dyDescent="0.25">
      <c r="A2" s="140" t="s">
        <v>153</v>
      </c>
      <c r="B2" s="127" t="s">
        <v>154</v>
      </c>
      <c r="C2" s="135"/>
      <c r="D2" s="136"/>
      <c r="E2" s="137" t="s">
        <v>155</v>
      </c>
      <c r="F2" s="138"/>
      <c r="G2" s="139"/>
    </row>
    <row r="3" spans="1:12" x14ac:dyDescent="0.25">
      <c r="A3" s="141"/>
      <c r="B3" s="129" t="s">
        <v>186</v>
      </c>
      <c r="C3" s="129" t="s">
        <v>187</v>
      </c>
      <c r="D3" s="70" t="s">
        <v>187</v>
      </c>
      <c r="E3" s="129" t="s">
        <v>186</v>
      </c>
      <c r="F3" s="129" t="s">
        <v>187</v>
      </c>
      <c r="G3" s="70" t="s">
        <v>187</v>
      </c>
    </row>
    <row r="4" spans="1:12" ht="12.75" customHeight="1" x14ac:dyDescent="0.25">
      <c r="A4" s="36"/>
      <c r="B4" s="130"/>
      <c r="C4" s="130"/>
      <c r="D4" s="71" t="s">
        <v>186</v>
      </c>
      <c r="E4" s="130"/>
      <c r="F4" s="130"/>
      <c r="G4" s="71" t="s">
        <v>186</v>
      </c>
    </row>
    <row r="5" spans="1:12" ht="15" customHeight="1" x14ac:dyDescent="0.25">
      <c r="A5" s="41"/>
      <c r="B5" s="33" t="s">
        <v>23</v>
      </c>
      <c r="C5" s="33" t="s">
        <v>23</v>
      </c>
      <c r="D5" s="38" t="s">
        <v>78</v>
      </c>
      <c r="E5" s="33" t="s">
        <v>23</v>
      </c>
      <c r="F5" s="33" t="s">
        <v>23</v>
      </c>
      <c r="G5" s="34" t="s">
        <v>78</v>
      </c>
    </row>
    <row r="6" spans="1:12" x14ac:dyDescent="0.25">
      <c r="A6" s="28" t="s">
        <v>156</v>
      </c>
      <c r="B6" s="64">
        <v>2290045.9858299997</v>
      </c>
      <c r="C6" s="64">
        <v>2495383.03804</v>
      </c>
      <c r="D6" s="95">
        <v>108.96650344493315</v>
      </c>
      <c r="E6" s="64">
        <v>470193.68142999994</v>
      </c>
      <c r="F6" s="64">
        <v>453711.09555999993</v>
      </c>
      <c r="G6" s="105">
        <v>96.494511406475837</v>
      </c>
      <c r="I6" s="40"/>
      <c r="J6" s="40"/>
    </row>
    <row r="7" spans="1:12" x14ac:dyDescent="0.25">
      <c r="A7" s="28" t="s">
        <v>177</v>
      </c>
      <c r="B7" s="106">
        <v>152077.18690999999</v>
      </c>
      <c r="C7" s="106">
        <v>190642.94155000002</v>
      </c>
      <c r="D7" s="96">
        <v>125.35932931401699</v>
      </c>
      <c r="E7" s="106">
        <v>12990.062019999999</v>
      </c>
      <c r="F7" s="106">
        <v>14709.134069999998</v>
      </c>
      <c r="G7" s="107">
        <v>113.23374782470823</v>
      </c>
      <c r="I7" s="40"/>
      <c r="J7" s="40"/>
      <c r="K7" s="13"/>
      <c r="L7" s="13"/>
    </row>
    <row r="8" spans="1:12" x14ac:dyDescent="0.25">
      <c r="A8" s="28" t="s">
        <v>176</v>
      </c>
      <c r="B8" s="106">
        <v>91508.50662</v>
      </c>
      <c r="C8" s="106">
        <v>100125.43951</v>
      </c>
      <c r="D8" s="96">
        <v>109.41653755293248</v>
      </c>
      <c r="E8" s="106">
        <v>5696.9316700000008</v>
      </c>
      <c r="F8" s="106">
        <v>5528.8788800000002</v>
      </c>
      <c r="G8" s="107">
        <v>97.05011750649976</v>
      </c>
      <c r="I8" s="40"/>
      <c r="J8" s="40"/>
      <c r="K8" s="13"/>
      <c r="L8" s="13"/>
    </row>
    <row r="9" spans="1:12" x14ac:dyDescent="0.25">
      <c r="A9" s="28" t="s">
        <v>175</v>
      </c>
      <c r="B9" s="106">
        <v>23049.456630000001</v>
      </c>
      <c r="C9" s="106">
        <v>14039.624380000001</v>
      </c>
      <c r="D9" s="96">
        <v>60.910869203427296</v>
      </c>
      <c r="E9" s="106">
        <v>363.82701000000003</v>
      </c>
      <c r="F9" s="106">
        <v>585.29388000000006</v>
      </c>
      <c r="G9" s="107">
        <v>160.87147570489611</v>
      </c>
      <c r="I9" s="40"/>
      <c r="J9" s="40"/>
      <c r="K9" s="13"/>
      <c r="L9" s="13"/>
    </row>
    <row r="10" spans="1:12" x14ac:dyDescent="0.25">
      <c r="A10" s="28" t="s">
        <v>174</v>
      </c>
      <c r="B10" s="106">
        <v>259201.29338000002</v>
      </c>
      <c r="C10" s="106">
        <v>326417.68677999999</v>
      </c>
      <c r="D10" s="96">
        <v>125.93212114164025</v>
      </c>
      <c r="E10" s="106">
        <v>14029.100129999999</v>
      </c>
      <c r="F10" s="106">
        <v>29223.52003</v>
      </c>
      <c r="G10" s="107">
        <v>208.30644702227241</v>
      </c>
      <c r="I10" s="40"/>
      <c r="J10" s="40"/>
      <c r="K10" s="13"/>
      <c r="L10" s="13"/>
    </row>
    <row r="11" spans="1:12" x14ac:dyDescent="0.25">
      <c r="A11" s="28" t="s">
        <v>173</v>
      </c>
      <c r="B11" s="106">
        <v>416158.43835000001</v>
      </c>
      <c r="C11" s="106">
        <v>283875.46448999998</v>
      </c>
      <c r="D11" s="96">
        <v>68.21331452884138</v>
      </c>
      <c r="E11" s="106">
        <v>168844.91299000001</v>
      </c>
      <c r="F11" s="106">
        <v>216897.40247999999</v>
      </c>
      <c r="G11" s="107">
        <v>128.45954233329252</v>
      </c>
      <c r="I11" s="40"/>
      <c r="J11" s="40"/>
      <c r="K11" s="13"/>
      <c r="L11" s="13"/>
    </row>
    <row r="12" spans="1:12" x14ac:dyDescent="0.25">
      <c r="A12" s="28" t="s">
        <v>172</v>
      </c>
      <c r="B12" s="106">
        <v>199665.45828000005</v>
      </c>
      <c r="C12" s="106">
        <v>248640.24984000006</v>
      </c>
      <c r="D12" s="96">
        <v>124.52842468691827</v>
      </c>
      <c r="E12" s="106">
        <v>24254.857569999996</v>
      </c>
      <c r="F12" s="106">
        <v>31749.722759999997</v>
      </c>
      <c r="G12" s="107">
        <v>130.90047083710829</v>
      </c>
      <c r="I12" s="40"/>
      <c r="J12" s="40"/>
      <c r="K12" s="13"/>
      <c r="L12" s="13"/>
    </row>
    <row r="13" spans="1:12" x14ac:dyDescent="0.25">
      <c r="A13" s="28" t="s">
        <v>171</v>
      </c>
      <c r="B13" s="106">
        <v>77982.101269999999</v>
      </c>
      <c r="C13" s="106">
        <v>88595.056400000016</v>
      </c>
      <c r="D13" s="96">
        <v>113.60947570937392</v>
      </c>
      <c r="E13" s="106">
        <v>3526.6506200000003</v>
      </c>
      <c r="F13" s="106">
        <v>2364.0731500000002</v>
      </c>
      <c r="G13" s="107">
        <v>67.034515315838121</v>
      </c>
      <c r="I13" s="40"/>
      <c r="J13" s="40"/>
      <c r="K13" s="13"/>
      <c r="L13" s="13"/>
    </row>
    <row r="14" spans="1:12" x14ac:dyDescent="0.25">
      <c r="A14" s="28" t="s">
        <v>170</v>
      </c>
      <c r="B14" s="106">
        <v>8396.5482899999988</v>
      </c>
      <c r="C14" s="106">
        <v>12779.407589999999</v>
      </c>
      <c r="D14" s="96">
        <v>152.19834566091683</v>
      </c>
      <c r="E14" s="106">
        <v>2009.3127700000002</v>
      </c>
      <c r="F14" s="106">
        <v>1541.9778500000002</v>
      </c>
      <c r="G14" s="107">
        <v>76.741554277784246</v>
      </c>
      <c r="I14" s="40"/>
      <c r="J14" s="40"/>
      <c r="K14" s="13"/>
      <c r="L14" s="13"/>
    </row>
    <row r="15" spans="1:12" x14ac:dyDescent="0.25">
      <c r="A15" s="28" t="s">
        <v>169</v>
      </c>
      <c r="B15" s="106">
        <v>27587.199120000001</v>
      </c>
      <c r="C15" s="106">
        <v>36191.940480000005</v>
      </c>
      <c r="D15" s="96">
        <v>131.19106554663534</v>
      </c>
      <c r="E15" s="106">
        <v>27503.590310000003</v>
      </c>
      <c r="F15" s="106">
        <v>29771.068640000001</v>
      </c>
      <c r="G15" s="107">
        <v>108.24429939670665</v>
      </c>
      <c r="I15" s="40"/>
      <c r="J15" s="40"/>
      <c r="K15" s="13"/>
      <c r="L15" s="13"/>
    </row>
    <row r="16" spans="1:12" x14ac:dyDescent="0.25">
      <c r="A16" s="28" t="s">
        <v>168</v>
      </c>
      <c r="B16" s="106">
        <v>35715.084900000002</v>
      </c>
      <c r="C16" s="106">
        <v>42363.685770000004</v>
      </c>
      <c r="D16" s="96">
        <v>118.61566586952171</v>
      </c>
      <c r="E16" s="106">
        <v>4986.2153100000005</v>
      </c>
      <c r="F16" s="106">
        <v>4093.7295999999997</v>
      </c>
      <c r="G16" s="107">
        <v>82.100939199113711</v>
      </c>
      <c r="I16" s="40"/>
      <c r="J16" s="40"/>
      <c r="K16" s="13"/>
      <c r="L16" s="13"/>
    </row>
    <row r="17" spans="1:12" x14ac:dyDescent="0.25">
      <c r="A17" s="28" t="s">
        <v>167</v>
      </c>
      <c r="B17" s="106">
        <v>77161.467050000007</v>
      </c>
      <c r="C17" s="106">
        <v>96137.418120000002</v>
      </c>
      <c r="D17" s="96">
        <v>124.5925224020219</v>
      </c>
      <c r="E17" s="106">
        <v>2561.7848399999998</v>
      </c>
      <c r="F17" s="106">
        <v>3258.6875399999999</v>
      </c>
      <c r="G17" s="107">
        <v>127.20379514776113</v>
      </c>
      <c r="I17" s="40"/>
      <c r="J17" s="40"/>
      <c r="K17" s="13"/>
      <c r="L17" s="13"/>
    </row>
    <row r="18" spans="1:12" x14ac:dyDescent="0.25">
      <c r="A18" s="28" t="s">
        <v>163</v>
      </c>
      <c r="B18" s="106">
        <v>28400.076869999997</v>
      </c>
      <c r="C18" s="106">
        <v>41082.926760000002</v>
      </c>
      <c r="D18" s="96">
        <v>144.65780127305692</v>
      </c>
      <c r="E18" s="106">
        <v>347.58409</v>
      </c>
      <c r="F18" s="106">
        <v>477.87634999999995</v>
      </c>
      <c r="G18" s="107">
        <v>137.48510468358893</v>
      </c>
      <c r="I18" s="40"/>
      <c r="J18" s="40"/>
      <c r="K18" s="13"/>
      <c r="L18" s="13"/>
    </row>
    <row r="19" spans="1:12" x14ac:dyDescent="0.25">
      <c r="A19" s="28" t="s">
        <v>162</v>
      </c>
      <c r="B19" s="106">
        <v>58407.12689</v>
      </c>
      <c r="C19" s="106">
        <v>76920.715299999996</v>
      </c>
      <c r="D19" s="96">
        <v>131.69748178996585</v>
      </c>
      <c r="E19" s="106">
        <v>2486.5508099999997</v>
      </c>
      <c r="F19" s="106">
        <v>2816.8776699999999</v>
      </c>
      <c r="G19" s="107">
        <v>113.28454092599058</v>
      </c>
      <c r="I19" s="40"/>
      <c r="J19" s="40"/>
      <c r="K19" s="13"/>
      <c r="L19" s="13"/>
    </row>
    <row r="20" spans="1:12" x14ac:dyDescent="0.25">
      <c r="A20" s="28" t="s">
        <v>161</v>
      </c>
      <c r="B20" s="106">
        <v>7412.83068</v>
      </c>
      <c r="C20" s="106">
        <v>14400.33628</v>
      </c>
      <c r="D20" s="96">
        <v>194.26231222105829</v>
      </c>
      <c r="E20" s="106">
        <v>83.313980000000001</v>
      </c>
      <c r="F20" s="106">
        <v>10373.96782</v>
      </c>
      <c r="G20" s="107" t="s">
        <v>184</v>
      </c>
      <c r="I20" s="40"/>
      <c r="J20" s="40"/>
      <c r="K20" s="13"/>
      <c r="L20" s="13"/>
    </row>
    <row r="21" spans="1:12" x14ac:dyDescent="0.25">
      <c r="A21" s="28" t="s">
        <v>160</v>
      </c>
      <c r="B21" s="106">
        <v>243991.30974</v>
      </c>
      <c r="C21" s="106">
        <v>188450.15897000002</v>
      </c>
      <c r="D21" s="96">
        <v>77.236422547513968</v>
      </c>
      <c r="E21" s="106">
        <v>146762.98785999999</v>
      </c>
      <c r="F21" s="106">
        <v>71248.156790000008</v>
      </c>
      <c r="G21" s="107">
        <v>48.546406576271792</v>
      </c>
      <c r="I21" s="40"/>
      <c r="J21" s="40"/>
      <c r="K21" s="13"/>
      <c r="L21" s="13"/>
    </row>
    <row r="22" spans="1:12" x14ac:dyDescent="0.25">
      <c r="A22" s="28" t="s">
        <v>159</v>
      </c>
      <c r="B22" s="106">
        <v>280606.08564</v>
      </c>
      <c r="C22" s="106">
        <v>346755.91730999999</v>
      </c>
      <c r="D22" s="96">
        <v>123.57391199094165</v>
      </c>
      <c r="E22" s="106">
        <v>31162.897570000001</v>
      </c>
      <c r="F22" s="106">
        <v>16789.156210000001</v>
      </c>
      <c r="G22" s="107">
        <v>53.875465759521155</v>
      </c>
      <c r="I22" s="40"/>
      <c r="J22" s="40"/>
      <c r="K22" s="13"/>
      <c r="L22" s="13"/>
    </row>
    <row r="23" spans="1:12" x14ac:dyDescent="0.25">
      <c r="A23" s="28" t="s">
        <v>158</v>
      </c>
      <c r="B23" s="106">
        <v>165764.82496999999</v>
      </c>
      <c r="C23" s="106">
        <v>227090.07626999996</v>
      </c>
      <c r="D23" s="96">
        <v>136.99533439081458</v>
      </c>
      <c r="E23" s="106">
        <v>13964.089729999998</v>
      </c>
      <c r="F23" s="106">
        <v>7152.4153200000001</v>
      </c>
      <c r="G23" s="107">
        <v>51.220061302198474</v>
      </c>
      <c r="I23" s="40"/>
      <c r="J23" s="40"/>
      <c r="K23" s="13"/>
      <c r="L23" s="13"/>
    </row>
    <row r="24" spans="1:12" x14ac:dyDescent="0.25">
      <c r="A24" s="28" t="s">
        <v>164</v>
      </c>
      <c r="B24" s="106">
        <v>34128.518049999999</v>
      </c>
      <c r="C24" s="106">
        <v>37404.727319999998</v>
      </c>
      <c r="D24" s="96">
        <v>109.59962359103959</v>
      </c>
      <c r="E24" s="106">
        <v>2586.7564699999998</v>
      </c>
      <c r="F24" s="106">
        <v>2536.3772100000001</v>
      </c>
      <c r="G24" s="107">
        <v>98.052415811682508</v>
      </c>
      <c r="I24" s="40"/>
      <c r="J24" s="40"/>
      <c r="K24" s="13"/>
      <c r="L24" s="13"/>
    </row>
    <row r="25" spans="1:12" x14ac:dyDescent="0.25">
      <c r="A25" s="28" t="s">
        <v>157</v>
      </c>
      <c r="B25" s="106">
        <v>6235.6994599999998</v>
      </c>
      <c r="C25" s="106">
        <v>1885.08186</v>
      </c>
      <c r="D25" s="96">
        <v>30.230479709488755</v>
      </c>
      <c r="E25" s="106">
        <v>3211.5434799999998</v>
      </c>
      <c r="F25" s="106">
        <v>669.22</v>
      </c>
      <c r="G25" s="107">
        <v>20.837955461839179</v>
      </c>
      <c r="I25" s="40"/>
      <c r="J25" s="40"/>
      <c r="K25" s="13"/>
      <c r="L25" s="13"/>
    </row>
    <row r="26" spans="1:12" x14ac:dyDescent="0.25">
      <c r="A26" s="28" t="s">
        <v>165</v>
      </c>
      <c r="B26" s="106">
        <v>96426.059239999988</v>
      </c>
      <c r="C26" s="106">
        <v>121466.29376</v>
      </c>
      <c r="D26" s="96">
        <v>125.96832714865597</v>
      </c>
      <c r="E26" s="106">
        <v>2574.1591999999996</v>
      </c>
      <c r="F26" s="106">
        <v>1855.2223100000001</v>
      </c>
      <c r="G26" s="107">
        <v>72.071001280728879</v>
      </c>
      <c r="I26" s="40"/>
      <c r="J26" s="40"/>
      <c r="K26" s="13"/>
      <c r="L26" s="13"/>
    </row>
    <row r="27" spans="1:12" x14ac:dyDescent="0.25">
      <c r="A27" s="28" t="s">
        <v>166</v>
      </c>
      <c r="B27" s="106">
        <v>170.71348999999998</v>
      </c>
      <c r="C27" s="106">
        <v>117.88930000000001</v>
      </c>
      <c r="D27" s="96">
        <v>69.056815603734663</v>
      </c>
      <c r="E27" s="108">
        <v>246.553</v>
      </c>
      <c r="F27" s="106">
        <v>68.337000000000003</v>
      </c>
      <c r="G27" s="107">
        <v>27.716961464674938</v>
      </c>
      <c r="I27" s="40"/>
      <c r="J27" s="40"/>
      <c r="K27" s="13"/>
      <c r="L27" s="13"/>
    </row>
    <row r="28" spans="1:12" x14ac:dyDescent="0.25">
      <c r="C28" s="104"/>
      <c r="D28" s="104"/>
      <c r="E28" s="104"/>
      <c r="F28" s="104"/>
      <c r="G28" s="104"/>
      <c r="I28" s="40"/>
      <c r="J28" s="40"/>
    </row>
    <row r="29" spans="1:12" x14ac:dyDescent="0.25">
      <c r="A29" s="11" t="s">
        <v>18</v>
      </c>
      <c r="C29" s="103"/>
      <c r="D29" s="47"/>
      <c r="E29" s="47"/>
    </row>
    <row r="31" spans="1:12" x14ac:dyDescent="0.25">
      <c r="E31" s="39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2023-09-27T10:05:44Z</dcterms:modified>
</cp:coreProperties>
</file>