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9435" tabRatio="595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5" sheetId="5" r:id="rId5"/>
  </sheets>
  <definedNames>
    <definedName name="iuwgfiuqwgf">'Tabela 4'!$G$1</definedName>
    <definedName name="kg">'Tabela 2'!#REF!</definedName>
    <definedName name="kudyfyuig">'Tabela 2'!$G$1</definedName>
    <definedName name="kuff">'Tabela 2'!#REF!</definedName>
    <definedName name="kuguf">'Tabela 2'!#REF!</definedName>
    <definedName name="kuuydfuyfy">'Tabela 1'!$F$1</definedName>
    <definedName name="kuyuyf">'Tabela 2'!$G$1</definedName>
    <definedName name="polje">'Tabela 2'!$G$1</definedName>
    <definedName name="yfyfyuf">'Tabela 2'!#REF!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 l="1"/>
  <c r="J5" i="2" l="1"/>
  <c r="K5" i="2"/>
  <c r="B6" i="2"/>
  <c r="D6" i="2"/>
  <c r="F6" i="2"/>
  <c r="H6" i="2"/>
  <c r="J6" i="2"/>
  <c r="K6" i="2"/>
  <c r="B7" i="2"/>
  <c r="D7" i="2"/>
  <c r="F7" i="2"/>
  <c r="H7" i="2"/>
  <c r="J7" i="2"/>
  <c r="K7" i="2"/>
  <c r="B8" i="2"/>
  <c r="D8" i="2"/>
  <c r="F8" i="2"/>
  <c r="H8" i="2"/>
  <c r="J8" i="2"/>
  <c r="K8" i="2"/>
  <c r="B9" i="2"/>
  <c r="D9" i="2"/>
  <c r="F9" i="2"/>
  <c r="H9" i="2"/>
  <c r="J9" i="2"/>
  <c r="K9" i="2"/>
  <c r="B10" i="2"/>
  <c r="D10" i="2"/>
  <c r="F10" i="2"/>
  <c r="H10" i="2"/>
  <c r="J10" i="2"/>
  <c r="K10" i="2"/>
  <c r="B11" i="2"/>
  <c r="D11" i="2"/>
  <c r="F11" i="2"/>
  <c r="H11" i="2"/>
  <c r="K11" i="2"/>
  <c r="B12" i="2"/>
  <c r="D12" i="2"/>
  <c r="F12" i="2"/>
  <c r="H12" i="2"/>
  <c r="J12" i="2"/>
  <c r="K12" i="2"/>
  <c r="B13" i="2"/>
  <c r="D13" i="2"/>
  <c r="F13" i="2"/>
  <c r="H13" i="2"/>
  <c r="J13" i="2"/>
  <c r="K13" i="2"/>
  <c r="B14" i="2"/>
  <c r="D14" i="2"/>
  <c r="F14" i="2"/>
  <c r="H14" i="2"/>
  <c r="J14" i="2"/>
  <c r="K14" i="2"/>
  <c r="B15" i="2"/>
  <c r="D15" i="2"/>
  <c r="F15" i="2"/>
  <c r="H15" i="2"/>
  <c r="J15" i="2"/>
  <c r="K15" i="2"/>
  <c r="B16" i="2"/>
  <c r="D16" i="2"/>
  <c r="F16" i="2"/>
  <c r="H16" i="2"/>
  <c r="J16" i="2"/>
  <c r="K16" i="2"/>
  <c r="B17" i="2"/>
  <c r="D17" i="2"/>
  <c r="F17" i="2"/>
  <c r="H17" i="2"/>
  <c r="J17" i="2"/>
  <c r="K17" i="2"/>
  <c r="B18" i="2"/>
  <c r="D18" i="2"/>
  <c r="F18" i="2"/>
  <c r="H18" i="2"/>
  <c r="J18" i="2"/>
  <c r="K18" i="2"/>
  <c r="B19" i="2"/>
  <c r="D19" i="2"/>
  <c r="F19" i="2"/>
  <c r="H19" i="2"/>
  <c r="J19" i="2"/>
  <c r="K19" i="2"/>
  <c r="B20" i="2"/>
  <c r="D20" i="2"/>
  <c r="F20" i="2"/>
  <c r="H20" i="2"/>
  <c r="J20" i="2"/>
  <c r="K20" i="2"/>
  <c r="E26" i="1" l="1"/>
  <c r="E25" i="1"/>
  <c r="E24" i="1"/>
  <c r="E23" i="1"/>
  <c r="E22" i="1"/>
  <c r="E21" i="1"/>
  <c r="E20" i="1"/>
  <c r="E19" i="1"/>
  <c r="E18" i="1"/>
  <c r="E17" i="1"/>
</calcChain>
</file>

<file path=xl/sharedStrings.xml><?xml version="1.0" encoding="utf-8"?>
<sst xmlns="http://schemas.openxmlformats.org/spreadsheetml/2006/main" count="259" uniqueCount="189">
  <si>
    <r>
      <t>Tabela 1. Spoljnotrgovinska robna razmjena Crne Gore po mjesecima, u hilj. EUR</t>
    </r>
    <r>
      <rPr>
        <b/>
        <vertAlign val="superscript"/>
        <sz val="9"/>
        <rFont val="Arial"/>
        <family val="2"/>
      </rPr>
      <t xml:space="preserve"> (p)</t>
    </r>
  </si>
  <si>
    <t>PERIOD</t>
  </si>
  <si>
    <t>UVOZ</t>
  </si>
  <si>
    <t>IZVOZ</t>
  </si>
  <si>
    <t>SPOLJNOTRGOVINSKA ROBNA RAZMJENA</t>
  </si>
  <si>
    <t>TRGOVINSKI BILANS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</si>
  <si>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</si>
  <si>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</si>
  <si>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</si>
  <si>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</si>
  <si>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</si>
  <si>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</si>
  <si>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</si>
  <si>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</si>
  <si>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</si>
  <si>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 xml:space="preserve">      Oktobar</t>
  </si>
  <si>
    <t xml:space="preserve">      Novembar</t>
  </si>
  <si>
    <t xml:space="preserve">      Decembar</t>
  </si>
  <si>
    <t>(p) - preliminarni podaci</t>
  </si>
  <si>
    <r>
      <t xml:space="preserve">Tabela 2. Spoljnotrgovinska robna razmjena Crne Gore po kontinentima i odabranim zemljama </t>
    </r>
    <r>
      <rPr>
        <b/>
        <vertAlign val="superscript"/>
        <sz val="9"/>
        <color theme="1"/>
        <rFont val="Arial"/>
        <family val="2"/>
      </rPr>
      <t>(p)</t>
    </r>
    <r>
      <rPr>
        <b/>
        <sz val="9"/>
        <color theme="1"/>
        <rFont val="Arial"/>
        <family val="2"/>
      </rPr>
      <t xml:space="preserve">
</t>
    </r>
  </si>
  <si>
    <t>TRGOVINSKI</t>
  </si>
  <si>
    <t>PARTNERI</t>
  </si>
  <si>
    <t>%</t>
  </si>
  <si>
    <t>u hilj. EUR</t>
  </si>
  <si>
    <t>SVIJET</t>
  </si>
  <si>
    <t xml:space="preserve">Evropa </t>
  </si>
  <si>
    <t>CEFTA</t>
  </si>
  <si>
    <t xml:space="preserve">Afrika </t>
  </si>
  <si>
    <t>Azija</t>
  </si>
  <si>
    <t>Amerika</t>
  </si>
  <si>
    <t xml:space="preserve">Okeanija </t>
  </si>
  <si>
    <t>SAD</t>
  </si>
  <si>
    <t>Kina</t>
  </si>
  <si>
    <t>Rusija</t>
  </si>
  <si>
    <t>Švajcarska</t>
  </si>
  <si>
    <t>Japan</t>
  </si>
  <si>
    <t>Turska</t>
  </si>
  <si>
    <t xml:space="preserve">Brazil </t>
  </si>
  <si>
    <t>Tabela 3. Spoljnotrgovinska robna razmjena sa državama članicama EU i potpisnicama CEFTA-e, u hilj. EUR⁽P⁾</t>
  </si>
  <si>
    <t>TRGOVINSKI PARTNERI</t>
  </si>
  <si>
    <t>Austrija</t>
  </si>
  <si>
    <t>Belgija</t>
  </si>
  <si>
    <t>Bugarska</t>
  </si>
  <si>
    <t>Češka</t>
  </si>
  <si>
    <t xml:space="preserve">Danska </t>
  </si>
  <si>
    <t>Estonija</t>
  </si>
  <si>
    <t>Finska</t>
  </si>
  <si>
    <t>Francuska</t>
  </si>
  <si>
    <t>Grčka</t>
  </si>
  <si>
    <t>Holandija</t>
  </si>
  <si>
    <t>Irska</t>
  </si>
  <si>
    <t>Italija</t>
  </si>
  <si>
    <t>Kipar</t>
  </si>
  <si>
    <t>Letonija</t>
  </si>
  <si>
    <t>Litvanija</t>
  </si>
  <si>
    <t>Luksemburg</t>
  </si>
  <si>
    <t>Mađarska</t>
  </si>
  <si>
    <t xml:space="preserve">Malta </t>
  </si>
  <si>
    <t>Njemačka</t>
  </si>
  <si>
    <t>Poljska</t>
  </si>
  <si>
    <t>Portugalija</t>
  </si>
  <si>
    <t>Hrvatska</t>
  </si>
  <si>
    <t>Rumunija</t>
  </si>
  <si>
    <t>Slovačka</t>
  </si>
  <si>
    <t>Slovenija</t>
  </si>
  <si>
    <t>Španija</t>
  </si>
  <si>
    <t>Švedska</t>
  </si>
  <si>
    <t xml:space="preserve">CEFTA </t>
  </si>
  <si>
    <t xml:space="preserve">Albanija </t>
  </si>
  <si>
    <t>Bosna i Hercegovina</t>
  </si>
  <si>
    <t>Moldavija</t>
  </si>
  <si>
    <t>Sjeverna Makedonija</t>
  </si>
  <si>
    <t xml:space="preserve">Srbija </t>
  </si>
  <si>
    <t>Kosovo</t>
  </si>
  <si>
    <r>
      <t xml:space="preserve">Tabela 4. Spoljnotrgovinska robna razmjena Crne Gore prema odsjeku SMTK </t>
    </r>
    <r>
      <rPr>
        <b/>
        <vertAlign val="superscript"/>
        <sz val="9"/>
        <color theme="1"/>
        <rFont val="Arial"/>
        <family val="2"/>
      </rPr>
      <t>(p)</t>
    </r>
  </si>
  <si>
    <t>PODJELA PREMA ODSJEKU SMTK</t>
  </si>
  <si>
    <t>Uvoz</t>
  </si>
  <si>
    <t>Izvoz</t>
  </si>
  <si>
    <t>Indeks</t>
  </si>
  <si>
    <t>0-9 TOTAL</t>
  </si>
  <si>
    <t>0  Hrana i žive životinje</t>
  </si>
  <si>
    <t xml:space="preserve">   00 Žive životinje</t>
  </si>
  <si>
    <t xml:space="preserve">   01 Meso i prerada mesa</t>
  </si>
  <si>
    <t xml:space="preserve">   02 Mliječni proizvodi i jaja</t>
  </si>
  <si>
    <t xml:space="preserve">   03 Ribe i prerađevine od ribe</t>
  </si>
  <si>
    <t xml:space="preserve">   04 Žitarice i proizvodi od žitarica</t>
  </si>
  <si>
    <t xml:space="preserve">   05 Povrće i voće</t>
  </si>
  <si>
    <t xml:space="preserve">   06 Šećer, proizvodi od šećera i med</t>
  </si>
  <si>
    <t xml:space="preserve">   07 Kafa, čaj, kakao i začini</t>
  </si>
  <si>
    <t xml:space="preserve">   08 Stočna hrana (sem žita u zrnu)</t>
  </si>
  <si>
    <t xml:space="preserve">   09 Razni proizvodi  za ishranu</t>
  </si>
  <si>
    <t>1  Piće i duvan</t>
  </si>
  <si>
    <t>11 Pića</t>
  </si>
  <si>
    <t>12 Duvan i proizvodi od duvana</t>
  </si>
  <si>
    <t>2  Sirove materije, sem goriva</t>
  </si>
  <si>
    <t>22 Uljano sjeme i plodovi</t>
  </si>
  <si>
    <t>23 Sirovi kaučuk</t>
  </si>
  <si>
    <t>24 Pluta i drvo</t>
  </si>
  <si>
    <t>25 Celuloza i otpaci od hartije</t>
  </si>
  <si>
    <t>26 Tekstilana vlakna i otpaci</t>
  </si>
  <si>
    <t>27 Sirova đubriva i minerali</t>
  </si>
  <si>
    <t>28 Mineralne rude i otpaci metala</t>
  </si>
  <si>
    <t>29 Životinjske i biljne sirove materije</t>
  </si>
  <si>
    <t>3  Mineralna goriva i maziva</t>
  </si>
  <si>
    <t>32 Kameni ugalj, koks i briketi</t>
  </si>
  <si>
    <t>33 Nafta i naftni derivati</t>
  </si>
  <si>
    <t>34 Gas, prirodni i industrijski</t>
  </si>
  <si>
    <t>35 Električna enegrija</t>
  </si>
  <si>
    <t>4  Životinjska i biljna ulja i masti</t>
  </si>
  <si>
    <t>41 Životinjska ulja i masti</t>
  </si>
  <si>
    <t>42 Čvrste biljne masti i ulja</t>
  </si>
  <si>
    <t>43 Prerađena životinjska i biljna ulja</t>
  </si>
  <si>
    <t>5  Hemijski proizvodi</t>
  </si>
  <si>
    <t>51 Organski hemijski proizvodi</t>
  </si>
  <si>
    <t>52 Neorganski hemijski proizvodi</t>
  </si>
  <si>
    <t>53 Proizvodi za bojenje i stavljenje</t>
  </si>
  <si>
    <t>54 Medicinski i farmaceutski proizvodi</t>
  </si>
  <si>
    <t>55 Eterična ulja, parfemski i toiletni preparati</t>
  </si>
  <si>
    <t>56 Đubriva (osim sirovih)</t>
  </si>
  <si>
    <t>57 Plastične materije u primarnim oblicima</t>
  </si>
  <si>
    <t>58 Plastične mase u ostalim oblicima</t>
  </si>
  <si>
    <t>59 Hemijske materije i proizvodi nigdje nepomenuti</t>
  </si>
  <si>
    <t>6  Proizvodi svrstani po materijalu</t>
  </si>
  <si>
    <t>61 Koža, proizvodi od kože i krzna</t>
  </si>
  <si>
    <t>62 Proizvodi od kaučuka</t>
  </si>
  <si>
    <t>63 Proizvodi od plute i drveta</t>
  </si>
  <si>
    <t>64 Hartija, karton i proizvodi od celuloze</t>
  </si>
  <si>
    <t>65 Predivo, tkanine i tekstilni proizvodi</t>
  </si>
  <si>
    <t>66 Proizvodi od nemetalnih minerala</t>
  </si>
  <si>
    <t>67 Gvozđe i čelik</t>
  </si>
  <si>
    <t>68 Obojeni metali</t>
  </si>
  <si>
    <t>69 Proizvodi od metala, nigdje nepomenuti</t>
  </si>
  <si>
    <t>7  Mašine i transportni uređaji</t>
  </si>
  <si>
    <t>71 Pogonske mašine i uređaji</t>
  </si>
  <si>
    <t>72 Specijalne mašine za neke ind.grane</t>
  </si>
  <si>
    <t>73 Mašine za obradu metala</t>
  </si>
  <si>
    <t>74 Industrijske mašine za opštu upotrebu</t>
  </si>
  <si>
    <t>75 Kancelarijske mašine i za AOP</t>
  </si>
  <si>
    <t>76 Telekomunikacioni aparati i uređaji</t>
  </si>
  <si>
    <t>77 Električne mašine, aparati i uređaji</t>
  </si>
  <si>
    <t>78 Drumska vozila</t>
  </si>
  <si>
    <t>79 Ostala transportna sredstva i opreme</t>
  </si>
  <si>
    <t>8  Razni gotovi proizvodi</t>
  </si>
  <si>
    <t>81 Montažne zgrade, sanitarni uređaji</t>
  </si>
  <si>
    <t>82 Namještaj i djelovi</t>
  </si>
  <si>
    <t>83 Predmeti za putovanja</t>
  </si>
  <si>
    <t>84 Odeća</t>
  </si>
  <si>
    <t>85 Obuća</t>
  </si>
  <si>
    <t>87 Naučni i kontrolni instrstrumenti</t>
  </si>
  <si>
    <t>88 Fotoaparati, časovnici</t>
  </si>
  <si>
    <t>89 Razni gotovi proizvodi</t>
  </si>
  <si>
    <t>9  Proizvodi i transakcije, nigdje nepomenuti</t>
  </si>
  <si>
    <r>
      <t xml:space="preserve">Tabela 5. Spoljnotrgovinska robna razmjena Crne Gore prema odsjeku Kombinovane nomenklature - KN, u hilj. EUR </t>
    </r>
    <r>
      <rPr>
        <b/>
        <vertAlign val="superscript"/>
        <sz val="9"/>
        <color theme="1"/>
        <rFont val="Arial"/>
        <family val="2"/>
      </rPr>
      <t>(p)</t>
    </r>
  </si>
  <si>
    <t>Kombinovana nomenklatura</t>
  </si>
  <si>
    <t xml:space="preserve">Uvoz </t>
  </si>
  <si>
    <t xml:space="preserve">Izvoz </t>
  </si>
  <si>
    <t>Ukupno</t>
  </si>
  <si>
    <r>
      <t xml:space="preserve">XIX     </t>
    </r>
    <r>
      <rPr>
        <sz val="9"/>
        <color theme="1"/>
        <rFont val="Arial"/>
        <family val="2"/>
      </rPr>
      <t>Oružje i municija</t>
    </r>
  </si>
  <si>
    <r>
      <t xml:space="preserve">XVII    </t>
    </r>
    <r>
      <rPr>
        <sz val="9"/>
        <color theme="1"/>
        <rFont val="Arial"/>
        <family val="2"/>
      </rPr>
      <t>Vozila i prateća transportna oprema</t>
    </r>
  </si>
  <si>
    <r>
      <t xml:space="preserve">XVI     </t>
    </r>
    <r>
      <rPr>
        <sz val="9"/>
        <color theme="1"/>
        <rFont val="Arial"/>
        <family val="2"/>
      </rPr>
      <t>Mašine i mehanički uređaji, električna oprema</t>
    </r>
  </si>
  <si>
    <r>
      <t xml:space="preserve">XV      </t>
    </r>
    <r>
      <rPr>
        <sz val="9"/>
        <color theme="1"/>
        <rFont val="Arial"/>
        <family val="2"/>
      </rPr>
      <t>Bazni metali i proizvodi od osnovnih metala</t>
    </r>
  </si>
  <si>
    <r>
      <t xml:space="preserve">XIV     </t>
    </r>
    <r>
      <rPr>
        <sz val="9"/>
        <color theme="1"/>
        <rFont val="Arial"/>
        <family val="2"/>
      </rPr>
      <t>Biseri, drago kamenje i metali, kovanice</t>
    </r>
  </si>
  <si>
    <r>
      <t xml:space="preserve">XIII      </t>
    </r>
    <r>
      <rPr>
        <sz val="9"/>
        <color theme="1"/>
        <rFont val="Arial"/>
        <family val="2"/>
      </rPr>
      <t>Proizvodi od kamena, gipsa, cementa, keramički proizvodi, stakleni proizvodi</t>
    </r>
  </si>
  <si>
    <r>
      <t xml:space="preserve">XII       </t>
    </r>
    <r>
      <rPr>
        <sz val="9"/>
        <color theme="1"/>
        <rFont val="Arial"/>
        <family val="2"/>
      </rPr>
      <t>Obuća, kape i modni dodaci</t>
    </r>
  </si>
  <si>
    <r>
      <t xml:space="preserve">XVIII   </t>
    </r>
    <r>
      <rPr>
        <sz val="9"/>
        <color theme="1"/>
        <rFont val="Arial"/>
        <family val="2"/>
      </rPr>
      <t>Optički, medicinski i mjerni instrumenti, satovi</t>
    </r>
  </si>
  <si>
    <r>
      <t xml:space="preserve">XX      </t>
    </r>
    <r>
      <rPr>
        <sz val="9"/>
        <color theme="1"/>
        <rFont val="Arial"/>
        <family val="2"/>
      </rPr>
      <t>Razni proizvodi</t>
    </r>
  </si>
  <si>
    <r>
      <t xml:space="preserve">XXI     </t>
    </r>
    <r>
      <rPr>
        <sz val="9"/>
        <color theme="1"/>
        <rFont val="Arial"/>
        <family val="2"/>
      </rPr>
      <t>Umjetnička djela, kolekcionarski predmeti i antikviteti</t>
    </r>
  </si>
  <si>
    <r>
      <t xml:space="preserve">XI        </t>
    </r>
    <r>
      <rPr>
        <sz val="9"/>
        <color theme="1"/>
        <rFont val="Arial"/>
        <family val="2"/>
      </rPr>
      <t>Tekstil i tekstilni proizvodi</t>
    </r>
  </si>
  <si>
    <r>
      <t xml:space="preserve">X         </t>
    </r>
    <r>
      <rPr>
        <sz val="9"/>
        <color theme="1"/>
        <rFont val="Arial"/>
        <family val="2"/>
      </rPr>
      <t>Materijali i proizvodi papirne industrije</t>
    </r>
  </si>
  <si>
    <r>
      <t xml:space="preserve">IX        </t>
    </r>
    <r>
      <rPr>
        <sz val="9"/>
        <color theme="1"/>
        <rFont val="Arial"/>
        <family val="2"/>
      </rPr>
      <t>Drvo, proizvodi od drveta, korpe, drveni ugalj, pluta</t>
    </r>
  </si>
  <si>
    <r>
      <t xml:space="preserve">VIII      </t>
    </r>
    <r>
      <rPr>
        <sz val="9"/>
        <color theme="1"/>
        <rFont val="Arial"/>
        <family val="2"/>
      </rPr>
      <t>Sirove kože, koža i krzno</t>
    </r>
  </si>
  <si>
    <r>
      <t xml:space="preserve">VII       </t>
    </r>
    <r>
      <rPr>
        <sz val="9"/>
        <color theme="1"/>
        <rFont val="Arial"/>
        <family val="2"/>
      </rPr>
      <t>Plastika, guma i proizvodi od gume</t>
    </r>
  </si>
  <si>
    <r>
      <t xml:space="preserve">VI        </t>
    </r>
    <r>
      <rPr>
        <sz val="9"/>
        <color theme="1"/>
        <rFont val="Arial"/>
        <family val="2"/>
      </rPr>
      <t>Proizvodi hemijske ili srodne industrije</t>
    </r>
  </si>
  <si>
    <r>
      <t xml:space="preserve">V         </t>
    </r>
    <r>
      <rPr>
        <sz val="9"/>
        <color theme="1"/>
        <rFont val="Arial"/>
        <family val="2"/>
      </rPr>
      <t>Mineralni proizvodi</t>
    </r>
  </si>
  <si>
    <r>
      <t xml:space="preserve">IV        </t>
    </r>
    <r>
      <rPr>
        <sz val="9"/>
        <color theme="1"/>
        <rFont val="Arial"/>
        <family val="2"/>
      </rPr>
      <t>Pripremljena hrana, pića, duvan</t>
    </r>
  </si>
  <si>
    <r>
      <t xml:space="preserve">III        </t>
    </r>
    <r>
      <rPr>
        <sz val="9"/>
        <color theme="1"/>
        <rFont val="Arial"/>
        <family val="2"/>
      </rPr>
      <t>Životinjske ili biljne masti, ulja i voskovi</t>
    </r>
  </si>
  <si>
    <r>
      <t xml:space="preserve">II         </t>
    </r>
    <r>
      <rPr>
        <sz val="9"/>
        <color theme="1"/>
        <rFont val="Arial"/>
        <family val="2"/>
      </rPr>
      <t>Povrće</t>
    </r>
  </si>
  <si>
    <r>
      <t xml:space="preserve">I          </t>
    </r>
    <r>
      <rPr>
        <sz val="9"/>
        <color theme="1"/>
        <rFont val="Arial"/>
        <family val="2"/>
      </rPr>
      <t>Žive životinje i životinjski proizvodi</t>
    </r>
  </si>
  <si>
    <t>Eu-27</t>
  </si>
  <si>
    <t>EU-27</t>
  </si>
  <si>
    <t>Ostale zemlje 
(izvan EU-27 i CEFTA-e)</t>
  </si>
  <si>
    <t>Ujedinjeno Kraljevstvo</t>
  </si>
  <si>
    <r>
      <t>300</t>
    </r>
    <r>
      <rPr>
        <sz val="11"/>
        <color theme="1"/>
        <rFont val="Calibri"/>
        <family val="2"/>
      </rPr>
      <t>¹</t>
    </r>
  </si>
  <si>
    <t>21 Kože sirove i krzna nečinjena</t>
  </si>
  <si>
    <t xml:space="preserve">Septembar </t>
  </si>
  <si>
    <t>Oktobar</t>
  </si>
  <si>
    <t>Jan - Okt 2020</t>
  </si>
  <si>
    <t>Jan - Okt 2021</t>
  </si>
  <si>
    <t>300¹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</si>
</sst>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_);_(* \(#,##0\);_(* &quot;-&quot;??_);_(@_)"/>
    <numFmt numFmtId="169" formatCode="#,##0.0_);\(#,##0.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</cellStyleXfs>
  <cellXfs count="141">
    <xf numFmtId="0" fontId="0" fillId="0" borderId="0" xfId="0"/>
    <xf numFmtId="0" fontId="8" fillId="0" borderId="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inden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indent="2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/>
    <xf numFmtId="164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/>
    <xf numFmtId="3" fontId="0" fillId="0" borderId="0" xfId="0" applyNumberFormat="1"/>
    <xf numFmtId="0" fontId="10" fillId="2" borderId="3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3" fontId="10" fillId="0" borderId="0" xfId="0" applyNumberFormat="1" applyFont="1" applyBorder="1" applyAlignment="1"/>
    <xf numFmtId="0" fontId="11" fillId="0" borderId="0" xfId="0" applyFont="1"/>
    <xf numFmtId="49" fontId="14" fillId="0" borderId="2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indent="2"/>
    </xf>
    <xf numFmtId="0" fontId="10" fillId="2" borderId="9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10" fillId="2" borderId="7" xfId="0" applyFont="1" applyFill="1" applyBorder="1" applyAlignment="1">
      <alignment horizontal="right"/>
    </xf>
    <xf numFmtId="0" fontId="6" fillId="0" borderId="0" xfId="2"/>
    <xf numFmtId="3" fontId="15" fillId="0" borderId="3" xfId="2" applyNumberFormat="1" applyFont="1" applyBorder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1" fontId="6" fillId="0" borderId="0" xfId="2" applyNumberFormat="1"/>
    <xf numFmtId="0" fontId="0" fillId="0" borderId="0" xfId="0" applyFill="1"/>
    <xf numFmtId="165" fontId="10" fillId="0" borderId="11" xfId="1" applyNumberFormat="1" applyFont="1" applyFill="1" applyBorder="1" applyAlignment="1"/>
    <xf numFmtId="0" fontId="5" fillId="0" borderId="0" xfId="4"/>
    <xf numFmtId="168" fontId="5" fillId="0" borderId="0" xfId="5" applyNumberFormat="1" applyFont="1"/>
    <xf numFmtId="168" fontId="0" fillId="0" borderId="0" xfId="5" applyNumberFormat="1" applyFont="1"/>
    <xf numFmtId="168" fontId="0" fillId="0" borderId="0" xfId="1" applyNumberFormat="1" applyFont="1"/>
    <xf numFmtId="165" fontId="0" fillId="0" borderId="3" xfId="5" applyNumberFormat="1" applyFont="1" applyBorder="1"/>
    <xf numFmtId="3" fontId="0" fillId="0" borderId="3" xfId="5" applyNumberFormat="1" applyFont="1" applyBorder="1"/>
    <xf numFmtId="165" fontId="5" fillId="0" borderId="0" xfId="5" applyNumberFormat="1" applyFont="1"/>
    <xf numFmtId="166" fontId="10" fillId="2" borderId="3" xfId="0" applyNumberFormat="1" applyFont="1" applyFill="1" applyBorder="1" applyAlignment="1"/>
    <xf numFmtId="166" fontId="11" fillId="2" borderId="3" xfId="0" applyNumberFormat="1" applyFont="1" applyFill="1" applyBorder="1" applyAlignment="1"/>
    <xf numFmtId="0" fontId="10" fillId="0" borderId="0" xfId="0" applyFont="1" applyAlignment="1">
      <alignment horizontal="right"/>
    </xf>
    <xf numFmtId="0" fontId="8" fillId="0" borderId="7" xfId="0" applyFont="1" applyBorder="1" applyAlignment="1">
      <alignment horizontal="right"/>
    </xf>
    <xf numFmtId="0" fontId="16" fillId="0" borderId="0" xfId="0" applyFont="1" applyAlignment="1">
      <alignment horizontal="right"/>
    </xf>
    <xf numFmtId="43" fontId="0" fillId="0" borderId="0" xfId="0" applyNumberFormat="1"/>
    <xf numFmtId="0" fontId="17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left" vertical="center"/>
    </xf>
    <xf numFmtId="2" fontId="11" fillId="2" borderId="3" xfId="0" applyNumberFormat="1" applyFont="1" applyFill="1" applyBorder="1" applyAlignment="1">
      <alignment horizontal="left" vertical="center"/>
    </xf>
    <xf numFmtId="3" fontId="15" fillId="0" borderId="3" xfId="6" applyNumberFormat="1" applyFont="1" applyBorder="1"/>
    <xf numFmtId="3" fontId="0" fillId="0" borderId="3" xfId="0" applyNumberFormat="1" applyBorder="1"/>
    <xf numFmtId="3" fontId="10" fillId="2" borderId="3" xfId="0" applyNumberFormat="1" applyFont="1" applyFill="1" applyBorder="1" applyAlignment="1">
      <alignment horizontal="center"/>
    </xf>
    <xf numFmtId="166" fontId="16" fillId="0" borderId="3" xfId="0" applyNumberFormat="1" applyFont="1" applyBorder="1" applyAlignment="1">
      <alignment horizontal="right"/>
    </xf>
    <xf numFmtId="3" fontId="10" fillId="2" borderId="3" xfId="0" applyNumberFormat="1" applyFont="1" applyFill="1" applyBorder="1" applyAlignment="1"/>
    <xf numFmtId="166" fontId="5" fillId="0" borderId="0" xfId="4" applyNumberFormat="1"/>
    <xf numFmtId="0" fontId="11" fillId="0" borderId="3" xfId="0" applyFont="1" applyFill="1" applyBorder="1" applyAlignment="1">
      <alignment horizontal="left" vertical="center" indent="2"/>
    </xf>
    <xf numFmtId="164" fontId="5" fillId="0" borderId="0" xfId="4" applyNumberFormat="1"/>
    <xf numFmtId="0" fontId="11" fillId="0" borderId="0" xfId="0" applyFont="1" applyFill="1" applyBorder="1" applyAlignment="1">
      <alignment horizontal="left" vertical="center" indent="2"/>
    </xf>
    <xf numFmtId="3" fontId="12" fillId="0" borderId="0" xfId="0" applyNumberFormat="1" applyFont="1" applyBorder="1" applyAlignment="1">
      <alignment horizontal="center" vertical="center" wrapText="1"/>
    </xf>
    <xf numFmtId="0" fontId="3" fillId="0" borderId="0" xfId="7"/>
    <xf numFmtId="168" fontId="0" fillId="0" borderId="3" xfId="1" applyNumberFormat="1" applyFont="1" applyBorder="1"/>
    <xf numFmtId="166" fontId="15" fillId="0" borderId="3" xfId="6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3" xfId="0" applyBorder="1" applyAlignment="1">
      <alignment horizontal="right"/>
    </xf>
    <xf numFmtId="168" fontId="11" fillId="0" borderId="0" xfId="1" applyNumberFormat="1" applyFont="1"/>
    <xf numFmtId="168" fontId="16" fillId="0" borderId="3" xfId="1" applyNumberFormat="1" applyFont="1" applyBorder="1"/>
    <xf numFmtId="168" fontId="0" fillId="0" borderId="0" xfId="0" applyNumberFormat="1"/>
    <xf numFmtId="165" fontId="0" fillId="0" borderId="3" xfId="1" applyNumberFormat="1" applyFont="1" applyBorder="1"/>
    <xf numFmtId="168" fontId="7" fillId="0" borderId="3" xfId="1" applyNumberFormat="1" applyFont="1" applyBorder="1"/>
    <xf numFmtId="49" fontId="14" fillId="0" borderId="2" xfId="0" applyNumberFormat="1" applyFont="1" applyBorder="1" applyAlignment="1">
      <alignment horizontal="right" vertical="center" wrapText="1"/>
    </xf>
    <xf numFmtId="49" fontId="10" fillId="0" borderId="7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3" fontId="12" fillId="0" borderId="3" xfId="0" applyNumberFormat="1" applyFont="1" applyBorder="1" applyAlignment="1" applyProtection="1">
      <alignment horizontal="center" wrapText="1"/>
      <protection locked="0"/>
    </xf>
    <xf numFmtId="3" fontId="12" fillId="0" borderId="0" xfId="0" applyNumberFormat="1" applyFont="1" applyBorder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166" fontId="5" fillId="0" borderId="0" xfId="4" applyNumberFormat="1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168" fontId="5" fillId="0" borderId="0" xfId="5" applyNumberFormat="1" applyFont="1" applyProtection="1">
      <protection locked="0"/>
    </xf>
    <xf numFmtId="164" fontId="0" fillId="0" borderId="0" xfId="0" applyNumberFormat="1" applyProtection="1">
      <protection locked="0"/>
    </xf>
    <xf numFmtId="3" fontId="12" fillId="0" borderId="3" xfId="0" applyNumberFormat="1" applyFont="1" applyBorder="1" applyAlignment="1" applyProtection="1">
      <alignment horizontal="center" vertical="center" wrapText="1"/>
    </xf>
    <xf numFmtId="3" fontId="2" fillId="0" borderId="3" xfId="2" applyNumberFormat="1" applyFont="1" applyBorder="1"/>
    <xf numFmtId="164" fontId="16" fillId="0" borderId="3" xfId="0" applyNumberFormat="1" applyFont="1" applyBorder="1" applyAlignment="1">
      <alignment horizontal="right"/>
    </xf>
    <xf numFmtId="168" fontId="2" fillId="0" borderId="3" xfId="9" applyNumberFormat="1" applyFont="1" applyBorder="1"/>
    <xf numFmtId="3" fontId="15" fillId="0" borderId="3" xfId="6" applyNumberFormat="1" applyFont="1" applyBorder="1" applyAlignment="1">
      <alignment horizontal="right"/>
    </xf>
    <xf numFmtId="168" fontId="2" fillId="0" borderId="3" xfId="9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8" fontId="15" fillId="0" borderId="3" xfId="9" applyNumberFormat="1" applyFont="1" applyBorder="1"/>
    <xf numFmtId="168" fontId="15" fillId="0" borderId="3" xfId="9" applyNumberFormat="1" applyFont="1" applyBorder="1" applyAlignment="1">
      <alignment horizontal="right"/>
    </xf>
    <xf numFmtId="166" fontId="2" fillId="0" borderId="3" xfId="6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9" fontId="2" fillId="0" borderId="3" xfId="9" applyNumberFormat="1" applyFont="1" applyBorder="1" applyAlignment="1">
      <alignment horizontal="right"/>
    </xf>
    <xf numFmtId="37" fontId="2" fillId="0" borderId="3" xfId="9" applyNumberFormat="1" applyFont="1" applyBorder="1" applyAlignment="1">
      <alignment horizontal="right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/>
    </xf>
  </cellXfs>
  <cellStyles count="10">
    <cellStyle name="Comma" xfId="1" builtinId="3"/>
    <cellStyle name="Comma 2" xfId="3"/>
    <cellStyle name="Comma 3" xfId="5"/>
    <cellStyle name="Comma 4" xfId="9"/>
    <cellStyle name="Normal" xfId="0" builtinId="0"/>
    <cellStyle name="Normal 2" xfId="2"/>
    <cellStyle name="Normal 3" xfId="4"/>
    <cellStyle name="Normal 4" xfId="6"/>
    <cellStyle name="Normal 5" xfId="7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E30" sqref="E30"/>
    </sheetView>
  </sheetViews>
  <sheetFormatPr defaultRowHeight="15" x14ac:dyDescent="0.25"/>
  <cols>
    <col min="1" max="1" width="21.7109375" customWidth="1"/>
    <col min="2" max="3" width="18" customWidth="1"/>
    <col min="4" max="4" width="18" style="101" customWidth="1"/>
    <col min="5" max="5" width="18" customWidth="1"/>
    <col min="7" max="7" width="10.7109375" bestFit="1" customWidth="1"/>
    <col min="8" max="9" width="9.5703125" bestFit="1" customWidth="1"/>
  </cols>
  <sheetData>
    <row r="1" spans="1:11" x14ac:dyDescent="0.25">
      <c r="A1" s="1" t="s">
        <v>0</v>
      </c>
      <c r="B1" s="1"/>
      <c r="C1" s="1"/>
      <c r="D1" s="92"/>
      <c r="E1" s="1"/>
    </row>
    <row r="2" spans="1:11" ht="36" x14ac:dyDescent="0.25">
      <c r="A2" s="2" t="s">
        <v>1</v>
      </c>
      <c r="B2" s="3" t="s">
        <v>2</v>
      </c>
      <c r="C2" s="3" t="s">
        <v>3</v>
      </c>
      <c r="D2" s="93" t="s">
        <v>4</v>
      </c>
      <c r="E2" s="4" t="s">
        <v>5</v>
      </c>
    </row>
    <row r="3" spans="1:11" x14ac:dyDescent="0.25">
      <c r="A3" s="5">
        <v>2020</v>
      </c>
      <c r="B3" s="6"/>
      <c r="C3" s="7"/>
      <c r="D3" s="94"/>
      <c r="E3" s="8"/>
    </row>
    <row r="4" spans="1:11" x14ac:dyDescent="0.25">
      <c r="A4" s="9" t="s">
        <v>6</v>
      </c>
      <c r="B4" s="10">
        <v>138806.83222000001</v>
      </c>
      <c r="C4" s="10">
        <v>31232.851589999998</v>
      </c>
      <c r="D4" s="91">
        <v>170039.68381000002</v>
      </c>
      <c r="E4" s="10">
        <v>-107573.98063000001</v>
      </c>
      <c r="G4" s="29"/>
      <c r="H4" s="29"/>
      <c r="I4" s="29"/>
    </row>
    <row r="5" spans="1:11" x14ac:dyDescent="0.25">
      <c r="A5" s="9" t="s">
        <v>7</v>
      </c>
      <c r="B5" s="10">
        <v>191249.54016</v>
      </c>
      <c r="C5" s="10">
        <v>29939.06192</v>
      </c>
      <c r="D5" s="91">
        <v>221188.60208000001</v>
      </c>
      <c r="E5" s="10">
        <v>-161310.47824</v>
      </c>
      <c r="G5" s="29"/>
      <c r="H5" s="29"/>
      <c r="I5" s="29"/>
    </row>
    <row r="6" spans="1:11" x14ac:dyDescent="0.25">
      <c r="A6" s="9" t="s">
        <v>8</v>
      </c>
      <c r="B6" s="10">
        <v>205152.43986000001</v>
      </c>
      <c r="C6" s="10">
        <v>27418.989020000001</v>
      </c>
      <c r="D6" s="91">
        <v>232571.42888000002</v>
      </c>
      <c r="E6" s="10">
        <v>-177733.45084</v>
      </c>
      <c r="G6" s="29"/>
      <c r="H6" s="29"/>
      <c r="I6" s="29"/>
    </row>
    <row r="7" spans="1:11" x14ac:dyDescent="0.25">
      <c r="A7" s="9" t="s">
        <v>9</v>
      </c>
      <c r="B7" s="10">
        <v>151433.72205000001</v>
      </c>
      <c r="C7" s="10">
        <v>25693.27735</v>
      </c>
      <c r="D7" s="91">
        <v>177126.9994</v>
      </c>
      <c r="E7" s="10">
        <v>-125740.44470000001</v>
      </c>
      <c r="G7" s="29"/>
      <c r="H7" s="29"/>
      <c r="I7" s="29"/>
    </row>
    <row r="8" spans="1:11" x14ac:dyDescent="0.25">
      <c r="A8" s="9" t="s">
        <v>10</v>
      </c>
      <c r="B8" s="10">
        <v>160530.86674999999</v>
      </c>
      <c r="C8" s="10">
        <v>18792.024559999998</v>
      </c>
      <c r="D8" s="91">
        <v>179322.89130999998</v>
      </c>
      <c r="E8" s="10">
        <v>-141738.84219</v>
      </c>
      <c r="G8" s="29"/>
      <c r="H8" s="29"/>
      <c r="I8" s="29"/>
    </row>
    <row r="9" spans="1:11" x14ac:dyDescent="0.25">
      <c r="A9" s="9" t="s">
        <v>11</v>
      </c>
      <c r="B9" s="10">
        <v>192535.71618000002</v>
      </c>
      <c r="C9" s="10">
        <v>34786.394220000002</v>
      </c>
      <c r="D9" s="91">
        <v>227322.11040000001</v>
      </c>
      <c r="E9" s="10">
        <v>-157749.32196000003</v>
      </c>
      <c r="G9" s="29"/>
      <c r="H9" s="29"/>
      <c r="I9" s="29"/>
    </row>
    <row r="10" spans="1:11" x14ac:dyDescent="0.25">
      <c r="A10" s="9" t="s">
        <v>12</v>
      </c>
      <c r="B10" s="10">
        <v>180507.42097000001</v>
      </c>
      <c r="C10" s="10">
        <v>32112.844430000001</v>
      </c>
      <c r="D10" s="91">
        <v>212620.2654</v>
      </c>
      <c r="E10" s="10">
        <v>-148394.57654000001</v>
      </c>
      <c r="G10" s="29"/>
      <c r="H10" s="29"/>
      <c r="I10" s="29"/>
    </row>
    <row r="11" spans="1:11" x14ac:dyDescent="0.25">
      <c r="A11" s="9" t="s">
        <v>13</v>
      </c>
      <c r="B11" s="10">
        <v>164878.30093</v>
      </c>
      <c r="C11" s="10">
        <v>30739.49684</v>
      </c>
      <c r="D11" s="91">
        <v>195617.79777</v>
      </c>
      <c r="E11" s="10">
        <v>-134138.80408999999</v>
      </c>
      <c r="G11" s="29"/>
      <c r="H11" s="29"/>
      <c r="I11" s="29"/>
    </row>
    <row r="12" spans="1:11" x14ac:dyDescent="0.25">
      <c r="A12" s="9" t="s">
        <v>14</v>
      </c>
      <c r="B12" s="10">
        <v>179620.05753999998</v>
      </c>
      <c r="C12" s="10">
        <v>23838.380530000002</v>
      </c>
      <c r="D12" s="91">
        <v>203458.43806999997</v>
      </c>
      <c r="E12" s="10">
        <v>-155781.67700999998</v>
      </c>
      <c r="G12" s="29"/>
      <c r="H12" s="29"/>
      <c r="I12" s="29"/>
    </row>
    <row r="13" spans="1:11" x14ac:dyDescent="0.25">
      <c r="A13" s="12" t="s">
        <v>15</v>
      </c>
      <c r="B13" s="10">
        <v>186945.14262999999</v>
      </c>
      <c r="C13" s="10">
        <v>32064.41764</v>
      </c>
      <c r="D13" s="91">
        <v>219009.56026999999</v>
      </c>
      <c r="E13" s="10">
        <v>-154880.72498999999</v>
      </c>
      <c r="G13" s="29"/>
      <c r="H13" s="29"/>
      <c r="I13" s="29"/>
    </row>
    <row r="14" spans="1:11" x14ac:dyDescent="0.25">
      <c r="A14" s="12" t="s">
        <v>16</v>
      </c>
      <c r="B14" s="10">
        <v>172008.31988999998</v>
      </c>
      <c r="C14" s="10">
        <v>37892.822100000005</v>
      </c>
      <c r="D14" s="91">
        <v>209901.14198999997</v>
      </c>
      <c r="E14" s="10">
        <v>-134115.49778999999</v>
      </c>
      <c r="G14" s="29"/>
      <c r="H14" s="29"/>
      <c r="I14" s="29"/>
    </row>
    <row r="15" spans="1:11" x14ac:dyDescent="0.25">
      <c r="A15" s="12" t="s">
        <v>17</v>
      </c>
      <c r="B15" s="10">
        <v>181501.78909000001</v>
      </c>
      <c r="C15" s="10">
        <v>41617.527130000002</v>
      </c>
      <c r="D15" s="91">
        <v>223119.31622000001</v>
      </c>
      <c r="E15" s="10">
        <v>-139884.26196</v>
      </c>
      <c r="G15" s="29"/>
      <c r="H15" s="29"/>
      <c r="I15" s="29"/>
    </row>
    <row r="16" spans="1:11" x14ac:dyDescent="0.25">
      <c r="A16" s="5">
        <v>2021</v>
      </c>
      <c r="B16" s="6"/>
      <c r="C16" s="7"/>
      <c r="D16" s="95"/>
      <c r="E16" s="11"/>
      <c r="G16" s="29"/>
      <c r="H16" s="29"/>
      <c r="I16" s="29"/>
      <c r="J16" s="15"/>
      <c r="K16" s="15"/>
    </row>
    <row r="17" spans="1:11" x14ac:dyDescent="0.25">
      <c r="A17" s="9" t="s">
        <v>6</v>
      </c>
      <c r="B17" s="10">
        <v>103740.49645999999</v>
      </c>
      <c r="C17" s="10">
        <v>25318.068309999999</v>
      </c>
      <c r="D17" s="104">
        <v>129058.56477</v>
      </c>
      <c r="E17" s="10">
        <f t="shared" ref="E17:E26" si="0">+C17-B17</f>
        <v>-78422.428149999992</v>
      </c>
      <c r="G17" s="29"/>
      <c r="H17" s="29"/>
      <c r="I17" s="29"/>
      <c r="J17" s="15"/>
      <c r="K17" s="15"/>
    </row>
    <row r="18" spans="1:11" s="15" customFormat="1" x14ac:dyDescent="0.25">
      <c r="A18" s="9" t="s">
        <v>7</v>
      </c>
      <c r="B18" s="10">
        <v>149197.14311</v>
      </c>
      <c r="C18" s="10">
        <v>34901.257290000001</v>
      </c>
      <c r="D18" s="104">
        <v>184098.40040000001</v>
      </c>
      <c r="E18" s="10">
        <f t="shared" si="0"/>
        <v>-114295.88582</v>
      </c>
      <c r="G18" s="29"/>
      <c r="H18" s="29"/>
      <c r="I18" s="29"/>
      <c r="J18" s="29"/>
      <c r="K18" s="29"/>
    </row>
    <row r="19" spans="1:11" s="15" customFormat="1" x14ac:dyDescent="0.25">
      <c r="A19" s="9" t="s">
        <v>8</v>
      </c>
      <c r="B19" s="10">
        <v>185517.96541</v>
      </c>
      <c r="C19" s="10">
        <v>34194.600469999998</v>
      </c>
      <c r="D19" s="104">
        <v>219712.56588000001</v>
      </c>
      <c r="E19" s="10">
        <f t="shared" si="0"/>
        <v>-151323.36494</v>
      </c>
      <c r="G19" s="29"/>
      <c r="H19" s="29"/>
      <c r="I19" s="29"/>
      <c r="J19" s="29"/>
      <c r="K19" s="29"/>
    </row>
    <row r="20" spans="1:11" s="15" customFormat="1" x14ac:dyDescent="0.25">
      <c r="A20" s="9" t="s">
        <v>9</v>
      </c>
      <c r="B20" s="10">
        <v>200835.13440000001</v>
      </c>
      <c r="C20" s="10">
        <v>41380.198049999999</v>
      </c>
      <c r="D20" s="104">
        <v>242215.33245000002</v>
      </c>
      <c r="E20" s="10">
        <f t="shared" si="0"/>
        <v>-159454.93635</v>
      </c>
      <c r="G20" s="29"/>
      <c r="H20" s="29"/>
      <c r="I20" s="29"/>
      <c r="J20" s="29"/>
      <c r="K20" s="29"/>
    </row>
    <row r="21" spans="1:11" s="15" customFormat="1" x14ac:dyDescent="0.25">
      <c r="A21" s="9" t="s">
        <v>10</v>
      </c>
      <c r="B21" s="10">
        <v>205972.26790000001</v>
      </c>
      <c r="C21" s="10">
        <v>30809.818319999998</v>
      </c>
      <c r="D21" s="104">
        <v>236782.08622</v>
      </c>
      <c r="E21" s="10">
        <f t="shared" si="0"/>
        <v>-175162.44958000001</v>
      </c>
      <c r="G21" s="29"/>
      <c r="H21" s="29"/>
      <c r="I21" s="29"/>
      <c r="J21" s="29"/>
      <c r="K21" s="29"/>
    </row>
    <row r="22" spans="1:11" x14ac:dyDescent="0.25">
      <c r="A22" s="75" t="s">
        <v>11</v>
      </c>
      <c r="B22" s="10">
        <v>242268.23082</v>
      </c>
      <c r="C22" s="10">
        <v>35928.117279999999</v>
      </c>
      <c r="D22" s="104">
        <v>278196.3481</v>
      </c>
      <c r="E22" s="10">
        <f t="shared" si="0"/>
        <v>-206340.11353999999</v>
      </c>
      <c r="G22" s="29"/>
      <c r="H22" s="29"/>
      <c r="I22" s="29"/>
      <c r="J22" s="29"/>
      <c r="K22" s="29"/>
    </row>
    <row r="23" spans="1:11" s="15" customFormat="1" x14ac:dyDescent="0.25">
      <c r="A23" s="75" t="s">
        <v>12</v>
      </c>
      <c r="B23" s="10">
        <v>268101.23258000001</v>
      </c>
      <c r="C23" s="10">
        <v>32619.533920000002</v>
      </c>
      <c r="D23" s="104">
        <v>300720.76650000003</v>
      </c>
      <c r="E23" s="10">
        <f t="shared" si="0"/>
        <v>-235481.69865999999</v>
      </c>
      <c r="G23" s="29"/>
      <c r="H23" s="29"/>
      <c r="I23" s="29"/>
      <c r="J23" s="29"/>
      <c r="K23" s="29"/>
    </row>
    <row r="24" spans="1:11" s="15" customFormat="1" x14ac:dyDescent="0.25">
      <c r="A24" s="75" t="s">
        <v>13</v>
      </c>
      <c r="B24" s="10">
        <v>240567.84823</v>
      </c>
      <c r="C24" s="10">
        <v>31085.310980000002</v>
      </c>
      <c r="D24" s="104">
        <v>271653.15921000001</v>
      </c>
      <c r="E24" s="10">
        <f t="shared" si="0"/>
        <v>-209482.53724999999</v>
      </c>
      <c r="G24" s="29"/>
      <c r="H24" s="29"/>
      <c r="I24" s="29"/>
      <c r="J24" s="29"/>
      <c r="K24" s="29"/>
    </row>
    <row r="25" spans="1:11" s="15" customFormat="1" x14ac:dyDescent="0.25">
      <c r="A25" s="75" t="s">
        <v>184</v>
      </c>
      <c r="B25" s="10">
        <v>232735.03024000002</v>
      </c>
      <c r="C25" s="10">
        <v>35872.978539999996</v>
      </c>
      <c r="D25" s="104">
        <v>268608.00878000003</v>
      </c>
      <c r="E25" s="10">
        <f t="shared" si="0"/>
        <v>-196862.05170000001</v>
      </c>
      <c r="G25" s="29"/>
      <c r="H25" s="29"/>
      <c r="I25" s="29"/>
      <c r="J25" s="29"/>
      <c r="K25" s="29"/>
    </row>
    <row r="26" spans="1:11" s="15" customFormat="1" x14ac:dyDescent="0.25">
      <c r="A26" s="75" t="s">
        <v>185</v>
      </c>
      <c r="B26" s="10">
        <v>212650.27903999999</v>
      </c>
      <c r="C26" s="10">
        <v>37309.147360000003</v>
      </c>
      <c r="D26" s="104">
        <v>249959.4264</v>
      </c>
      <c r="E26" s="10">
        <f t="shared" si="0"/>
        <v>-175341.13167999999</v>
      </c>
      <c r="G26" s="29"/>
      <c r="H26" s="29"/>
      <c r="I26" s="29"/>
      <c r="J26" s="29"/>
      <c r="K26" s="29"/>
    </row>
    <row r="27" spans="1:11" s="15" customFormat="1" x14ac:dyDescent="0.25">
      <c r="A27" s="77"/>
      <c r="B27" s="78"/>
      <c r="C27" s="78"/>
      <c r="D27" s="96"/>
      <c r="E27" s="78"/>
      <c r="G27" s="29"/>
      <c r="H27" s="29"/>
      <c r="I27" s="43"/>
      <c r="J27" s="29"/>
      <c r="K27" s="29"/>
    </row>
    <row r="28" spans="1:11" x14ac:dyDescent="0.25">
      <c r="A28" s="13" t="s">
        <v>18</v>
      </c>
      <c r="B28" s="43"/>
      <c r="C28" s="43"/>
      <c r="D28" s="97"/>
      <c r="E28" s="43"/>
      <c r="F28" s="43"/>
      <c r="G28" s="43"/>
      <c r="H28" s="43"/>
      <c r="I28" s="29"/>
      <c r="J28" s="29"/>
      <c r="K28" s="29"/>
    </row>
    <row r="29" spans="1:11" x14ac:dyDescent="0.25">
      <c r="A29" s="43"/>
      <c r="B29" s="43"/>
      <c r="C29" s="43"/>
      <c r="D29" s="97"/>
      <c r="E29" s="43"/>
      <c r="F29" s="43"/>
      <c r="G29" s="43"/>
      <c r="H29" s="28"/>
      <c r="I29" s="28"/>
    </row>
    <row r="30" spans="1:11" x14ac:dyDescent="0.25">
      <c r="A30" s="43"/>
      <c r="B30" s="43"/>
      <c r="C30" s="43"/>
      <c r="D30" s="97"/>
      <c r="E30" s="28"/>
      <c r="F30" s="28"/>
      <c r="G30" s="43"/>
    </row>
    <row r="31" spans="1:11" x14ac:dyDescent="0.25">
      <c r="A31" s="76"/>
      <c r="B31" s="74"/>
      <c r="C31" s="43"/>
      <c r="D31" s="98"/>
      <c r="E31" s="28"/>
      <c r="F31" s="28"/>
      <c r="G31" s="43"/>
    </row>
    <row r="32" spans="1:11" x14ac:dyDescent="0.25">
      <c r="A32" s="53"/>
      <c r="B32" s="74"/>
      <c r="C32" s="74"/>
      <c r="D32" s="99"/>
      <c r="G32" s="43"/>
    </row>
    <row r="33" spans="1:7" x14ac:dyDescent="0.25">
      <c r="A33" s="53"/>
      <c r="B33" s="59"/>
      <c r="C33" s="59"/>
      <c r="D33" s="100"/>
      <c r="E33" s="43"/>
      <c r="G33" s="28"/>
    </row>
    <row r="34" spans="1:7" x14ac:dyDescent="0.25">
      <c r="A34" s="53"/>
      <c r="B34" s="59"/>
      <c r="C34" s="59"/>
    </row>
    <row r="35" spans="1:7" x14ac:dyDescent="0.25">
      <c r="A35" s="53"/>
      <c r="B35" s="54"/>
      <c r="C35" s="54"/>
      <c r="D35" s="102"/>
      <c r="E35" s="54"/>
    </row>
    <row r="36" spans="1:7" x14ac:dyDescent="0.25">
      <c r="B36" s="29"/>
      <c r="C36" s="29"/>
      <c r="D36" s="103"/>
    </row>
    <row r="37" spans="1:7" x14ac:dyDescent="0.25">
      <c r="B37" s="28"/>
      <c r="C37" s="28"/>
    </row>
    <row r="39" spans="1:7" x14ac:dyDescent="0.25">
      <c r="B39" s="28"/>
      <c r="C39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C31" sqref="C31"/>
    </sheetView>
  </sheetViews>
  <sheetFormatPr defaultRowHeight="15" x14ac:dyDescent="0.25"/>
  <cols>
    <col min="1" max="1" width="23.5703125" customWidth="1"/>
    <col min="2" max="2" width="15.85546875" customWidth="1"/>
    <col min="3" max="3" width="12.28515625" customWidth="1"/>
    <col min="4" max="5" width="11.42578125" customWidth="1"/>
    <col min="6" max="6" width="13.140625" customWidth="1"/>
    <col min="7" max="7" width="9.5703125" customWidth="1"/>
    <col min="8" max="9" width="10.85546875" customWidth="1"/>
    <col min="10" max="10" width="15.5703125" customWidth="1"/>
    <col min="11" max="11" width="15.28515625" customWidth="1"/>
    <col min="12" max="13" width="10.5703125" bestFit="1" customWidth="1"/>
  </cols>
  <sheetData>
    <row r="1" spans="1:15" x14ac:dyDescent="0.25">
      <c r="A1" s="14" t="s">
        <v>19</v>
      </c>
      <c r="B1" s="16"/>
      <c r="C1" s="17"/>
      <c r="D1" s="16"/>
      <c r="E1" s="17"/>
      <c r="F1" s="16"/>
      <c r="G1" s="17"/>
      <c r="H1" s="18"/>
      <c r="I1" s="17"/>
      <c r="J1" s="17"/>
      <c r="K1" s="17"/>
    </row>
    <row r="2" spans="1:15" x14ac:dyDescent="0.25">
      <c r="A2" s="19" t="s">
        <v>20</v>
      </c>
      <c r="B2" s="117" t="s">
        <v>2</v>
      </c>
      <c r="C2" s="118"/>
      <c r="D2" s="118"/>
      <c r="E2" s="119"/>
      <c r="F2" s="117" t="s">
        <v>3</v>
      </c>
      <c r="G2" s="118"/>
      <c r="H2" s="118"/>
      <c r="I2" s="119"/>
      <c r="J2" s="120" t="s">
        <v>5</v>
      </c>
      <c r="K2" s="121"/>
    </row>
    <row r="3" spans="1:15" x14ac:dyDescent="0.25">
      <c r="A3" s="20" t="s">
        <v>21</v>
      </c>
      <c r="B3" s="122" t="s">
        <v>186</v>
      </c>
      <c r="C3" s="123"/>
      <c r="D3" s="122" t="s">
        <v>187</v>
      </c>
      <c r="E3" s="123"/>
      <c r="F3" s="122" t="s">
        <v>186</v>
      </c>
      <c r="G3" s="123"/>
      <c r="H3" s="122" t="s">
        <v>187</v>
      </c>
      <c r="I3" s="123"/>
      <c r="J3" s="21" t="s">
        <v>186</v>
      </c>
      <c r="K3" s="21" t="s">
        <v>187</v>
      </c>
    </row>
    <row r="4" spans="1:15" x14ac:dyDescent="0.25">
      <c r="A4" s="22"/>
      <c r="B4" s="23" t="s">
        <v>22</v>
      </c>
      <c r="C4" s="24" t="s">
        <v>23</v>
      </c>
      <c r="D4" s="23" t="s">
        <v>22</v>
      </c>
      <c r="E4" s="24" t="s">
        <v>23</v>
      </c>
      <c r="F4" s="23" t="s">
        <v>22</v>
      </c>
      <c r="G4" s="24" t="s">
        <v>23</v>
      </c>
      <c r="H4" s="25" t="s">
        <v>22</v>
      </c>
      <c r="I4" s="24" t="s">
        <v>23</v>
      </c>
      <c r="J4" s="24" t="s">
        <v>23</v>
      </c>
      <c r="K4" s="24" t="s">
        <v>23</v>
      </c>
      <c r="M4" s="29"/>
    </row>
    <row r="5" spans="1:15" x14ac:dyDescent="0.25">
      <c r="A5" s="26" t="s">
        <v>24</v>
      </c>
      <c r="B5" s="57">
        <v>100</v>
      </c>
      <c r="C5" s="80">
        <v>1751660.03929</v>
      </c>
      <c r="D5" s="57">
        <v>100</v>
      </c>
      <c r="E5" s="80">
        <v>2041585.6281900001</v>
      </c>
      <c r="F5" s="57">
        <v>100</v>
      </c>
      <c r="G5" s="80">
        <v>286617.73810000002</v>
      </c>
      <c r="H5" s="57">
        <v>100</v>
      </c>
      <c r="I5" s="80">
        <v>339419.03051999997</v>
      </c>
      <c r="J5" s="58">
        <f t="shared" ref="J5:J20" si="0">+G5-C5</f>
        <v>-1465042.30119</v>
      </c>
      <c r="K5" s="58">
        <f t="shared" ref="K5:K20" si="1">+I5-E5</f>
        <v>-1702166.59767</v>
      </c>
      <c r="M5" s="29"/>
      <c r="N5" s="29"/>
      <c r="O5" s="29"/>
    </row>
    <row r="6" spans="1:15" x14ac:dyDescent="0.25">
      <c r="A6" s="26" t="s">
        <v>25</v>
      </c>
      <c r="B6" s="57">
        <f t="shared" ref="B6:B20" si="2">+C6/$C$5*100</f>
        <v>82.006571777606268</v>
      </c>
      <c r="C6" s="80">
        <v>1436476.34742</v>
      </c>
      <c r="D6" s="87">
        <f t="shared" ref="D6:D20" si="3">+E6/$E$5*100</f>
        <v>82.496359741872993</v>
      </c>
      <c r="E6" s="80">
        <v>1684233.82427</v>
      </c>
      <c r="F6" s="87">
        <f t="shared" ref="F6:F20" si="4">+G6/$G$5*100</f>
        <v>90.463751911801154</v>
      </c>
      <c r="G6" s="80">
        <v>259285.15953</v>
      </c>
      <c r="H6" s="87">
        <f t="shared" ref="H6:H20" si="5">+I6/$I$5*100</f>
        <v>94.253229292972534</v>
      </c>
      <c r="I6" s="80">
        <v>319913.3971</v>
      </c>
      <c r="J6" s="58">
        <f t="shared" si="0"/>
        <v>-1177191.1878899999</v>
      </c>
      <c r="K6" s="58">
        <f t="shared" si="1"/>
        <v>-1364320.42717</v>
      </c>
      <c r="M6" s="29"/>
      <c r="N6" s="29"/>
      <c r="O6" s="29"/>
    </row>
    <row r="7" spans="1:15" x14ac:dyDescent="0.25">
      <c r="A7" s="26" t="s">
        <v>178</v>
      </c>
      <c r="B7" s="57">
        <f t="shared" si="2"/>
        <v>44.347342847123812</v>
      </c>
      <c r="C7" s="80">
        <v>776814.68313999998</v>
      </c>
      <c r="D7" s="87">
        <f t="shared" si="3"/>
        <v>45.546803798006614</v>
      </c>
      <c r="E7" s="80">
        <v>929877.00044000009</v>
      </c>
      <c r="F7" s="87">
        <f t="shared" si="4"/>
        <v>38.69387017188243</v>
      </c>
      <c r="G7" s="80">
        <v>110903.49546999999</v>
      </c>
      <c r="H7" s="87">
        <f t="shared" si="5"/>
        <v>33.566937376920777</v>
      </c>
      <c r="I7" s="80">
        <v>113932.57342</v>
      </c>
      <c r="J7" s="58">
        <f t="shared" si="0"/>
        <v>-665911.18767000001</v>
      </c>
      <c r="K7" s="58">
        <f t="shared" si="1"/>
        <v>-815944.42702000006</v>
      </c>
      <c r="M7" s="29"/>
      <c r="N7" s="29"/>
      <c r="O7" s="29"/>
    </row>
    <row r="8" spans="1:15" x14ac:dyDescent="0.25">
      <c r="A8" s="26" t="s">
        <v>26</v>
      </c>
      <c r="B8" s="57">
        <f t="shared" si="2"/>
        <v>28.745123492917635</v>
      </c>
      <c r="C8" s="80">
        <v>503516.84147000004</v>
      </c>
      <c r="D8" s="87">
        <f t="shared" si="3"/>
        <v>28.699947476583144</v>
      </c>
      <c r="E8" s="80">
        <v>585934.00297999999</v>
      </c>
      <c r="F8" s="87">
        <f t="shared" si="4"/>
        <v>43.573839535509187</v>
      </c>
      <c r="G8" s="80">
        <v>124890.35328</v>
      </c>
      <c r="H8" s="87">
        <f t="shared" si="5"/>
        <v>44.190041448239306</v>
      </c>
      <c r="I8" s="80">
        <v>149989.41027000002</v>
      </c>
      <c r="J8" s="58">
        <f t="shared" si="0"/>
        <v>-378626.48819000006</v>
      </c>
      <c r="K8" s="58">
        <f t="shared" si="1"/>
        <v>-435944.59271</v>
      </c>
      <c r="M8" s="29"/>
      <c r="N8" s="29"/>
      <c r="O8" s="29"/>
    </row>
    <row r="9" spans="1:15" x14ac:dyDescent="0.25">
      <c r="A9" s="26" t="s">
        <v>27</v>
      </c>
      <c r="B9" s="57">
        <f t="shared" si="2"/>
        <v>0.36392606025218655</v>
      </c>
      <c r="C9" s="80">
        <v>6374.74737</v>
      </c>
      <c r="D9" s="87">
        <f t="shared" si="3"/>
        <v>0.39714663828175328</v>
      </c>
      <c r="E9" s="80">
        <v>8108.0886900000005</v>
      </c>
      <c r="F9" s="87">
        <f t="shared" si="4"/>
        <v>1.0282894246313921</v>
      </c>
      <c r="G9" s="80">
        <v>2947.2598900000003</v>
      </c>
      <c r="H9" s="87">
        <f t="shared" si="5"/>
        <v>1.4105688248136949</v>
      </c>
      <c r="I9" s="80">
        <v>4787.7390300000006</v>
      </c>
      <c r="J9" s="58">
        <f t="shared" si="0"/>
        <v>-3427.4874799999998</v>
      </c>
      <c r="K9" s="58">
        <f t="shared" si="1"/>
        <v>-3320.3496599999999</v>
      </c>
      <c r="M9" s="29"/>
      <c r="N9" s="29"/>
      <c r="O9" s="29"/>
    </row>
    <row r="10" spans="1:15" x14ac:dyDescent="0.25">
      <c r="A10" s="26" t="s">
        <v>28</v>
      </c>
      <c r="B10" s="57">
        <f t="shared" si="2"/>
        <v>15.033493720433208</v>
      </c>
      <c r="C10" s="80">
        <v>263335.70201000001</v>
      </c>
      <c r="D10" s="87">
        <f t="shared" si="3"/>
        <v>14.480438575191968</v>
      </c>
      <c r="E10" s="80">
        <v>295630.55285000004</v>
      </c>
      <c r="F10" s="87">
        <f t="shared" si="4"/>
        <v>7.9620119052219955</v>
      </c>
      <c r="G10" s="80">
        <v>22820.538430000001</v>
      </c>
      <c r="H10" s="87">
        <f t="shared" si="5"/>
        <v>3.1308367046242664</v>
      </c>
      <c r="I10" s="80">
        <v>10626.65559</v>
      </c>
      <c r="J10" s="58">
        <f t="shared" si="0"/>
        <v>-240515.16357999999</v>
      </c>
      <c r="K10" s="58">
        <f t="shared" si="1"/>
        <v>-285003.89726000006</v>
      </c>
      <c r="M10" s="29"/>
      <c r="N10" s="29"/>
      <c r="O10" s="29"/>
    </row>
    <row r="11" spans="1:15" x14ac:dyDescent="0.25">
      <c r="A11" s="26" t="s">
        <v>29</v>
      </c>
      <c r="B11" s="57">
        <f t="shared" si="2"/>
        <v>2.5558041512522149</v>
      </c>
      <c r="C11" s="80">
        <v>44769</v>
      </c>
      <c r="D11" s="87">
        <f t="shared" si="3"/>
        <v>2.5831519115245265</v>
      </c>
      <c r="E11" s="80">
        <v>52737.258179999997</v>
      </c>
      <c r="F11" s="87">
        <f t="shared" si="4"/>
        <v>0.52550984457022332</v>
      </c>
      <c r="G11" s="80">
        <v>1506.20443</v>
      </c>
      <c r="H11" s="87">
        <f t="shared" si="5"/>
        <v>1.1711654275571821</v>
      </c>
      <c r="I11" s="80">
        <v>3975.15834</v>
      </c>
      <c r="J11" s="58">
        <f>+G11-C11</f>
        <v>-43262.795570000002</v>
      </c>
      <c r="K11" s="58">
        <f t="shared" si="1"/>
        <v>-48762.099839999995</v>
      </c>
      <c r="M11" s="29"/>
      <c r="N11" s="29"/>
      <c r="O11" s="29"/>
    </row>
    <row r="12" spans="1:15" x14ac:dyDescent="0.25">
      <c r="A12" s="26" t="s">
        <v>30</v>
      </c>
      <c r="B12" s="57">
        <f t="shared" si="2"/>
        <v>4.0213492013297047E-2</v>
      </c>
      <c r="C12" s="80">
        <v>704.40367000000003</v>
      </c>
      <c r="D12" s="87">
        <f t="shared" si="3"/>
        <v>4.2903133128760644E-2</v>
      </c>
      <c r="E12" s="80">
        <v>875.90419999999995</v>
      </c>
      <c r="F12" s="87">
        <f t="shared" si="4"/>
        <v>2.0436913775225971E-2</v>
      </c>
      <c r="G12" s="80">
        <v>58.57582</v>
      </c>
      <c r="H12" s="87">
        <f t="shared" si="5"/>
        <v>3.4199750032330632E-2</v>
      </c>
      <c r="I12" s="80">
        <v>116.08046</v>
      </c>
      <c r="J12" s="58">
        <f t="shared" si="0"/>
        <v>-645.82785000000001</v>
      </c>
      <c r="K12" s="58">
        <f t="shared" si="1"/>
        <v>-759.82373999999993</v>
      </c>
      <c r="M12" s="29"/>
      <c r="N12" s="29"/>
      <c r="O12" s="29"/>
    </row>
    <row r="13" spans="1:15" x14ac:dyDescent="0.25">
      <c r="A13" s="26" t="s">
        <v>31</v>
      </c>
      <c r="B13" s="57">
        <f t="shared" si="2"/>
        <v>1.272888289387335</v>
      </c>
      <c r="C13" s="80">
        <v>22296.675510000001</v>
      </c>
      <c r="D13" s="87">
        <f t="shared" si="3"/>
        <v>1.1865479716114831</v>
      </c>
      <c r="E13" s="80">
        <v>24224.39286</v>
      </c>
      <c r="F13" s="87">
        <f t="shared" si="4"/>
        <v>0.47228035814298402</v>
      </c>
      <c r="G13" s="80">
        <v>1353.6392800000001</v>
      </c>
      <c r="H13" s="87">
        <f t="shared" si="5"/>
        <v>0.68261899648065738</v>
      </c>
      <c r="I13" s="80">
        <v>2316.93878</v>
      </c>
      <c r="J13" s="58">
        <f t="shared" si="0"/>
        <v>-20943.036230000002</v>
      </c>
      <c r="K13" s="58">
        <f t="shared" si="1"/>
        <v>-21907.45408</v>
      </c>
      <c r="M13" s="29"/>
      <c r="N13" s="29"/>
      <c r="O13" s="29"/>
    </row>
    <row r="14" spans="1:15" x14ac:dyDescent="0.25">
      <c r="A14" s="26" t="s">
        <v>32</v>
      </c>
      <c r="B14" s="57">
        <f t="shared" si="2"/>
        <v>10.300593542862018</v>
      </c>
      <c r="C14" s="80">
        <v>180431.38090000002</v>
      </c>
      <c r="D14" s="87">
        <f t="shared" si="3"/>
        <v>9.8109861934901463</v>
      </c>
      <c r="E14" s="80">
        <v>200299.68411</v>
      </c>
      <c r="F14" s="87">
        <f t="shared" si="4"/>
        <v>6.7700694899873683</v>
      </c>
      <c r="G14" s="80">
        <v>19404.22004</v>
      </c>
      <c r="H14" s="87">
        <f t="shared" si="5"/>
        <v>0.82997720713659418</v>
      </c>
      <c r="I14" s="80">
        <v>2817.10059</v>
      </c>
      <c r="J14" s="58">
        <f t="shared" si="0"/>
        <v>-161027.16086</v>
      </c>
      <c r="K14" s="58">
        <f t="shared" si="1"/>
        <v>-197482.58352000001</v>
      </c>
      <c r="M14" s="29"/>
      <c r="N14" s="29"/>
      <c r="O14" s="29"/>
    </row>
    <row r="15" spans="1:15" x14ac:dyDescent="0.25">
      <c r="A15" s="26" t="s">
        <v>33</v>
      </c>
      <c r="B15" s="57">
        <f t="shared" si="2"/>
        <v>0.37233663860046667</v>
      </c>
      <c r="C15" s="80">
        <v>6522.0721100000001</v>
      </c>
      <c r="D15" s="87">
        <f t="shared" si="3"/>
        <v>0.40418371466083081</v>
      </c>
      <c r="E15" s="80">
        <v>8251.7566299999999</v>
      </c>
      <c r="F15" s="87">
        <f t="shared" si="4"/>
        <v>0.38397205884585833</v>
      </c>
      <c r="G15" s="80">
        <v>1100.5320300000001</v>
      </c>
      <c r="H15" s="87">
        <f t="shared" si="5"/>
        <v>0.65198322751959048</v>
      </c>
      <c r="I15" s="80">
        <v>2212.9551499999998</v>
      </c>
      <c r="J15" s="58">
        <f t="shared" si="0"/>
        <v>-5421.5400799999998</v>
      </c>
      <c r="K15" s="58">
        <f t="shared" si="1"/>
        <v>-6038.8014800000001</v>
      </c>
      <c r="M15" s="29"/>
      <c r="N15" s="29"/>
      <c r="O15" s="29"/>
    </row>
    <row r="16" spans="1:15" x14ac:dyDescent="0.25">
      <c r="A16" s="26" t="s">
        <v>34</v>
      </c>
      <c r="B16" s="57">
        <f t="shared" si="2"/>
        <v>1.8963047923079734</v>
      </c>
      <c r="C16" s="80">
        <v>33216.813269999999</v>
      </c>
      <c r="D16" s="87">
        <f t="shared" si="3"/>
        <v>1.9078778544563217</v>
      </c>
      <c r="E16" s="80">
        <v>38950.960079999997</v>
      </c>
      <c r="F16" s="87">
        <f t="shared" si="4"/>
        <v>2.0883022033729461</v>
      </c>
      <c r="G16" s="80">
        <v>5985.4445400000004</v>
      </c>
      <c r="H16" s="87">
        <f t="shared" si="5"/>
        <v>8.56709079789991</v>
      </c>
      <c r="I16" s="80">
        <v>29078.33653</v>
      </c>
      <c r="J16" s="58">
        <f t="shared" si="0"/>
        <v>-27231.368729999998</v>
      </c>
      <c r="K16" s="58">
        <f t="shared" si="1"/>
        <v>-9872.6235499999966</v>
      </c>
      <c r="M16" s="29"/>
      <c r="N16" s="29"/>
      <c r="O16" s="29"/>
    </row>
    <row r="17" spans="1:26" x14ac:dyDescent="0.25">
      <c r="A17" s="26" t="s">
        <v>35</v>
      </c>
      <c r="B17" s="57">
        <f t="shared" si="2"/>
        <v>0.79689593910345535</v>
      </c>
      <c r="C17" s="80">
        <v>13958.907720000001</v>
      </c>
      <c r="D17" s="87">
        <f t="shared" si="3"/>
        <v>0.65485519075939413</v>
      </c>
      <c r="E17" s="80">
        <v>13369.429460000001</v>
      </c>
      <c r="F17" s="87">
        <f t="shared" si="4"/>
        <v>0.11264595559935445</v>
      </c>
      <c r="G17" s="80">
        <v>322.86329000000001</v>
      </c>
      <c r="H17" s="87">
        <f t="shared" si="5"/>
        <v>3.7878783579998548E-2</v>
      </c>
      <c r="I17" s="80">
        <v>128.56780000000001</v>
      </c>
      <c r="J17" s="58">
        <f t="shared" si="0"/>
        <v>-13636.044430000002</v>
      </c>
      <c r="K17" s="58">
        <f t="shared" si="1"/>
        <v>-13240.86166</v>
      </c>
      <c r="M17" s="29"/>
      <c r="N17" s="29"/>
      <c r="O17" s="29"/>
    </row>
    <row r="18" spans="1:26" x14ac:dyDescent="0.25">
      <c r="A18" s="26" t="s">
        <v>36</v>
      </c>
      <c r="B18" s="57">
        <f t="shared" si="2"/>
        <v>5.279651555417427</v>
      </c>
      <c r="C18" s="80">
        <v>92481.54651</v>
      </c>
      <c r="D18" s="87">
        <f t="shared" si="3"/>
        <v>4.4342242323805676</v>
      </c>
      <c r="E18" s="80">
        <v>90528.484650000013</v>
      </c>
      <c r="F18" s="87">
        <f t="shared" si="4"/>
        <v>3.7993750150245851</v>
      </c>
      <c r="G18" s="80">
        <v>10889.68273</v>
      </c>
      <c r="H18" s="87">
        <f t="shared" si="5"/>
        <v>4.8345797950280476</v>
      </c>
      <c r="I18" s="80">
        <v>16409.48387</v>
      </c>
      <c r="J18" s="58">
        <f t="shared" si="0"/>
        <v>-81591.86378</v>
      </c>
      <c r="K18" s="58">
        <f t="shared" si="1"/>
        <v>-74119.000780000017</v>
      </c>
      <c r="M18" s="29"/>
      <c r="N18" s="29"/>
      <c r="O18" s="29"/>
    </row>
    <row r="19" spans="1:26" x14ac:dyDescent="0.25">
      <c r="A19" s="26" t="s">
        <v>37</v>
      </c>
      <c r="B19" s="57">
        <f t="shared" si="2"/>
        <v>0.41370718846433924</v>
      </c>
      <c r="C19" s="80">
        <v>7246.7434999999996</v>
      </c>
      <c r="D19" s="87">
        <f t="shared" si="3"/>
        <v>0.47892593702614178</v>
      </c>
      <c r="E19" s="80">
        <v>9777.6831000000002</v>
      </c>
      <c r="F19" s="87">
        <f t="shared" si="4"/>
        <v>3.8602077014995464E-3</v>
      </c>
      <c r="G19" s="80">
        <v>11.06404</v>
      </c>
      <c r="H19" s="87">
        <f t="shared" si="5"/>
        <v>4.0563842218589805E-3</v>
      </c>
      <c r="I19" s="80">
        <v>13.768139999999999</v>
      </c>
      <c r="J19" s="58">
        <f t="shared" si="0"/>
        <v>-7235.6794599999994</v>
      </c>
      <c r="K19" s="58">
        <f t="shared" si="1"/>
        <v>-9763.9149600000001</v>
      </c>
      <c r="M19" s="29"/>
      <c r="N19" s="29"/>
      <c r="O19" s="29"/>
    </row>
    <row r="20" spans="1:26" s="15" customFormat="1" ht="18" customHeight="1" x14ac:dyDescent="0.25">
      <c r="A20" s="26" t="s">
        <v>181</v>
      </c>
      <c r="B20" s="57">
        <f t="shared" si="2"/>
        <v>0.91332482280549165</v>
      </c>
      <c r="C20" s="80">
        <v>15998.345949999999</v>
      </c>
      <c r="D20" s="87">
        <f t="shared" si="3"/>
        <v>0.91147552975760837</v>
      </c>
      <c r="E20" s="80">
        <v>18608.55342</v>
      </c>
      <c r="F20" s="87">
        <f t="shared" si="4"/>
        <v>1.067566704099951</v>
      </c>
      <c r="G20" s="80">
        <v>3059.83554</v>
      </c>
      <c r="H20" s="87">
        <f t="shared" si="5"/>
        <v>0.33225019182698712</v>
      </c>
      <c r="I20" s="80">
        <v>1127.72038</v>
      </c>
      <c r="J20" s="58">
        <f t="shared" si="0"/>
        <v>-12938.510409999999</v>
      </c>
      <c r="K20" s="58">
        <f t="shared" si="1"/>
        <v>-17480.833040000001</v>
      </c>
      <c r="M20" s="29"/>
      <c r="N20" s="29"/>
      <c r="O20" s="29"/>
    </row>
    <row r="21" spans="1:26" x14ac:dyDescent="0.25">
      <c r="A21" s="27"/>
      <c r="B21" s="28"/>
      <c r="C21" s="29"/>
      <c r="D21" s="29"/>
      <c r="E21" s="29"/>
      <c r="F21" s="29"/>
      <c r="G21" s="29"/>
      <c r="H21" s="29"/>
      <c r="I21" s="29"/>
      <c r="J21" s="29"/>
      <c r="K21" s="29"/>
      <c r="N21" s="29"/>
    </row>
    <row r="22" spans="1:26" x14ac:dyDescent="0.25">
      <c r="A22" s="13" t="s">
        <v>18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26" x14ac:dyDescent="0.25"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86"/>
      <c r="M23" s="86"/>
      <c r="N23" s="86"/>
      <c r="O23" s="86"/>
      <c r="P23" s="86"/>
      <c r="Q23" s="86"/>
      <c r="R23" s="65"/>
      <c r="S23" s="65"/>
    </row>
    <row r="24" spans="1:26" x14ac:dyDescent="0.25">
      <c r="A24" s="15"/>
      <c r="B24" s="65"/>
      <c r="C24" s="65"/>
      <c r="D24" s="65"/>
      <c r="F24" s="15"/>
      <c r="G24" s="15"/>
      <c r="H24" s="15"/>
      <c r="J24" s="15"/>
      <c r="K24" s="86"/>
      <c r="M24" s="86"/>
      <c r="N24" s="65"/>
      <c r="O24" s="86"/>
      <c r="R24" s="50"/>
      <c r="T24" s="50"/>
      <c r="U24" s="50"/>
      <c r="V24" s="50"/>
      <c r="W24" s="50"/>
      <c r="X24" s="50"/>
    </row>
    <row r="25" spans="1:26" x14ac:dyDescent="0.25">
      <c r="A25" s="15"/>
      <c r="B25" s="65"/>
      <c r="C25" s="65"/>
      <c r="D25" s="65"/>
      <c r="F25" s="15"/>
      <c r="G25" s="15"/>
      <c r="H25" s="15"/>
      <c r="J25" s="15"/>
      <c r="K25" s="86"/>
      <c r="M25" s="86"/>
      <c r="N25" s="65"/>
      <c r="O25" s="86"/>
      <c r="P25" s="15"/>
      <c r="Q25" s="46"/>
      <c r="R25" s="46"/>
      <c r="S25" s="46"/>
      <c r="U25" s="46"/>
      <c r="W25" s="46"/>
      <c r="X25" s="46"/>
      <c r="Z25" s="56"/>
    </row>
    <row r="26" spans="1:26" x14ac:dyDescent="0.25">
      <c r="A26" s="15"/>
      <c r="J26" s="56"/>
      <c r="K26" s="56"/>
      <c r="L26" s="56"/>
      <c r="M26" s="86"/>
      <c r="O26" s="86"/>
      <c r="P26" s="29"/>
      <c r="Q26" s="29"/>
      <c r="R26" s="29"/>
      <c r="S26" s="29"/>
    </row>
    <row r="27" spans="1:26" x14ac:dyDescent="0.25">
      <c r="A27" s="15"/>
      <c r="J27" s="56"/>
      <c r="K27" s="56"/>
      <c r="L27" s="56"/>
      <c r="M27" s="86"/>
      <c r="O27" s="86"/>
      <c r="P27" s="29"/>
      <c r="Q27" s="29"/>
      <c r="R27" s="29"/>
      <c r="S27" s="29"/>
    </row>
    <row r="28" spans="1:26" x14ac:dyDescent="0.25">
      <c r="A28" s="15"/>
      <c r="J28" s="56"/>
      <c r="K28" s="56"/>
      <c r="L28" s="56"/>
      <c r="M28" s="86"/>
      <c r="O28" s="86"/>
    </row>
    <row r="29" spans="1:26" x14ac:dyDescent="0.25">
      <c r="A29" s="15"/>
      <c r="J29" s="56"/>
      <c r="K29" s="56"/>
      <c r="L29" s="56"/>
      <c r="M29" s="86"/>
      <c r="O29" s="86"/>
    </row>
    <row r="30" spans="1:26" x14ac:dyDescent="0.25">
      <c r="A30" s="15"/>
      <c r="J30" s="56"/>
      <c r="K30" s="56"/>
      <c r="L30" s="56"/>
      <c r="M30" s="86"/>
      <c r="O30" s="86"/>
    </row>
    <row r="31" spans="1:26" x14ac:dyDescent="0.25">
      <c r="A31" s="15"/>
      <c r="J31" s="56"/>
      <c r="K31" s="56"/>
      <c r="L31" s="56"/>
      <c r="M31" s="86"/>
      <c r="O31" s="86"/>
    </row>
    <row r="32" spans="1:26" x14ac:dyDescent="0.25">
      <c r="A32" s="15"/>
      <c r="J32" s="56"/>
      <c r="K32" s="56"/>
      <c r="L32" s="56"/>
      <c r="M32" s="86"/>
      <c r="O32" s="86"/>
    </row>
    <row r="33" spans="1:20" x14ac:dyDescent="0.25">
      <c r="A33" s="15"/>
      <c r="J33" s="56"/>
      <c r="K33" s="56"/>
      <c r="L33" s="56"/>
      <c r="M33" s="86"/>
      <c r="O33" s="86"/>
    </row>
    <row r="34" spans="1:20" x14ac:dyDescent="0.25">
      <c r="A34" s="15"/>
      <c r="J34" s="56"/>
      <c r="K34" s="56"/>
      <c r="L34" s="56"/>
      <c r="M34" s="86"/>
      <c r="O34" s="86"/>
    </row>
    <row r="35" spans="1:20" x14ac:dyDescent="0.25">
      <c r="A35" s="15"/>
      <c r="J35" s="56"/>
      <c r="K35" s="56"/>
      <c r="L35" s="56"/>
      <c r="M35" s="86"/>
      <c r="O35" s="86"/>
    </row>
    <row r="36" spans="1:20" x14ac:dyDescent="0.25">
      <c r="A36" s="15"/>
      <c r="J36" s="56"/>
      <c r="K36" s="56"/>
      <c r="L36" s="56"/>
      <c r="M36" s="86"/>
      <c r="N36" s="56"/>
      <c r="O36" s="86"/>
    </row>
    <row r="37" spans="1:20" x14ac:dyDescent="0.25">
      <c r="A37" s="1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86"/>
      <c r="O37" s="86"/>
    </row>
    <row r="38" spans="1:20" x14ac:dyDescent="0.25">
      <c r="A38" s="15"/>
      <c r="J38" s="56"/>
      <c r="K38" s="56"/>
      <c r="L38" s="56"/>
      <c r="M38" s="86"/>
      <c r="O38" s="86"/>
    </row>
    <row r="39" spans="1:20" x14ac:dyDescent="0.25">
      <c r="A39" s="15"/>
      <c r="J39" s="56"/>
      <c r="K39" s="56"/>
      <c r="L39" s="56"/>
      <c r="M39" s="86"/>
      <c r="O39" s="86"/>
      <c r="P39" s="29"/>
      <c r="Q39" s="29"/>
      <c r="R39" s="29"/>
      <c r="S39" s="29"/>
    </row>
    <row r="40" spans="1:20" x14ac:dyDescent="0.25">
      <c r="A40" s="15"/>
      <c r="B40" s="56"/>
      <c r="J40" s="56"/>
      <c r="K40" s="56"/>
      <c r="L40" s="56"/>
      <c r="M40" s="86"/>
      <c r="N40" s="56"/>
      <c r="O40" s="86"/>
      <c r="T40" s="15"/>
    </row>
    <row r="41" spans="1:20" x14ac:dyDescent="0.25">
      <c r="A41" s="1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86"/>
      <c r="O41" s="86"/>
    </row>
    <row r="42" spans="1:20" x14ac:dyDescent="0.25">
      <c r="A42" s="1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29"/>
      <c r="N42" s="29"/>
      <c r="O42" s="86"/>
    </row>
    <row r="43" spans="1:20" x14ac:dyDescent="0.25">
      <c r="A43" s="55"/>
      <c r="B43" s="55"/>
      <c r="C43" s="55"/>
      <c r="D43" s="55"/>
      <c r="E43" s="55"/>
      <c r="F43" s="55"/>
      <c r="G43" s="55"/>
      <c r="H43" s="55"/>
      <c r="I43" s="29"/>
      <c r="J43" s="29"/>
      <c r="K43" s="86"/>
      <c r="L43" s="29"/>
      <c r="M43" s="15"/>
      <c r="N43" s="29"/>
      <c r="O43" s="86"/>
      <c r="P43" s="29"/>
      <c r="Q43" s="29"/>
      <c r="R43" s="29"/>
    </row>
    <row r="44" spans="1:20" x14ac:dyDescent="0.25">
      <c r="B44" s="79"/>
      <c r="C44" s="79"/>
      <c r="D44" s="79"/>
      <c r="E44" s="79"/>
      <c r="F44" s="79"/>
      <c r="G44" s="79"/>
      <c r="H44" s="79"/>
      <c r="I44" s="79"/>
      <c r="J44" s="79"/>
      <c r="K44" s="86"/>
      <c r="L44" s="79"/>
      <c r="M44" s="15"/>
      <c r="O44" s="86"/>
    </row>
    <row r="45" spans="1:20" x14ac:dyDescent="0.25">
      <c r="A45" s="15"/>
      <c r="B45" s="79"/>
      <c r="C45" s="79"/>
      <c r="D45" s="79"/>
      <c r="E45" s="79"/>
      <c r="F45" s="79"/>
      <c r="G45" s="86"/>
      <c r="H45" s="86"/>
      <c r="I45" s="86"/>
      <c r="J45" s="79"/>
      <c r="M45" s="86"/>
    </row>
    <row r="46" spans="1:20" x14ac:dyDescent="0.25">
      <c r="B46" s="79"/>
      <c r="C46" s="79"/>
      <c r="D46" s="79"/>
      <c r="E46" s="79"/>
      <c r="F46" s="79"/>
      <c r="G46" s="79"/>
      <c r="H46" s="79"/>
      <c r="I46" s="79"/>
      <c r="J46" s="79"/>
      <c r="L46" s="15"/>
    </row>
    <row r="47" spans="1:20" x14ac:dyDescent="0.25">
      <c r="C47" s="15"/>
      <c r="D47" s="15"/>
      <c r="H47" s="15"/>
      <c r="K47" s="15"/>
      <c r="L47" s="15"/>
    </row>
    <row r="48" spans="1:20" x14ac:dyDescent="0.25">
      <c r="C48" s="15"/>
      <c r="D48" s="15"/>
      <c r="J48" s="15"/>
    </row>
    <row r="49" spans="3:10" x14ac:dyDescent="0.25">
      <c r="C49" s="15"/>
      <c r="D49" s="15"/>
      <c r="J49" s="15"/>
    </row>
    <row r="50" spans="3:10" x14ac:dyDescent="0.25">
      <c r="C50" s="15"/>
      <c r="I50" s="15"/>
    </row>
    <row r="51" spans="3:10" x14ac:dyDescent="0.25">
      <c r="H51" s="15"/>
    </row>
  </sheetData>
  <mergeCells count="7">
    <mergeCell ref="B2:E2"/>
    <mergeCell ref="F2:I2"/>
    <mergeCell ref="J2:K2"/>
    <mergeCell ref="B3:C3"/>
    <mergeCell ref="D3:E3"/>
    <mergeCell ref="F3:G3"/>
    <mergeCell ref="H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C1" sqref="C1:C1048576"/>
    </sheetView>
  </sheetViews>
  <sheetFormatPr defaultRowHeight="15" x14ac:dyDescent="0.25"/>
  <cols>
    <col min="1" max="1" width="35.28515625" style="15" customWidth="1"/>
    <col min="2" max="2" width="13.5703125" style="15" customWidth="1"/>
    <col min="3" max="3" width="14.42578125" style="15" customWidth="1"/>
    <col min="4" max="4" width="14.140625" style="15" customWidth="1"/>
    <col min="5" max="5" width="15.42578125" style="15" customWidth="1"/>
    <col min="6" max="6" width="15.85546875" style="15" customWidth="1"/>
    <col min="7" max="7" width="15.5703125" style="15" customWidth="1"/>
    <col min="8" max="8" width="9.140625" style="15"/>
    <col min="9" max="9" width="19.42578125" style="15" customWidth="1"/>
    <col min="10" max="11" width="13.28515625" style="15" bestFit="1" customWidth="1"/>
    <col min="12" max="12" width="13.28515625" style="15" customWidth="1"/>
    <col min="13" max="14" width="11.7109375" style="56" bestFit="1" customWidth="1"/>
    <col min="15" max="16384" width="9.140625" style="15"/>
  </cols>
  <sheetData>
    <row r="1" spans="1:18" s="33" customFormat="1" ht="12" x14ac:dyDescent="0.2">
      <c r="A1" s="66" t="s">
        <v>38</v>
      </c>
      <c r="B1" s="66"/>
      <c r="C1" s="66"/>
      <c r="D1" s="66"/>
      <c r="E1" s="66"/>
      <c r="F1" s="66"/>
      <c r="G1" s="66"/>
      <c r="M1" s="84"/>
      <c r="N1" s="84"/>
    </row>
    <row r="2" spans="1:18" x14ac:dyDescent="0.25">
      <c r="A2" s="126" t="s">
        <v>39</v>
      </c>
      <c r="B2" s="129" t="s">
        <v>2</v>
      </c>
      <c r="C2" s="129"/>
      <c r="D2" s="129" t="s">
        <v>3</v>
      </c>
      <c r="E2" s="129"/>
      <c r="F2" s="129" t="s">
        <v>5</v>
      </c>
      <c r="G2" s="129"/>
    </row>
    <row r="3" spans="1:18" x14ac:dyDescent="0.25">
      <c r="A3" s="127"/>
      <c r="B3" s="124" t="s">
        <v>186</v>
      </c>
      <c r="C3" s="124" t="s">
        <v>187</v>
      </c>
      <c r="D3" s="124" t="s">
        <v>186</v>
      </c>
      <c r="E3" s="124" t="s">
        <v>187</v>
      </c>
      <c r="F3" s="124" t="s">
        <v>186</v>
      </c>
      <c r="G3" s="124" t="s">
        <v>187</v>
      </c>
    </row>
    <row r="4" spans="1:18" x14ac:dyDescent="0.25">
      <c r="A4" s="128"/>
      <c r="B4" s="125"/>
      <c r="C4" s="125"/>
      <c r="D4" s="125"/>
      <c r="E4" s="125"/>
      <c r="F4" s="125"/>
      <c r="G4" s="125"/>
    </row>
    <row r="5" spans="1:18" x14ac:dyDescent="0.25">
      <c r="A5" s="67" t="s">
        <v>24</v>
      </c>
      <c r="B5" s="85">
        <v>1751660.03929</v>
      </c>
      <c r="C5" s="85">
        <v>2041585.6281900001</v>
      </c>
      <c r="D5" s="85">
        <v>286617.73810000002</v>
      </c>
      <c r="E5" s="85">
        <v>339419.03051999997</v>
      </c>
      <c r="F5" s="47">
        <v>-1465042.30119</v>
      </c>
      <c r="G5" s="47">
        <v>-1702166.59767</v>
      </c>
      <c r="I5" s="29"/>
      <c r="J5" s="29"/>
      <c r="K5" s="29"/>
      <c r="L5" s="29"/>
      <c r="M5" s="29"/>
      <c r="O5" s="29"/>
      <c r="P5" s="29"/>
      <c r="Q5" s="29"/>
      <c r="R5" s="29"/>
    </row>
    <row r="6" spans="1:18" x14ac:dyDescent="0.25">
      <c r="A6" s="67" t="s">
        <v>179</v>
      </c>
      <c r="B6" s="85">
        <v>776814.68313999998</v>
      </c>
      <c r="C6" s="85">
        <v>929877.00044000009</v>
      </c>
      <c r="D6" s="85">
        <v>110903.49546999999</v>
      </c>
      <c r="E6" s="85">
        <v>113932.57342</v>
      </c>
      <c r="F6" s="47">
        <v>-665911.18767000001</v>
      </c>
      <c r="G6" s="47">
        <v>-815944.42702000006</v>
      </c>
      <c r="I6" s="29"/>
      <c r="J6" s="29"/>
      <c r="K6" s="29"/>
      <c r="L6" s="29"/>
      <c r="M6" s="29"/>
      <c r="O6" s="29"/>
      <c r="P6" s="29"/>
    </row>
    <row r="7" spans="1:18" x14ac:dyDescent="0.25">
      <c r="A7" s="68" t="s">
        <v>40</v>
      </c>
      <c r="B7" s="88">
        <v>35738.239150000001</v>
      </c>
      <c r="C7" s="88">
        <v>27008.478440000003</v>
      </c>
      <c r="D7" s="88">
        <v>10015.143689999999</v>
      </c>
      <c r="E7" s="88">
        <v>1965.7848200000001</v>
      </c>
      <c r="F7" s="105">
        <v>-25723.095460000004</v>
      </c>
      <c r="G7" s="105">
        <v>-25042.693620000002</v>
      </c>
      <c r="I7" s="29"/>
    </row>
    <row r="8" spans="1:18" x14ac:dyDescent="0.25">
      <c r="A8" s="68" t="s">
        <v>41</v>
      </c>
      <c r="B8" s="88">
        <v>15637.80205</v>
      </c>
      <c r="C8" s="88">
        <v>16525.270400000001</v>
      </c>
      <c r="D8" s="88">
        <v>381.34199000000001</v>
      </c>
      <c r="E8" s="88">
        <v>399.06740000000002</v>
      </c>
      <c r="F8" s="105">
        <v>-15256.460059999999</v>
      </c>
      <c r="G8" s="105">
        <v>-16126.203000000001</v>
      </c>
      <c r="I8" s="29"/>
    </row>
    <row r="9" spans="1:18" x14ac:dyDescent="0.25">
      <c r="A9" s="68" t="s">
        <v>42</v>
      </c>
      <c r="B9" s="88">
        <v>9426.2933000000012</v>
      </c>
      <c r="C9" s="88">
        <v>11601.359039999999</v>
      </c>
      <c r="D9" s="88">
        <v>377.87966999999998</v>
      </c>
      <c r="E9" s="88">
        <v>700.12338999999997</v>
      </c>
      <c r="F9" s="105">
        <v>-9048.4136300000009</v>
      </c>
      <c r="G9" s="105">
        <v>-10901.235649999999</v>
      </c>
      <c r="I9" s="29"/>
    </row>
    <row r="10" spans="1:18" x14ac:dyDescent="0.25">
      <c r="A10" s="68" t="s">
        <v>43</v>
      </c>
      <c r="B10" s="88">
        <v>20042.696379999998</v>
      </c>
      <c r="C10" s="88">
        <v>24569.368420000003</v>
      </c>
      <c r="D10" s="88">
        <v>8282.8395799999998</v>
      </c>
      <c r="E10" s="88">
        <v>9385.8212899999999</v>
      </c>
      <c r="F10" s="105">
        <v>-11759.856799999998</v>
      </c>
      <c r="G10" s="105">
        <v>-15183.547130000003</v>
      </c>
      <c r="I10" s="29"/>
    </row>
    <row r="11" spans="1:18" x14ac:dyDescent="0.25">
      <c r="A11" s="68" t="s">
        <v>44</v>
      </c>
      <c r="B11" s="88">
        <v>6468.2658300000003</v>
      </c>
      <c r="C11" s="88">
        <v>9101.2204499999989</v>
      </c>
      <c r="D11" s="88">
        <v>745.60182999999995</v>
      </c>
      <c r="E11" s="88">
        <v>696.06654000000003</v>
      </c>
      <c r="F11" s="105">
        <v>-5722.6640000000007</v>
      </c>
      <c r="G11" s="105">
        <v>-8405.1539099999991</v>
      </c>
      <c r="I11" s="29"/>
    </row>
    <row r="12" spans="1:18" x14ac:dyDescent="0.25">
      <c r="A12" s="68" t="s">
        <v>45</v>
      </c>
      <c r="B12" s="88">
        <v>302.22472999999997</v>
      </c>
      <c r="C12" s="88">
        <v>358.69466999999997</v>
      </c>
      <c r="D12" s="88">
        <v>23.245810000000002</v>
      </c>
      <c r="E12" s="88">
        <v>285.19499999999999</v>
      </c>
      <c r="F12" s="105">
        <v>-278.97891999999996</v>
      </c>
      <c r="G12" s="105">
        <v>-73.499669999999981</v>
      </c>
      <c r="I12" s="29"/>
    </row>
    <row r="13" spans="1:18" x14ac:dyDescent="0.25">
      <c r="A13" s="68" t="s">
        <v>46</v>
      </c>
      <c r="B13" s="88">
        <v>2464.9075400000002</v>
      </c>
      <c r="C13" s="88">
        <v>2694.7704100000001</v>
      </c>
      <c r="D13" s="88">
        <v>9.1793999999999993</v>
      </c>
      <c r="E13" s="88">
        <v>1.80325</v>
      </c>
      <c r="F13" s="105">
        <v>-2455.7281400000002</v>
      </c>
      <c r="G13" s="105">
        <v>-2692.9671600000001</v>
      </c>
      <c r="I13" s="29"/>
    </row>
    <row r="14" spans="1:18" x14ac:dyDescent="0.25">
      <c r="A14" s="68" t="s">
        <v>47</v>
      </c>
      <c r="B14" s="88">
        <v>37509.581829999996</v>
      </c>
      <c r="C14" s="88">
        <v>39610.249979999993</v>
      </c>
      <c r="D14" s="88">
        <v>415.54818999999998</v>
      </c>
      <c r="E14" s="88">
        <v>1978.1177</v>
      </c>
      <c r="F14" s="105">
        <v>-37094.033639999994</v>
      </c>
      <c r="G14" s="105">
        <v>-37632.132279999991</v>
      </c>
      <c r="I14" s="29"/>
    </row>
    <row r="15" spans="1:18" x14ac:dyDescent="0.25">
      <c r="A15" s="68" t="s">
        <v>48</v>
      </c>
      <c r="B15" s="88">
        <v>77476.762159999998</v>
      </c>
      <c r="C15" s="88">
        <v>117701.61361</v>
      </c>
      <c r="D15" s="88">
        <v>2523.1473900000001</v>
      </c>
      <c r="E15" s="88">
        <v>8580.6181099999994</v>
      </c>
      <c r="F15" s="105">
        <v>-74953.61477</v>
      </c>
      <c r="G15" s="105">
        <v>-109120.9955</v>
      </c>
      <c r="I15" s="29"/>
    </row>
    <row r="16" spans="1:18" x14ac:dyDescent="0.25">
      <c r="A16" s="68" t="s">
        <v>49</v>
      </c>
      <c r="B16" s="88">
        <v>33483.04838</v>
      </c>
      <c r="C16" s="88">
        <v>39674.566920000005</v>
      </c>
      <c r="D16" s="88">
        <v>1809.5783799999999</v>
      </c>
      <c r="E16" s="88">
        <v>1256.8218100000001</v>
      </c>
      <c r="F16" s="105">
        <v>-31673.47</v>
      </c>
      <c r="G16" s="105">
        <v>-38417.745110000003</v>
      </c>
      <c r="I16" s="29"/>
    </row>
    <row r="17" spans="1:9" x14ac:dyDescent="0.25">
      <c r="A17" s="68" t="s">
        <v>50</v>
      </c>
      <c r="B17" s="88">
        <v>4456.1206700000002</v>
      </c>
      <c r="C17" s="88">
        <v>22039.52594</v>
      </c>
      <c r="D17" s="88">
        <v>5.3024100000000001</v>
      </c>
      <c r="E17" s="88">
        <v>8.6642700000000001</v>
      </c>
      <c r="F17" s="105">
        <v>-4450.81826</v>
      </c>
      <c r="G17" s="105">
        <v>-22030.861669999998</v>
      </c>
      <c r="I17" s="29"/>
    </row>
    <row r="18" spans="1:9" x14ac:dyDescent="0.25">
      <c r="A18" s="68" t="s">
        <v>51</v>
      </c>
      <c r="B18" s="88">
        <v>114473.13809000001</v>
      </c>
      <c r="C18" s="88">
        <v>127431.30708</v>
      </c>
      <c r="D18" s="88">
        <v>7839.6554800000004</v>
      </c>
      <c r="E18" s="88">
        <v>22289.735489999999</v>
      </c>
      <c r="F18" s="105">
        <v>-106633.48261000001</v>
      </c>
      <c r="G18" s="105">
        <v>-105141.57159000001</v>
      </c>
      <c r="I18" s="29"/>
    </row>
    <row r="19" spans="1:9" x14ac:dyDescent="0.25">
      <c r="A19" s="68" t="s">
        <v>52</v>
      </c>
      <c r="B19" s="88">
        <v>199.72416000000001</v>
      </c>
      <c r="C19" s="88">
        <v>157.54879</v>
      </c>
      <c r="D19" s="88">
        <v>78.380139999999997</v>
      </c>
      <c r="E19" s="88">
        <v>331.19031000000001</v>
      </c>
      <c r="F19" s="105">
        <v>-121.34402000000001</v>
      </c>
      <c r="G19" s="105">
        <v>173.64152000000001</v>
      </c>
      <c r="I19" s="29"/>
    </row>
    <row r="20" spans="1:9" x14ac:dyDescent="0.25">
      <c r="A20" s="68" t="s">
        <v>53</v>
      </c>
      <c r="B20" s="88">
        <v>516.32911000000001</v>
      </c>
      <c r="C20" s="88">
        <v>742.83294999999998</v>
      </c>
      <c r="D20" s="88">
        <v>0.58187999999999995</v>
      </c>
      <c r="E20" s="88">
        <v>5.2637399999999994</v>
      </c>
      <c r="F20" s="105">
        <v>-515.74723000000006</v>
      </c>
      <c r="G20" s="105">
        <v>-737.56921</v>
      </c>
      <c r="I20" s="29"/>
    </row>
    <row r="21" spans="1:9" x14ac:dyDescent="0.25">
      <c r="A21" s="68" t="s">
        <v>54</v>
      </c>
      <c r="B21" s="88">
        <v>852.89959999999996</v>
      </c>
      <c r="C21" s="88">
        <v>909.08573999999999</v>
      </c>
      <c r="D21" s="88">
        <v>46.007199999999997</v>
      </c>
      <c r="E21" s="88">
        <v>0.80009000000000008</v>
      </c>
      <c r="F21" s="105">
        <v>-806.89239999999995</v>
      </c>
      <c r="G21" s="105">
        <v>-908.28565000000003</v>
      </c>
      <c r="I21" s="29"/>
    </row>
    <row r="22" spans="1:9" x14ac:dyDescent="0.25">
      <c r="A22" s="68" t="s">
        <v>55</v>
      </c>
      <c r="B22" s="88">
        <v>422.81819000000002</v>
      </c>
      <c r="C22" s="88">
        <v>448.86691999999999</v>
      </c>
      <c r="D22" s="88">
        <v>180.62779</v>
      </c>
      <c r="E22" s="88">
        <v>2101.08259</v>
      </c>
      <c r="F22" s="105">
        <v>-242.19040000000001</v>
      </c>
      <c r="G22" s="105">
        <v>1652.21567</v>
      </c>
      <c r="I22" s="29"/>
    </row>
    <row r="23" spans="1:9" x14ac:dyDescent="0.25">
      <c r="A23" s="68" t="s">
        <v>56</v>
      </c>
      <c r="B23" s="88">
        <v>18327.672760000001</v>
      </c>
      <c r="C23" s="88">
        <v>19964.150570000002</v>
      </c>
      <c r="D23" s="88">
        <v>19871.715530000001</v>
      </c>
      <c r="E23" s="88">
        <v>6393.2073200000004</v>
      </c>
      <c r="F23" s="105">
        <v>1544.04277</v>
      </c>
      <c r="G23" s="105">
        <v>-13570.94325</v>
      </c>
      <c r="I23" s="29"/>
    </row>
    <row r="24" spans="1:9" x14ac:dyDescent="0.25">
      <c r="A24" s="68" t="s">
        <v>57</v>
      </c>
      <c r="B24" s="88">
        <v>6.9089499999999999</v>
      </c>
      <c r="C24" s="88">
        <v>14.495610000000001</v>
      </c>
      <c r="D24" s="88">
        <v>710.46759999999995</v>
      </c>
      <c r="E24" s="88">
        <v>632.69468000000006</v>
      </c>
      <c r="F24" s="105">
        <v>703.55864999999994</v>
      </c>
      <c r="G24" s="105">
        <v>618.19907000000001</v>
      </c>
      <c r="I24" s="29"/>
    </row>
    <row r="25" spans="1:9" x14ac:dyDescent="0.25">
      <c r="A25" s="68" t="s">
        <v>58</v>
      </c>
      <c r="B25" s="88">
        <v>166368.11257</v>
      </c>
      <c r="C25" s="88">
        <v>188070.74698</v>
      </c>
      <c r="D25" s="88">
        <v>13836.018980000001</v>
      </c>
      <c r="E25" s="88">
        <v>16661.176599999999</v>
      </c>
      <c r="F25" s="105">
        <v>-152532.09359</v>
      </c>
      <c r="G25" s="105">
        <v>-171409.57037999999</v>
      </c>
      <c r="I25" s="29"/>
    </row>
    <row r="26" spans="1:9" x14ac:dyDescent="0.25">
      <c r="A26" s="68" t="s">
        <v>59</v>
      </c>
      <c r="B26" s="88">
        <v>31482.789199999999</v>
      </c>
      <c r="C26" s="88">
        <v>35430.769650000002</v>
      </c>
      <c r="D26" s="88">
        <v>9958.9740999999995</v>
      </c>
      <c r="E26" s="88">
        <v>12471.35578</v>
      </c>
      <c r="F26" s="105">
        <v>-21523.8151</v>
      </c>
      <c r="G26" s="105">
        <v>-22959.413870000004</v>
      </c>
      <c r="I26" s="29"/>
    </row>
    <row r="27" spans="1:9" x14ac:dyDescent="0.25">
      <c r="A27" s="68" t="s">
        <v>60</v>
      </c>
      <c r="B27" s="88">
        <v>2139.7175299999999</v>
      </c>
      <c r="C27" s="88">
        <v>3260.9970199999998</v>
      </c>
      <c r="D27" s="88">
        <v>0.18856000000000001</v>
      </c>
      <c r="E27" s="88">
        <v>7.9576400000000005</v>
      </c>
      <c r="F27" s="105">
        <v>-2139.5289699999998</v>
      </c>
      <c r="G27" s="105">
        <v>-3253.0393799999997</v>
      </c>
      <c r="I27" s="29"/>
    </row>
    <row r="28" spans="1:9" x14ac:dyDescent="0.25">
      <c r="A28" s="68" t="s">
        <v>61</v>
      </c>
      <c r="B28" s="88">
        <v>95626.678780000002</v>
      </c>
      <c r="C28" s="88">
        <v>113626.06065</v>
      </c>
      <c r="D28" s="88">
        <v>2361.2336099999998</v>
      </c>
      <c r="E28" s="88">
        <v>3072.0621299999998</v>
      </c>
      <c r="F28" s="105">
        <v>-93265.445170000006</v>
      </c>
      <c r="G28" s="105">
        <v>-110553.99851999999</v>
      </c>
      <c r="I28" s="29"/>
    </row>
    <row r="29" spans="1:9" x14ac:dyDescent="0.25">
      <c r="A29" s="68" t="s">
        <v>62</v>
      </c>
      <c r="B29" s="88">
        <v>18709.391760000002</v>
      </c>
      <c r="C29" s="88">
        <v>23609.010129999999</v>
      </c>
      <c r="D29" s="88">
        <v>1104.74747</v>
      </c>
      <c r="E29" s="88">
        <v>511.82335</v>
      </c>
      <c r="F29" s="105">
        <v>-17604.644290000004</v>
      </c>
      <c r="G29" s="105">
        <v>-23097.18678</v>
      </c>
      <c r="I29" s="29"/>
    </row>
    <row r="30" spans="1:9" x14ac:dyDescent="0.25">
      <c r="A30" s="68" t="s">
        <v>63</v>
      </c>
      <c r="B30" s="88">
        <v>5365.6913700000005</v>
      </c>
      <c r="C30" s="88">
        <v>6563.39966</v>
      </c>
      <c r="D30" s="88">
        <v>193.22651999999999</v>
      </c>
      <c r="E30" s="88">
        <v>891.63316000000009</v>
      </c>
      <c r="F30" s="105">
        <v>-5172.4648500000003</v>
      </c>
      <c r="G30" s="105">
        <v>-5671.7664999999997</v>
      </c>
      <c r="I30" s="29"/>
    </row>
    <row r="31" spans="1:9" x14ac:dyDescent="0.25">
      <c r="A31" s="68" t="s">
        <v>64</v>
      </c>
      <c r="B31" s="88">
        <v>34203.742049999993</v>
      </c>
      <c r="C31" s="88">
        <v>39903.601790000001</v>
      </c>
      <c r="D31" s="88">
        <v>27779.665940000003</v>
      </c>
      <c r="E31" s="88">
        <v>18504.104230000001</v>
      </c>
      <c r="F31" s="105">
        <v>-6424.0761099999909</v>
      </c>
      <c r="G31" s="105">
        <v>-21399.49756</v>
      </c>
      <c r="I31" s="29"/>
    </row>
    <row r="32" spans="1:9" x14ac:dyDescent="0.25">
      <c r="A32" s="68" t="s">
        <v>65</v>
      </c>
      <c r="B32" s="88">
        <v>35408.395929999999</v>
      </c>
      <c r="C32" s="88">
        <v>45015.287950000005</v>
      </c>
      <c r="D32" s="88">
        <v>371.24360999999999</v>
      </c>
      <c r="E32" s="88">
        <v>2869.1087900000002</v>
      </c>
      <c r="F32" s="105">
        <v>-35037.152320000001</v>
      </c>
      <c r="G32" s="105">
        <v>-42146.179160000007</v>
      </c>
      <c r="I32" s="29"/>
    </row>
    <row r="33" spans="1:10" x14ac:dyDescent="0.25">
      <c r="A33" s="68" t="s">
        <v>66</v>
      </c>
      <c r="B33" s="88">
        <v>9704.7310699999998</v>
      </c>
      <c r="C33" s="88">
        <v>13843.720670000001</v>
      </c>
      <c r="D33" s="88">
        <v>1981.95272</v>
      </c>
      <c r="E33" s="88">
        <v>1931.29394</v>
      </c>
      <c r="F33" s="105">
        <v>-7722.7783499999996</v>
      </c>
      <c r="G33" s="105">
        <v>-11912.426730000001</v>
      </c>
      <c r="I33" s="29"/>
    </row>
    <row r="34" spans="1:10" x14ac:dyDescent="0.25">
      <c r="A34" s="67" t="s">
        <v>67</v>
      </c>
      <c r="B34" s="85">
        <v>503516.84147000004</v>
      </c>
      <c r="C34" s="85">
        <v>585934.00297999999</v>
      </c>
      <c r="D34" s="85">
        <v>124890.35328</v>
      </c>
      <c r="E34" s="85">
        <v>149989.41027000002</v>
      </c>
      <c r="F34" s="47">
        <v>-378626.48819000006</v>
      </c>
      <c r="G34" s="47">
        <v>-435944.59271</v>
      </c>
      <c r="I34" s="29"/>
    </row>
    <row r="35" spans="1:10" x14ac:dyDescent="0.25">
      <c r="A35" s="68" t="s">
        <v>68</v>
      </c>
      <c r="B35" s="88">
        <v>32732.703239999999</v>
      </c>
      <c r="C35" s="88">
        <v>34551.798470000002</v>
      </c>
      <c r="D35" s="88">
        <v>9914.4306199999992</v>
      </c>
      <c r="E35" s="88">
        <v>15337.322910000001</v>
      </c>
      <c r="F35" s="105">
        <v>-22818.27262</v>
      </c>
      <c r="G35" s="105">
        <v>-19214.475559999999</v>
      </c>
      <c r="I35" s="29"/>
    </row>
    <row r="36" spans="1:10" x14ac:dyDescent="0.25">
      <c r="A36" s="68" t="s">
        <v>69</v>
      </c>
      <c r="B36" s="88">
        <v>100595.73797</v>
      </c>
      <c r="C36" s="88">
        <v>104692.78414</v>
      </c>
      <c r="D36" s="88">
        <v>17158.006690000002</v>
      </c>
      <c r="E36" s="88">
        <v>25787.243309999998</v>
      </c>
      <c r="F36" s="105">
        <v>-83437.731280000007</v>
      </c>
      <c r="G36" s="105">
        <v>-78905.540830000013</v>
      </c>
      <c r="I36" s="29"/>
    </row>
    <row r="37" spans="1:10" x14ac:dyDescent="0.25">
      <c r="A37" s="68" t="s">
        <v>70</v>
      </c>
      <c r="B37" s="88">
        <v>198.74814000000001</v>
      </c>
      <c r="C37" s="88">
        <v>238.48085</v>
      </c>
      <c r="D37" s="88">
        <v>13.313000000000001</v>
      </c>
      <c r="E37" s="88">
        <v>0.22468000000000002</v>
      </c>
      <c r="F37" s="105">
        <v>-185.43514000000002</v>
      </c>
      <c r="G37" s="105">
        <v>-238.25617</v>
      </c>
      <c r="I37" s="29"/>
    </row>
    <row r="38" spans="1:10" x14ac:dyDescent="0.25">
      <c r="A38" s="68" t="s">
        <v>71</v>
      </c>
      <c r="B38" s="88">
        <v>20963.387409999999</v>
      </c>
      <c r="C38" s="88">
        <v>25831.400079999999</v>
      </c>
      <c r="D38" s="88">
        <v>3918.8175200000001</v>
      </c>
      <c r="E38" s="88">
        <v>3493.3399399999998</v>
      </c>
      <c r="F38" s="105">
        <v>-17044.569889999999</v>
      </c>
      <c r="G38" s="105">
        <v>-22338.060140000001</v>
      </c>
      <c r="I38" s="29"/>
    </row>
    <row r="39" spans="1:10" x14ac:dyDescent="0.25">
      <c r="A39" s="68" t="s">
        <v>72</v>
      </c>
      <c r="B39" s="88">
        <v>343308.34241000004</v>
      </c>
      <c r="C39" s="88">
        <v>413245.40077999997</v>
      </c>
      <c r="D39" s="88">
        <v>75060.87573</v>
      </c>
      <c r="E39" s="88">
        <v>86930.812489999997</v>
      </c>
      <c r="F39" s="105">
        <v>-268247.46668000007</v>
      </c>
      <c r="G39" s="105">
        <v>-326314.58828999999</v>
      </c>
      <c r="I39" s="29"/>
    </row>
    <row r="40" spans="1:10" x14ac:dyDescent="0.25">
      <c r="A40" s="68" t="s">
        <v>73</v>
      </c>
      <c r="B40" s="88">
        <v>5717.9223000000002</v>
      </c>
      <c r="C40" s="88">
        <v>7374.1386600000005</v>
      </c>
      <c r="D40" s="88">
        <v>18824.90972</v>
      </c>
      <c r="E40" s="88">
        <v>18440.466940000002</v>
      </c>
      <c r="F40" s="105">
        <v>13106.987419999999</v>
      </c>
      <c r="G40" s="105">
        <v>11066.328280000002</v>
      </c>
      <c r="I40" s="29"/>
    </row>
    <row r="41" spans="1:10" x14ac:dyDescent="0.25">
      <c r="A41" s="67" t="s">
        <v>180</v>
      </c>
      <c r="B41" s="47">
        <v>471328.51467999996</v>
      </c>
      <c r="C41" s="47">
        <v>525774.62476999999</v>
      </c>
      <c r="D41" s="47">
        <v>50823.889350000027</v>
      </c>
      <c r="E41" s="47">
        <v>75497.046829999948</v>
      </c>
      <c r="F41" s="47">
        <v>-420504.62532999995</v>
      </c>
      <c r="G41" s="47">
        <v>-450277.57794000005</v>
      </c>
      <c r="I41" s="29"/>
    </row>
    <row r="42" spans="1:10" x14ac:dyDescent="0.25">
      <c r="B42" s="29"/>
      <c r="C42" s="43"/>
      <c r="D42" s="29"/>
      <c r="E42" s="29"/>
      <c r="F42" s="29"/>
      <c r="G42" s="29"/>
    </row>
    <row r="43" spans="1:10" x14ac:dyDescent="0.25">
      <c r="A43" s="13"/>
      <c r="B43" s="29"/>
      <c r="C43" s="43"/>
      <c r="D43" s="29"/>
      <c r="E43" s="29"/>
      <c r="F43" s="29"/>
      <c r="G43" s="29"/>
      <c r="J43" s="28"/>
    </row>
    <row r="44" spans="1:10" x14ac:dyDescent="0.25">
      <c r="A44" s="15" t="s">
        <v>18</v>
      </c>
      <c r="B44" s="29"/>
      <c r="C44" s="29"/>
      <c r="D44" s="29"/>
      <c r="E44" s="29"/>
      <c r="F44" s="29"/>
      <c r="G44" s="29"/>
    </row>
    <row r="45" spans="1:10" x14ac:dyDescent="0.25">
      <c r="C45" s="28"/>
    </row>
  </sheetData>
  <mergeCells count="10">
    <mergeCell ref="G3:G4"/>
    <mergeCell ref="A2:A4"/>
    <mergeCell ref="B2:C2"/>
    <mergeCell ref="D2:E2"/>
    <mergeCell ref="F2:G2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A28" workbookViewId="0">
      <selection activeCell="J47" sqref="J47"/>
    </sheetView>
  </sheetViews>
  <sheetFormatPr defaultRowHeight="15" x14ac:dyDescent="0.25"/>
  <cols>
    <col min="1" max="1" width="33.140625" customWidth="1"/>
    <col min="2" max="3" width="15.140625" customWidth="1"/>
    <col min="4" max="4" width="13.140625" style="64" customWidth="1"/>
    <col min="5" max="6" width="13.42578125" customWidth="1"/>
    <col min="7" max="7" width="13.5703125" style="49" customWidth="1"/>
    <col min="11" max="11" width="11.5703125" style="56" bestFit="1" customWidth="1"/>
    <col min="12" max="12" width="10.5703125" style="56" bestFit="1" customWidth="1"/>
    <col min="13" max="14" width="10.5703125" style="56" customWidth="1"/>
    <col min="15" max="15" width="11.5703125" style="56" bestFit="1" customWidth="1"/>
    <col min="16" max="16" width="10.5703125" style="56" bestFit="1" customWidth="1"/>
  </cols>
  <sheetData>
    <row r="1" spans="1:18" x14ac:dyDescent="0.25">
      <c r="A1" s="17" t="s">
        <v>74</v>
      </c>
      <c r="B1" s="32"/>
      <c r="C1" s="33"/>
      <c r="D1" s="62"/>
      <c r="E1" s="33"/>
      <c r="F1" s="33"/>
      <c r="G1" s="48"/>
      <c r="J1" t="s">
        <v>182</v>
      </c>
    </row>
    <row r="2" spans="1:18" x14ac:dyDescent="0.25">
      <c r="A2" s="126" t="s">
        <v>75</v>
      </c>
      <c r="B2" s="122" t="s">
        <v>76</v>
      </c>
      <c r="C2" s="130"/>
      <c r="D2" s="131"/>
      <c r="E2" s="132" t="s">
        <v>77</v>
      </c>
      <c r="F2" s="133"/>
      <c r="G2" s="134"/>
    </row>
    <row r="3" spans="1:18" ht="24" customHeight="1" x14ac:dyDescent="0.25">
      <c r="A3" s="127"/>
      <c r="B3" s="124" t="s">
        <v>186</v>
      </c>
      <c r="C3" s="124" t="s">
        <v>187</v>
      </c>
      <c r="D3" s="89" t="s">
        <v>187</v>
      </c>
      <c r="E3" s="124" t="s">
        <v>186</v>
      </c>
      <c r="F3" s="124" t="s">
        <v>187</v>
      </c>
      <c r="G3" s="34" t="s">
        <v>187</v>
      </c>
    </row>
    <row r="4" spans="1:18" ht="24" customHeight="1" x14ac:dyDescent="0.25">
      <c r="A4" s="128"/>
      <c r="B4" s="125"/>
      <c r="C4" s="125"/>
      <c r="D4" s="90" t="s">
        <v>186</v>
      </c>
      <c r="E4" s="125"/>
      <c r="F4" s="125"/>
      <c r="G4" s="35" t="s">
        <v>186</v>
      </c>
    </row>
    <row r="5" spans="1:18" x14ac:dyDescent="0.25">
      <c r="A5" s="36"/>
      <c r="B5" s="71" t="s">
        <v>23</v>
      </c>
      <c r="C5" s="71" t="s">
        <v>23</v>
      </c>
      <c r="D5" s="63" t="s">
        <v>78</v>
      </c>
      <c r="E5" s="71" t="s">
        <v>23</v>
      </c>
      <c r="F5" s="71" t="s">
        <v>23</v>
      </c>
      <c r="G5" s="72" t="s">
        <v>78</v>
      </c>
    </row>
    <row r="6" spans="1:18" x14ac:dyDescent="0.25">
      <c r="A6" s="30" t="s">
        <v>79</v>
      </c>
      <c r="B6" s="69">
        <v>1751660.0392900002</v>
      </c>
      <c r="C6" s="69">
        <v>2041585.6281900001</v>
      </c>
      <c r="D6" s="106">
        <v>116.55147587984682</v>
      </c>
      <c r="E6" s="108">
        <v>286617.73810000002</v>
      </c>
      <c r="F6" s="108">
        <v>339419.03052000003</v>
      </c>
      <c r="G6" s="81">
        <v>118.42219981569242</v>
      </c>
      <c r="I6" s="29"/>
      <c r="J6" s="29"/>
      <c r="Q6" s="29"/>
      <c r="R6" s="29"/>
    </row>
    <row r="7" spans="1:18" x14ac:dyDescent="0.25">
      <c r="A7" s="30" t="s">
        <v>80</v>
      </c>
      <c r="B7" s="111">
        <v>325913.41655000002</v>
      </c>
      <c r="C7" s="111">
        <v>391534.90613000002</v>
      </c>
      <c r="D7" s="106">
        <v>120.13463890951314</v>
      </c>
      <c r="E7" s="112">
        <v>23100.67928</v>
      </c>
      <c r="F7" s="112">
        <v>26414.597659999999</v>
      </c>
      <c r="G7" s="81">
        <v>114.34554516701641</v>
      </c>
      <c r="I7" s="29"/>
      <c r="J7" s="29"/>
      <c r="Q7" s="29"/>
      <c r="R7" s="29"/>
    </row>
    <row r="8" spans="1:18" x14ac:dyDescent="0.25">
      <c r="A8" s="31" t="s">
        <v>81</v>
      </c>
      <c r="B8" s="107">
        <v>20329.418879999997</v>
      </c>
      <c r="C8" s="107">
        <v>25061.55241</v>
      </c>
      <c r="D8" s="110">
        <v>123.27726905492344</v>
      </c>
      <c r="E8" s="109">
        <v>680.96112000000005</v>
      </c>
      <c r="F8" s="109">
        <v>59.607690000000005</v>
      </c>
      <c r="G8" s="113">
        <v>8.7534645149784769</v>
      </c>
      <c r="I8" s="29"/>
      <c r="J8" s="29"/>
    </row>
    <row r="9" spans="1:18" x14ac:dyDescent="0.25">
      <c r="A9" s="31" t="s">
        <v>82</v>
      </c>
      <c r="B9" s="107">
        <v>74034.594569999987</v>
      </c>
      <c r="C9" s="107">
        <v>79672.999110000004</v>
      </c>
      <c r="D9" s="110">
        <v>107.61590520316673</v>
      </c>
      <c r="E9" s="109">
        <v>11942.94685</v>
      </c>
      <c r="F9" s="109">
        <v>13506.88091</v>
      </c>
      <c r="G9" s="113">
        <v>113.09504328908572</v>
      </c>
      <c r="I9" s="29"/>
      <c r="J9" s="29"/>
    </row>
    <row r="10" spans="1:18" x14ac:dyDescent="0.25">
      <c r="A10" s="31" t="s">
        <v>83</v>
      </c>
      <c r="B10" s="107">
        <v>36226.32447</v>
      </c>
      <c r="C10" s="107">
        <v>47380.091560000001</v>
      </c>
      <c r="D10" s="110">
        <v>130.78912159370938</v>
      </c>
      <c r="E10" s="109">
        <v>82.112690000000001</v>
      </c>
      <c r="F10" s="109">
        <v>142.29146</v>
      </c>
      <c r="G10" s="113">
        <v>173.2880264913986</v>
      </c>
      <c r="I10" s="29"/>
      <c r="J10" s="29"/>
    </row>
    <row r="11" spans="1:18" x14ac:dyDescent="0.25">
      <c r="A11" s="31" t="s">
        <v>84</v>
      </c>
      <c r="B11" s="107">
        <v>8988.9003900000007</v>
      </c>
      <c r="C11" s="107">
        <v>16035.002039999999</v>
      </c>
      <c r="D11" s="110">
        <v>178.38669185653308</v>
      </c>
      <c r="E11" s="109">
        <v>77.926699999999997</v>
      </c>
      <c r="F11" s="109">
        <v>116.58417999999999</v>
      </c>
      <c r="G11" s="113">
        <v>149.6074901157113</v>
      </c>
      <c r="I11" s="29"/>
      <c r="J11" s="29"/>
    </row>
    <row r="12" spans="1:18" x14ac:dyDescent="0.25">
      <c r="A12" s="31" t="s">
        <v>85</v>
      </c>
      <c r="B12" s="107">
        <v>49413.216639999999</v>
      </c>
      <c r="C12" s="107">
        <v>57958.870329999998</v>
      </c>
      <c r="D12" s="110">
        <v>117.29426714366595</v>
      </c>
      <c r="E12" s="109">
        <v>461.95216999999997</v>
      </c>
      <c r="F12" s="109">
        <v>660.62130000000002</v>
      </c>
      <c r="G12" s="113">
        <v>143.0064285659704</v>
      </c>
      <c r="I12" s="29"/>
      <c r="J12" s="29"/>
    </row>
    <row r="13" spans="1:18" x14ac:dyDescent="0.25">
      <c r="A13" s="31" t="s">
        <v>86</v>
      </c>
      <c r="B13" s="107">
        <v>52873.354719999996</v>
      </c>
      <c r="C13" s="107">
        <v>60310.691829999996</v>
      </c>
      <c r="D13" s="110">
        <v>114.06632348067511</v>
      </c>
      <c r="E13" s="109">
        <v>6496.3231100000003</v>
      </c>
      <c r="F13" s="109">
        <v>8403.164859999999</v>
      </c>
      <c r="G13" s="113">
        <v>129.35263098389819</v>
      </c>
      <c r="I13" s="29"/>
      <c r="J13" s="29"/>
    </row>
    <row r="14" spans="1:18" x14ac:dyDescent="0.25">
      <c r="A14" s="31" t="s">
        <v>87</v>
      </c>
      <c r="B14" s="107">
        <v>7880.8484100000005</v>
      </c>
      <c r="C14" s="107">
        <v>9619.6193399999993</v>
      </c>
      <c r="D14" s="110">
        <v>122.06324547232343</v>
      </c>
      <c r="E14" s="109">
        <v>61.004160000000006</v>
      </c>
      <c r="F14" s="109">
        <v>63.916710000000002</v>
      </c>
      <c r="G14" s="113">
        <v>104.77434653636735</v>
      </c>
      <c r="I14" s="29"/>
      <c r="J14" s="29"/>
    </row>
    <row r="15" spans="1:18" x14ac:dyDescent="0.25">
      <c r="A15" s="31" t="s">
        <v>88</v>
      </c>
      <c r="B15" s="107">
        <v>23902.38452</v>
      </c>
      <c r="C15" s="107">
        <v>30143.348239999999</v>
      </c>
      <c r="D15" s="110">
        <v>126.11021387752321</v>
      </c>
      <c r="E15" s="109">
        <v>1769.64401</v>
      </c>
      <c r="F15" s="109">
        <v>2522.8774900000003</v>
      </c>
      <c r="G15" s="113">
        <v>142.56412452129285</v>
      </c>
      <c r="I15" s="29"/>
      <c r="J15" s="29"/>
    </row>
    <row r="16" spans="1:18" x14ac:dyDescent="0.25">
      <c r="A16" s="31" t="s">
        <v>89</v>
      </c>
      <c r="B16" s="107">
        <v>18174.127519999998</v>
      </c>
      <c r="C16" s="107">
        <v>21993.4647</v>
      </c>
      <c r="D16" s="110">
        <v>121.0152436522576</v>
      </c>
      <c r="E16" s="109">
        <v>1221.7626699999998</v>
      </c>
      <c r="F16" s="109">
        <v>742.54584999999997</v>
      </c>
      <c r="G16" s="113">
        <v>60.77660320068545</v>
      </c>
      <c r="I16" s="29"/>
      <c r="J16" s="29"/>
    </row>
    <row r="17" spans="1:10" x14ac:dyDescent="0.25">
      <c r="A17" s="31" t="s">
        <v>90</v>
      </c>
      <c r="B17" s="107">
        <v>34090.246429999999</v>
      </c>
      <c r="C17" s="107">
        <v>43359.26657</v>
      </c>
      <c r="D17" s="110">
        <v>127.1896542579496</v>
      </c>
      <c r="E17" s="109">
        <v>306.04579999999999</v>
      </c>
      <c r="F17" s="109">
        <v>196.10720999999998</v>
      </c>
      <c r="G17" s="113">
        <v>64.077732809925834</v>
      </c>
      <c r="I17" s="29"/>
      <c r="J17" s="29"/>
    </row>
    <row r="18" spans="1:10" x14ac:dyDescent="0.25">
      <c r="A18" s="30" t="s">
        <v>91</v>
      </c>
      <c r="B18" s="111">
        <v>50620.286719999996</v>
      </c>
      <c r="C18" s="111">
        <v>75579.596390000006</v>
      </c>
      <c r="D18" s="106">
        <v>149.30693065422449</v>
      </c>
      <c r="E18" s="112">
        <v>11880.75777</v>
      </c>
      <c r="F18" s="112">
        <v>16516.69873</v>
      </c>
      <c r="G18" s="81">
        <v>139.02058311218309</v>
      </c>
      <c r="I18" s="29"/>
      <c r="J18" s="29"/>
    </row>
    <row r="19" spans="1:10" x14ac:dyDescent="0.25">
      <c r="A19" s="39" t="s">
        <v>92</v>
      </c>
      <c r="B19" s="107">
        <v>39836.991020000001</v>
      </c>
      <c r="C19" s="107">
        <v>59370.42164</v>
      </c>
      <c r="D19" s="110">
        <v>149.03339865752741</v>
      </c>
      <c r="E19" s="109">
        <v>9703.2658300000003</v>
      </c>
      <c r="F19" s="109">
        <v>9956.9277600000005</v>
      </c>
      <c r="G19" s="113">
        <v>102.61419128821292</v>
      </c>
      <c r="I19" s="29"/>
      <c r="J19" s="29"/>
    </row>
    <row r="20" spans="1:10" x14ac:dyDescent="0.25">
      <c r="A20" s="39" t="s">
        <v>93</v>
      </c>
      <c r="B20" s="107">
        <v>10783.295699999999</v>
      </c>
      <c r="C20" s="107">
        <v>16209.17475</v>
      </c>
      <c r="D20" s="110">
        <v>150.31744654836834</v>
      </c>
      <c r="E20" s="109">
        <v>2177.4919399999999</v>
      </c>
      <c r="F20" s="109">
        <v>6559.7709699999996</v>
      </c>
      <c r="G20" s="83" t="s">
        <v>182</v>
      </c>
      <c r="I20" s="29"/>
      <c r="J20" s="29"/>
    </row>
    <row r="21" spans="1:10" x14ac:dyDescent="0.25">
      <c r="A21" s="30" t="s">
        <v>94</v>
      </c>
      <c r="B21" s="111">
        <v>34117.265380000004</v>
      </c>
      <c r="C21" s="111">
        <v>41519.45145</v>
      </c>
      <c r="D21" s="106">
        <v>121.69630533852592</v>
      </c>
      <c r="E21" s="112">
        <v>66028.338510000001</v>
      </c>
      <c r="F21" s="112">
        <v>78544.401900000012</v>
      </c>
      <c r="G21" s="81">
        <v>118.95559342009561</v>
      </c>
      <c r="I21" s="29"/>
      <c r="J21" s="29"/>
    </row>
    <row r="22" spans="1:10" x14ac:dyDescent="0.25">
      <c r="A22" s="39" t="s">
        <v>183</v>
      </c>
      <c r="B22" s="107">
        <v>0.28758999999999996</v>
      </c>
      <c r="C22" s="107">
        <v>0.28758999999999996</v>
      </c>
      <c r="D22" s="115">
        <v>0</v>
      </c>
      <c r="E22" s="109">
        <v>1248.1488100000001</v>
      </c>
      <c r="F22" s="109">
        <v>1810.91239</v>
      </c>
      <c r="G22" s="113">
        <v>145.08785935548821</v>
      </c>
      <c r="I22" s="29"/>
      <c r="J22" s="29"/>
    </row>
    <row r="23" spans="1:10" x14ac:dyDescent="0.25">
      <c r="A23" s="39" t="s">
        <v>95</v>
      </c>
      <c r="B23" s="107">
        <v>1487.0043799999999</v>
      </c>
      <c r="C23" s="107">
        <v>1850.6391100000001</v>
      </c>
      <c r="D23" s="110">
        <v>124.45418015513849</v>
      </c>
      <c r="E23" s="109">
        <v>9.0579400000000003</v>
      </c>
      <c r="F23" s="109">
        <v>23.502279999999999</v>
      </c>
      <c r="G23" s="113">
        <v>259.46605961178813</v>
      </c>
      <c r="I23" s="29"/>
      <c r="J23" s="29"/>
    </row>
    <row r="24" spans="1:10" x14ac:dyDescent="0.25">
      <c r="A24" s="39" t="s">
        <v>96</v>
      </c>
      <c r="B24" s="107">
        <v>123.45233</v>
      </c>
      <c r="C24" s="107">
        <v>151.67604</v>
      </c>
      <c r="D24" s="110">
        <v>122.86203103659525</v>
      </c>
      <c r="E24" s="109">
        <v>1.7902400000000001</v>
      </c>
      <c r="F24" s="109">
        <v>2.5919899999999996</v>
      </c>
      <c r="G24" s="113">
        <v>144.78449816784337</v>
      </c>
      <c r="I24" s="29"/>
      <c r="J24" s="29"/>
    </row>
    <row r="25" spans="1:10" x14ac:dyDescent="0.25">
      <c r="A25" s="39" t="s">
        <v>97</v>
      </c>
      <c r="B25" s="107">
        <v>4850.0916500000003</v>
      </c>
      <c r="C25" s="107">
        <v>3856.7068300000001</v>
      </c>
      <c r="D25" s="110">
        <v>79.518225805073186</v>
      </c>
      <c r="E25" s="109">
        <v>23832.93043</v>
      </c>
      <c r="F25" s="109">
        <v>27543.190269999999</v>
      </c>
      <c r="G25" s="113">
        <v>115.567786978179</v>
      </c>
      <c r="I25" s="29"/>
      <c r="J25" s="29"/>
    </row>
    <row r="26" spans="1:10" x14ac:dyDescent="0.25">
      <c r="A26" s="39" t="s">
        <v>98</v>
      </c>
      <c r="B26" s="107">
        <v>26.92379</v>
      </c>
      <c r="C26" s="107">
        <v>29.408840000000001</v>
      </c>
      <c r="D26" s="110">
        <v>109.22994125269882</v>
      </c>
      <c r="E26" s="109">
        <v>609.81894999999997</v>
      </c>
      <c r="F26" s="109">
        <v>1050.77649</v>
      </c>
      <c r="G26" s="113">
        <v>172.30958303280016</v>
      </c>
      <c r="I26" s="29"/>
      <c r="J26" s="29"/>
    </row>
    <row r="27" spans="1:10" x14ac:dyDescent="0.25">
      <c r="A27" s="39" t="s">
        <v>99</v>
      </c>
      <c r="B27" s="107">
        <v>381.24083000000002</v>
      </c>
      <c r="C27" s="107">
        <v>429.85821000000004</v>
      </c>
      <c r="D27" s="110">
        <v>112.75240639886341</v>
      </c>
      <c r="E27" s="109">
        <v>29.856780000000001</v>
      </c>
      <c r="F27" s="109">
        <v>229.20828</v>
      </c>
      <c r="G27" s="83" t="s">
        <v>182</v>
      </c>
      <c r="I27" s="29"/>
      <c r="J27" s="29"/>
    </row>
    <row r="28" spans="1:10" x14ac:dyDescent="0.25">
      <c r="A28" s="39" t="s">
        <v>100</v>
      </c>
      <c r="B28" s="107">
        <v>3300.4249399999999</v>
      </c>
      <c r="C28" s="107">
        <v>4958.6171799999993</v>
      </c>
      <c r="D28" s="110">
        <v>150.2417800781738</v>
      </c>
      <c r="E28" s="109">
        <v>1220.98983</v>
      </c>
      <c r="F28" s="109">
        <v>1694.9745</v>
      </c>
      <c r="G28" s="113">
        <v>138.81970663097169</v>
      </c>
      <c r="I28" s="29"/>
      <c r="J28" s="29"/>
    </row>
    <row r="29" spans="1:10" x14ac:dyDescent="0.25">
      <c r="A29" s="39" t="s">
        <v>101</v>
      </c>
      <c r="B29" s="107">
        <v>17113.596839999998</v>
      </c>
      <c r="C29" s="107">
        <v>21519.448199999999</v>
      </c>
      <c r="D29" s="110">
        <v>125.7447420386935</v>
      </c>
      <c r="E29" s="109">
        <v>38368.024850000002</v>
      </c>
      <c r="F29" s="109">
        <v>45139.692909999998</v>
      </c>
      <c r="G29" s="113">
        <v>117.64924852523389</v>
      </c>
      <c r="I29" s="29"/>
      <c r="J29" s="29"/>
    </row>
    <row r="30" spans="1:10" x14ac:dyDescent="0.25">
      <c r="A30" s="39" t="s">
        <v>102</v>
      </c>
      <c r="B30" s="107">
        <v>6834.5306200000005</v>
      </c>
      <c r="C30" s="107">
        <v>8722.8094499999988</v>
      </c>
      <c r="D30" s="110">
        <v>127.62850786671869</v>
      </c>
      <c r="E30" s="109">
        <v>707.72068000000002</v>
      </c>
      <c r="F30" s="109">
        <v>1049.55279</v>
      </c>
      <c r="G30" s="113">
        <v>148.30042694244852</v>
      </c>
      <c r="I30" s="29"/>
      <c r="J30" s="29"/>
    </row>
    <row r="31" spans="1:10" x14ac:dyDescent="0.25">
      <c r="A31" s="30" t="s">
        <v>103</v>
      </c>
      <c r="B31" s="111">
        <v>139888.89190000002</v>
      </c>
      <c r="C31" s="111">
        <v>228162.64388999998</v>
      </c>
      <c r="D31" s="106">
        <v>163.10276019135438</v>
      </c>
      <c r="E31" s="112">
        <v>42592.972399999999</v>
      </c>
      <c r="F31" s="112">
        <v>67209.33881999999</v>
      </c>
      <c r="G31" s="81">
        <v>157.79443188144342</v>
      </c>
      <c r="I31" s="29"/>
      <c r="J31" s="29"/>
    </row>
    <row r="32" spans="1:10" x14ac:dyDescent="0.25">
      <c r="A32" s="39" t="s">
        <v>104</v>
      </c>
      <c r="B32" s="107">
        <v>800.25214000000005</v>
      </c>
      <c r="C32" s="107">
        <v>4928.3757500000002</v>
      </c>
      <c r="D32" s="110" t="s">
        <v>188</v>
      </c>
      <c r="E32" s="109">
        <v>2856.2579900000001</v>
      </c>
      <c r="F32" s="109">
        <v>4759.4340899999997</v>
      </c>
      <c r="G32" s="113">
        <v>166.63179960154787</v>
      </c>
      <c r="I32" s="29"/>
      <c r="J32" s="29"/>
    </row>
    <row r="33" spans="1:10" x14ac:dyDescent="0.25">
      <c r="A33" s="39" t="s">
        <v>105</v>
      </c>
      <c r="B33" s="107">
        <v>96828.828560000009</v>
      </c>
      <c r="C33" s="107">
        <v>156297.57961000002</v>
      </c>
      <c r="D33" s="110">
        <v>161.41636941641835</v>
      </c>
      <c r="E33" s="109">
        <v>5094.3339400000004</v>
      </c>
      <c r="F33" s="109">
        <v>8802.6218599999993</v>
      </c>
      <c r="G33" s="113">
        <v>172.79239962820338</v>
      </c>
      <c r="I33" s="29"/>
      <c r="J33" s="29"/>
    </row>
    <row r="34" spans="1:10" x14ac:dyDescent="0.25">
      <c r="A34" s="39" t="s">
        <v>106</v>
      </c>
      <c r="B34" s="107">
        <v>5963.5701399999998</v>
      </c>
      <c r="C34" s="107">
        <v>8901.7831400000014</v>
      </c>
      <c r="D34" s="110">
        <v>149.26936266402328</v>
      </c>
      <c r="E34" s="109">
        <v>1.2538800000000001</v>
      </c>
      <c r="F34" s="109">
        <v>0.56162999999999996</v>
      </c>
      <c r="G34" s="113">
        <v>44.791367594985161</v>
      </c>
      <c r="I34" s="29"/>
      <c r="J34" s="29"/>
    </row>
    <row r="35" spans="1:10" x14ac:dyDescent="0.25">
      <c r="A35" s="39" t="s">
        <v>107</v>
      </c>
      <c r="B35" s="107">
        <v>36296.24106</v>
      </c>
      <c r="C35" s="107">
        <v>58034.90539</v>
      </c>
      <c r="D35" s="110">
        <v>159.89232960532911</v>
      </c>
      <c r="E35" s="109">
        <v>34641.126590000007</v>
      </c>
      <c r="F35" s="109">
        <v>53646.721239999999</v>
      </c>
      <c r="G35" s="113">
        <v>154.86425102434865</v>
      </c>
      <c r="I35" s="29"/>
      <c r="J35" s="29"/>
    </row>
    <row r="36" spans="1:10" x14ac:dyDescent="0.25">
      <c r="A36" s="30" t="s">
        <v>108</v>
      </c>
      <c r="B36" s="111">
        <v>9929.0531300000002</v>
      </c>
      <c r="C36" s="111">
        <v>14748.01591</v>
      </c>
      <c r="D36" s="106">
        <v>148.53396106260939</v>
      </c>
      <c r="E36" s="112">
        <v>418.83994000000001</v>
      </c>
      <c r="F36" s="112">
        <v>695.30968000000007</v>
      </c>
      <c r="G36" s="81">
        <v>166.00844704542743</v>
      </c>
      <c r="I36" s="29"/>
      <c r="J36" s="29"/>
    </row>
    <row r="37" spans="1:10" x14ac:dyDescent="0.25">
      <c r="A37" s="39" t="s">
        <v>109</v>
      </c>
      <c r="B37" s="107">
        <v>441.70022999999998</v>
      </c>
      <c r="C37" s="107">
        <v>474.74354999999997</v>
      </c>
      <c r="D37" s="110">
        <v>107.48093792027231</v>
      </c>
      <c r="E37" s="109">
        <v>257.99472000000003</v>
      </c>
      <c r="F37" s="109">
        <v>429.08708000000001</v>
      </c>
      <c r="G37" s="113">
        <v>166.31622538631797</v>
      </c>
      <c r="I37" s="29"/>
      <c r="J37" s="29"/>
    </row>
    <row r="38" spans="1:10" x14ac:dyDescent="0.25">
      <c r="A38" s="39" t="s">
        <v>110</v>
      </c>
      <c r="B38" s="107">
        <v>9424.7900600000012</v>
      </c>
      <c r="C38" s="107">
        <v>14206.055039999999</v>
      </c>
      <c r="D38" s="110">
        <v>150.73073192677563</v>
      </c>
      <c r="E38" s="109">
        <v>117.74678</v>
      </c>
      <c r="F38" s="109">
        <v>153.79748999999998</v>
      </c>
      <c r="G38" s="113">
        <v>130.61715148388771</v>
      </c>
      <c r="I38" s="29"/>
      <c r="J38" s="29"/>
    </row>
    <row r="39" spans="1:10" x14ac:dyDescent="0.25">
      <c r="A39" s="39" t="s">
        <v>111</v>
      </c>
      <c r="B39" s="107">
        <v>62.562839999999994</v>
      </c>
      <c r="C39" s="107">
        <v>67.217320000000001</v>
      </c>
      <c r="D39" s="110">
        <v>107.4396878402579</v>
      </c>
      <c r="E39" s="109">
        <v>43.098440000000004</v>
      </c>
      <c r="F39" s="109">
        <v>112.42511</v>
      </c>
      <c r="G39" s="113">
        <v>260.85656464595934</v>
      </c>
      <c r="I39" s="29"/>
      <c r="J39" s="29"/>
    </row>
    <row r="40" spans="1:10" x14ac:dyDescent="0.25">
      <c r="A40" s="30" t="s">
        <v>112</v>
      </c>
      <c r="B40" s="111">
        <v>224794.87109999999</v>
      </c>
      <c r="C40" s="111">
        <v>267931.12155000004</v>
      </c>
      <c r="D40" s="106">
        <v>119.18916131801373</v>
      </c>
      <c r="E40" s="112">
        <v>23731.61</v>
      </c>
      <c r="F40" s="112">
        <v>25860.686079999999</v>
      </c>
      <c r="G40" s="81">
        <v>108.97147761993391</v>
      </c>
      <c r="I40" s="29"/>
      <c r="J40" s="29"/>
    </row>
    <row r="41" spans="1:10" x14ac:dyDescent="0.25">
      <c r="A41" s="39" t="s">
        <v>113</v>
      </c>
      <c r="B41" s="107">
        <v>2041.6386399999999</v>
      </c>
      <c r="C41" s="107">
        <v>3009.5138900000002</v>
      </c>
      <c r="D41" s="110">
        <v>147.40678546326887</v>
      </c>
      <c r="E41" s="109">
        <v>48.072629999999997</v>
      </c>
      <c r="F41" s="109">
        <v>45.74335</v>
      </c>
      <c r="G41" s="113">
        <v>95.154664930959683</v>
      </c>
      <c r="I41" s="29"/>
      <c r="J41" s="29"/>
    </row>
    <row r="42" spans="1:10" x14ac:dyDescent="0.25">
      <c r="A42" s="39" t="s">
        <v>114</v>
      </c>
      <c r="B42" s="107">
        <v>4029.5599400000001</v>
      </c>
      <c r="C42" s="107">
        <v>3583.21407</v>
      </c>
      <c r="D42" s="110">
        <v>88.923210557825826</v>
      </c>
      <c r="E42" s="109">
        <v>907.99707999999998</v>
      </c>
      <c r="F42" s="109">
        <v>1473.42229</v>
      </c>
      <c r="G42" s="113">
        <v>162.2716991556845</v>
      </c>
      <c r="I42" s="29"/>
      <c r="J42" s="29"/>
    </row>
    <row r="43" spans="1:10" x14ac:dyDescent="0.25">
      <c r="A43" s="39" t="s">
        <v>115</v>
      </c>
      <c r="B43" s="107">
        <v>23459.758379999999</v>
      </c>
      <c r="C43" s="107">
        <v>24548.333180000001</v>
      </c>
      <c r="D43" s="110">
        <v>104.64017907758179</v>
      </c>
      <c r="E43" s="109">
        <v>95.129170000000002</v>
      </c>
      <c r="F43" s="109">
        <v>62.483739999999997</v>
      </c>
      <c r="G43" s="113">
        <v>65.683049689175249</v>
      </c>
      <c r="I43" s="29"/>
      <c r="J43" s="29"/>
    </row>
    <row r="44" spans="1:10" x14ac:dyDescent="0.25">
      <c r="A44" s="39" t="s">
        <v>116</v>
      </c>
      <c r="B44" s="107">
        <v>96431.208670000007</v>
      </c>
      <c r="C44" s="107">
        <v>124282.25783</v>
      </c>
      <c r="D44" s="110">
        <v>128.88177960654818</v>
      </c>
      <c r="E44" s="109">
        <v>18815.901040000001</v>
      </c>
      <c r="F44" s="109">
        <v>19655.980050000002</v>
      </c>
      <c r="G44" s="113">
        <v>104.46472910446387</v>
      </c>
      <c r="I44" s="29"/>
      <c r="J44" s="29"/>
    </row>
    <row r="45" spans="1:10" x14ac:dyDescent="0.25">
      <c r="A45" s="39" t="s">
        <v>117</v>
      </c>
      <c r="B45" s="107">
        <v>39584.717659999995</v>
      </c>
      <c r="C45" s="107">
        <v>44717.645429999997</v>
      </c>
      <c r="D45" s="110">
        <v>112.96694298564312</v>
      </c>
      <c r="E45" s="109">
        <v>1701.51062</v>
      </c>
      <c r="F45" s="109">
        <v>1826.6876200000002</v>
      </c>
      <c r="G45" s="113">
        <v>107.35681567476787</v>
      </c>
      <c r="I45" s="29"/>
      <c r="J45" s="29"/>
    </row>
    <row r="46" spans="1:10" x14ac:dyDescent="0.25">
      <c r="A46" s="39" t="s">
        <v>118</v>
      </c>
      <c r="B46" s="107">
        <v>2406.4497999999999</v>
      </c>
      <c r="C46" s="107">
        <v>2506.5885400000002</v>
      </c>
      <c r="D46" s="110">
        <v>104.16126444856653</v>
      </c>
      <c r="E46" s="109">
        <v>2.6916500000000001</v>
      </c>
      <c r="F46" s="116">
        <v>0</v>
      </c>
      <c r="G46" s="113">
        <v>0</v>
      </c>
      <c r="I46" s="29"/>
      <c r="J46" s="29"/>
    </row>
    <row r="47" spans="1:10" x14ac:dyDescent="0.25">
      <c r="A47" s="39" t="s">
        <v>119</v>
      </c>
      <c r="B47" s="107">
        <v>3331.15193</v>
      </c>
      <c r="C47" s="107">
        <v>5374.9840199999999</v>
      </c>
      <c r="D47" s="110">
        <v>161.35511477556653</v>
      </c>
      <c r="E47" s="109">
        <v>55.447269999999996</v>
      </c>
      <c r="F47" s="109">
        <v>271.57612</v>
      </c>
      <c r="G47" s="83" t="s">
        <v>182</v>
      </c>
      <c r="I47" s="29"/>
      <c r="J47" s="29"/>
    </row>
    <row r="48" spans="1:10" x14ac:dyDescent="0.25">
      <c r="A48" s="39" t="s">
        <v>120</v>
      </c>
      <c r="B48" s="107">
        <v>26129.3995</v>
      </c>
      <c r="C48" s="107">
        <v>27032.069210000001</v>
      </c>
      <c r="D48" s="110">
        <v>103.45461329870975</v>
      </c>
      <c r="E48" s="109">
        <v>1207.4133300000001</v>
      </c>
      <c r="F48" s="109">
        <v>934.61766</v>
      </c>
      <c r="G48" s="113">
        <v>77.406604414413735</v>
      </c>
      <c r="I48" s="29"/>
      <c r="J48" s="29"/>
    </row>
    <row r="49" spans="1:10" x14ac:dyDescent="0.25">
      <c r="A49" s="39" t="s">
        <v>121</v>
      </c>
      <c r="B49" s="107">
        <v>27380.986579999997</v>
      </c>
      <c r="C49" s="107">
        <v>32876.515379999997</v>
      </c>
      <c r="D49" s="110">
        <v>120.0706018533829</v>
      </c>
      <c r="E49" s="109">
        <v>897.44720999999993</v>
      </c>
      <c r="F49" s="109">
        <v>1590.17525</v>
      </c>
      <c r="G49" s="113">
        <v>177.1887228887814</v>
      </c>
      <c r="I49" s="29"/>
      <c r="J49" s="29"/>
    </row>
    <row r="50" spans="1:10" x14ac:dyDescent="0.25">
      <c r="A50" s="30" t="s">
        <v>122</v>
      </c>
      <c r="B50" s="111">
        <v>311146.13071</v>
      </c>
      <c r="C50" s="111">
        <v>331377.22667</v>
      </c>
      <c r="D50" s="106">
        <v>106.50212037470463</v>
      </c>
      <c r="E50" s="112">
        <v>63455.998500000002</v>
      </c>
      <c r="F50" s="112">
        <v>71769.661469999992</v>
      </c>
      <c r="G50" s="81">
        <v>113.10146111718657</v>
      </c>
      <c r="I50" s="29"/>
      <c r="J50" s="29"/>
    </row>
    <row r="51" spans="1:10" x14ac:dyDescent="0.25">
      <c r="A51" s="39" t="s">
        <v>123</v>
      </c>
      <c r="B51" s="107">
        <v>189.13192999999998</v>
      </c>
      <c r="C51" s="107">
        <v>287.89979999999997</v>
      </c>
      <c r="D51" s="110">
        <v>152.22167933251671</v>
      </c>
      <c r="E51" s="109">
        <v>2.5000000000000001E-2</v>
      </c>
      <c r="F51" s="109">
        <v>86.023820000000001</v>
      </c>
      <c r="G51" s="140">
        <v>0</v>
      </c>
      <c r="I51" s="29"/>
      <c r="J51" s="29"/>
    </row>
    <row r="52" spans="1:10" x14ac:dyDescent="0.25">
      <c r="A52" s="39" t="s">
        <v>124</v>
      </c>
      <c r="B52" s="107">
        <v>15473.142330000001</v>
      </c>
      <c r="C52" s="107">
        <v>17295.978059999998</v>
      </c>
      <c r="D52" s="110">
        <v>111.78064346028668</v>
      </c>
      <c r="E52" s="109">
        <v>34.890689999999999</v>
      </c>
      <c r="F52" s="109">
        <v>68.307020000000009</v>
      </c>
      <c r="G52" s="113">
        <v>195.77434553458247</v>
      </c>
      <c r="I52" s="29"/>
      <c r="J52" s="29"/>
    </row>
    <row r="53" spans="1:10" x14ac:dyDescent="0.25">
      <c r="A53" s="39" t="s">
        <v>125</v>
      </c>
      <c r="B53" s="107">
        <v>21484.854729999999</v>
      </c>
      <c r="C53" s="107">
        <v>22570.7713</v>
      </c>
      <c r="D53" s="110">
        <v>105.05433517539078</v>
      </c>
      <c r="E53" s="109">
        <v>1325.02179</v>
      </c>
      <c r="F53" s="109">
        <v>1918.22675</v>
      </c>
      <c r="G53" s="113">
        <v>144.76944941411114</v>
      </c>
      <c r="I53" s="29"/>
      <c r="J53" s="29"/>
    </row>
    <row r="54" spans="1:10" x14ac:dyDescent="0.25">
      <c r="A54" s="39" t="s">
        <v>126</v>
      </c>
      <c r="B54" s="107">
        <v>25893.742149999998</v>
      </c>
      <c r="C54" s="107">
        <v>30324.757309999997</v>
      </c>
      <c r="D54" s="110">
        <v>117.11230124379685</v>
      </c>
      <c r="E54" s="109">
        <v>390.85221999999999</v>
      </c>
      <c r="F54" s="109">
        <v>768.71003000000007</v>
      </c>
      <c r="G54" s="113">
        <v>196.67536492436966</v>
      </c>
      <c r="I54" s="29"/>
      <c r="J54" s="29"/>
    </row>
    <row r="55" spans="1:10" x14ac:dyDescent="0.25">
      <c r="A55" s="39" t="s">
        <v>127</v>
      </c>
      <c r="B55" s="107">
        <v>20269.349569999998</v>
      </c>
      <c r="C55" s="107">
        <v>19201.817360000001</v>
      </c>
      <c r="D55" s="110">
        <v>94.73326854266692</v>
      </c>
      <c r="E55" s="109">
        <v>634.10590000000002</v>
      </c>
      <c r="F55" s="109">
        <v>403.77062999999998</v>
      </c>
      <c r="G55" s="113">
        <v>63.675583210943152</v>
      </c>
      <c r="I55" s="29"/>
      <c r="J55" s="29"/>
    </row>
    <row r="56" spans="1:10" x14ac:dyDescent="0.25">
      <c r="A56" s="39" t="s">
        <v>128</v>
      </c>
      <c r="B56" s="107">
        <v>84125.281499999997</v>
      </c>
      <c r="C56" s="107">
        <v>76274.751400000008</v>
      </c>
      <c r="D56" s="110">
        <v>90.668048938415751</v>
      </c>
      <c r="E56" s="109">
        <v>1716.6128799999999</v>
      </c>
      <c r="F56" s="109">
        <v>3289.0406499999999</v>
      </c>
      <c r="G56" s="113">
        <v>191.60060420844565</v>
      </c>
      <c r="I56" s="29"/>
      <c r="J56" s="29"/>
    </row>
    <row r="57" spans="1:10" x14ac:dyDescent="0.25">
      <c r="A57" s="39" t="s">
        <v>129</v>
      </c>
      <c r="B57" s="107">
        <v>46712.550719999999</v>
      </c>
      <c r="C57" s="107">
        <v>63214.106380000005</v>
      </c>
      <c r="D57" s="110">
        <v>135.32574309399646</v>
      </c>
      <c r="E57" s="109">
        <v>11176.018820000001</v>
      </c>
      <c r="F57" s="109">
        <v>6205.2235099999998</v>
      </c>
      <c r="G57" s="113">
        <v>55.522665181052368</v>
      </c>
      <c r="I57" s="29"/>
      <c r="J57" s="29"/>
    </row>
    <row r="58" spans="1:10" x14ac:dyDescent="0.25">
      <c r="A58" s="39" t="s">
        <v>130</v>
      </c>
      <c r="B58" s="107">
        <v>14292.704449999999</v>
      </c>
      <c r="C58" s="107">
        <v>20549.095410000002</v>
      </c>
      <c r="D58" s="110">
        <v>143.77331793214267</v>
      </c>
      <c r="E58" s="109">
        <v>45417.723239999999</v>
      </c>
      <c r="F58" s="109">
        <v>54879.485549999998</v>
      </c>
      <c r="G58" s="113">
        <v>120.83275346058495</v>
      </c>
      <c r="I58" s="29"/>
      <c r="J58" s="29"/>
    </row>
    <row r="59" spans="1:10" x14ac:dyDescent="0.25">
      <c r="A59" s="39" t="s">
        <v>131</v>
      </c>
      <c r="B59" s="107">
        <v>82705.373330000002</v>
      </c>
      <c r="C59" s="107">
        <v>81658.049650000001</v>
      </c>
      <c r="D59" s="110">
        <v>98.733669122293776</v>
      </c>
      <c r="E59" s="109">
        <v>2760.7479600000001</v>
      </c>
      <c r="F59" s="109">
        <v>4150.8735099999994</v>
      </c>
      <c r="G59" s="113">
        <v>150.35322203045291</v>
      </c>
      <c r="I59" s="29"/>
      <c r="J59" s="29"/>
    </row>
    <row r="60" spans="1:10" x14ac:dyDescent="0.25">
      <c r="A60" s="30" t="s">
        <v>132</v>
      </c>
      <c r="B60" s="111">
        <v>403125.23986000003</v>
      </c>
      <c r="C60" s="111">
        <v>419260.74706999998</v>
      </c>
      <c r="D60" s="106">
        <v>104.00260405813428</v>
      </c>
      <c r="E60" s="112">
        <v>29323.909309999999</v>
      </c>
      <c r="F60" s="112">
        <v>36927.374360000002</v>
      </c>
      <c r="G60" s="81">
        <v>125.92923395588009</v>
      </c>
      <c r="I60" s="29"/>
      <c r="J60" s="29"/>
    </row>
    <row r="61" spans="1:10" x14ac:dyDescent="0.25">
      <c r="A61" s="39" t="s">
        <v>133</v>
      </c>
      <c r="B61" s="107">
        <v>7511.7253499999997</v>
      </c>
      <c r="C61" s="107">
        <v>7772.5705800000005</v>
      </c>
      <c r="D61" s="110">
        <v>103.4725075511447</v>
      </c>
      <c r="E61" s="109">
        <v>460.46327000000002</v>
      </c>
      <c r="F61" s="109">
        <v>386.13271000000003</v>
      </c>
      <c r="G61" s="113">
        <v>83.857439921320974</v>
      </c>
      <c r="I61" s="29"/>
      <c r="J61" s="29"/>
    </row>
    <row r="62" spans="1:10" x14ac:dyDescent="0.25">
      <c r="A62" s="39" t="s">
        <v>134</v>
      </c>
      <c r="B62" s="107">
        <v>38350.133390000003</v>
      </c>
      <c r="C62" s="107">
        <v>38540.740359999996</v>
      </c>
      <c r="D62" s="110">
        <v>100.4970177497471</v>
      </c>
      <c r="E62" s="109">
        <v>4222.9199800000006</v>
      </c>
      <c r="F62" s="109">
        <v>10549.180550000001</v>
      </c>
      <c r="G62" s="113">
        <v>249.80773019525694</v>
      </c>
      <c r="I62" s="29"/>
      <c r="J62" s="29"/>
    </row>
    <row r="63" spans="1:10" x14ac:dyDescent="0.25">
      <c r="A63" s="39" t="s">
        <v>135</v>
      </c>
      <c r="B63" s="107">
        <v>3972.3914900000004</v>
      </c>
      <c r="C63" s="107">
        <v>2997.5840699999999</v>
      </c>
      <c r="D63" s="110">
        <v>75.46043932341621</v>
      </c>
      <c r="E63" s="109">
        <v>116.77500999999999</v>
      </c>
      <c r="F63" s="109">
        <v>315.53202000000005</v>
      </c>
      <c r="G63" s="113">
        <v>270.20508925668258</v>
      </c>
      <c r="I63" s="29"/>
      <c r="J63" s="29"/>
    </row>
    <row r="64" spans="1:10" x14ac:dyDescent="0.25">
      <c r="A64" s="39" t="s">
        <v>136</v>
      </c>
      <c r="B64" s="107">
        <v>76902.78039</v>
      </c>
      <c r="C64" s="107">
        <v>70130.372669999997</v>
      </c>
      <c r="D64" s="110">
        <v>91.193546337785406</v>
      </c>
      <c r="E64" s="109">
        <v>8405.5075799999995</v>
      </c>
      <c r="F64" s="109">
        <v>9278.6324499999992</v>
      </c>
      <c r="G64" s="113">
        <v>110.3875329561002</v>
      </c>
      <c r="I64" s="29"/>
      <c r="J64" s="29"/>
    </row>
    <row r="65" spans="1:10" x14ac:dyDescent="0.25">
      <c r="A65" s="39" t="s">
        <v>137</v>
      </c>
      <c r="B65" s="107">
        <v>21889.083879999998</v>
      </c>
      <c r="C65" s="107">
        <v>20622.306530000002</v>
      </c>
      <c r="D65" s="110">
        <v>94.212743863814936</v>
      </c>
      <c r="E65" s="109">
        <v>293.08906999999999</v>
      </c>
      <c r="F65" s="109">
        <v>356.79985999999997</v>
      </c>
      <c r="G65" s="113">
        <v>121.73768881930668</v>
      </c>
      <c r="I65" s="29"/>
      <c r="J65" s="29"/>
    </row>
    <row r="66" spans="1:10" x14ac:dyDescent="0.25">
      <c r="A66" s="39" t="s">
        <v>138</v>
      </c>
      <c r="B66" s="107">
        <v>54385.296270000006</v>
      </c>
      <c r="C66" s="107">
        <v>49331.481189999999</v>
      </c>
      <c r="D66" s="110">
        <v>90.707387057505485</v>
      </c>
      <c r="E66" s="109">
        <v>2596.3553299999999</v>
      </c>
      <c r="F66" s="109">
        <v>3330.2481200000002</v>
      </c>
      <c r="G66" s="113">
        <v>128.26626931684271</v>
      </c>
      <c r="I66" s="29"/>
      <c r="J66" s="29"/>
    </row>
    <row r="67" spans="1:10" x14ac:dyDescent="0.25">
      <c r="A67" s="39" t="s">
        <v>139</v>
      </c>
      <c r="B67" s="107">
        <v>90469.316829999996</v>
      </c>
      <c r="C67" s="107">
        <v>87491.462480000002</v>
      </c>
      <c r="D67" s="110">
        <v>96.708437231160204</v>
      </c>
      <c r="E67" s="109">
        <v>2764.6502500000001</v>
      </c>
      <c r="F67" s="109">
        <v>4672.9507000000003</v>
      </c>
      <c r="G67" s="113">
        <v>169.02502224286781</v>
      </c>
      <c r="I67" s="29"/>
      <c r="J67" s="29"/>
    </row>
    <row r="68" spans="1:10" x14ac:dyDescent="0.25">
      <c r="A68" s="39" t="s">
        <v>140</v>
      </c>
      <c r="B68" s="107">
        <v>102946.02686</v>
      </c>
      <c r="C68" s="107">
        <v>119792.98956999999</v>
      </c>
      <c r="D68" s="110">
        <v>116.36484983816888</v>
      </c>
      <c r="E68" s="109">
        <v>9332.0276300000005</v>
      </c>
      <c r="F68" s="109">
        <v>6499.9873299999999</v>
      </c>
      <c r="G68" s="113">
        <v>69.652465548904502</v>
      </c>
      <c r="I68" s="29"/>
      <c r="J68" s="29"/>
    </row>
    <row r="69" spans="1:10" x14ac:dyDescent="0.25">
      <c r="A69" s="39" t="s">
        <v>141</v>
      </c>
      <c r="B69" s="107">
        <v>6698.4854000000005</v>
      </c>
      <c r="C69" s="107">
        <v>22581.23962</v>
      </c>
      <c r="D69" s="83" t="s">
        <v>182</v>
      </c>
      <c r="E69" s="109">
        <v>1132.1211899999998</v>
      </c>
      <c r="F69" s="109">
        <v>1537.9106200000001</v>
      </c>
      <c r="G69" s="113">
        <v>135.84328547017128</v>
      </c>
      <c r="I69" s="29"/>
      <c r="J69" s="29"/>
    </row>
    <row r="70" spans="1:10" x14ac:dyDescent="0.25">
      <c r="A70" s="30" t="s">
        <v>142</v>
      </c>
      <c r="B70" s="111">
        <v>248187.92994999999</v>
      </c>
      <c r="C70" s="111">
        <v>271389.64568000002</v>
      </c>
      <c r="D70" s="106">
        <v>109.34844645131383</v>
      </c>
      <c r="E70" s="112">
        <v>18084.632389999999</v>
      </c>
      <c r="F70" s="112">
        <v>15480.918820000001</v>
      </c>
      <c r="G70" s="81">
        <v>85.602618212799626</v>
      </c>
      <c r="I70" s="29"/>
      <c r="J70" s="29"/>
    </row>
    <row r="71" spans="1:10" x14ac:dyDescent="0.25">
      <c r="A71" s="39" t="s">
        <v>143</v>
      </c>
      <c r="B71" s="107">
        <v>19488.333039999998</v>
      </c>
      <c r="C71" s="107">
        <v>13867.628339999999</v>
      </c>
      <c r="D71" s="110">
        <v>71.158617371411665</v>
      </c>
      <c r="E71" s="109">
        <v>354.94817999999998</v>
      </c>
      <c r="F71" s="109">
        <v>234.12759</v>
      </c>
      <c r="G71" s="113">
        <v>65.961062259848745</v>
      </c>
      <c r="I71" s="29"/>
      <c r="J71" s="29"/>
    </row>
    <row r="72" spans="1:10" x14ac:dyDescent="0.25">
      <c r="A72" s="39" t="s">
        <v>144</v>
      </c>
      <c r="B72" s="107">
        <v>42376.700530000002</v>
      </c>
      <c r="C72" s="107">
        <v>43742.985030000003</v>
      </c>
      <c r="D72" s="110">
        <v>103.22414082010174</v>
      </c>
      <c r="E72" s="109">
        <v>1255.81899</v>
      </c>
      <c r="F72" s="109">
        <v>1534.82385</v>
      </c>
      <c r="G72" s="113">
        <v>122.21696456429601</v>
      </c>
      <c r="I72" s="29"/>
      <c r="J72" s="29"/>
    </row>
    <row r="73" spans="1:10" x14ac:dyDescent="0.25">
      <c r="A73" s="39" t="s">
        <v>145</v>
      </c>
      <c r="B73" s="107">
        <v>5213.9784600000003</v>
      </c>
      <c r="C73" s="107">
        <v>6647.9040700000005</v>
      </c>
      <c r="D73" s="110">
        <v>127.50156374830901</v>
      </c>
      <c r="E73" s="109">
        <v>83.258369999999999</v>
      </c>
      <c r="F73" s="109">
        <v>491.10909000000004</v>
      </c>
      <c r="G73" s="83" t="s">
        <v>182</v>
      </c>
      <c r="I73" s="29"/>
      <c r="J73" s="29"/>
    </row>
    <row r="74" spans="1:10" x14ac:dyDescent="0.25">
      <c r="A74" s="39" t="s">
        <v>146</v>
      </c>
      <c r="B74" s="107">
        <v>57220.967320000003</v>
      </c>
      <c r="C74" s="107">
        <v>67235.91446</v>
      </c>
      <c r="D74" s="110">
        <v>117.5022332006253</v>
      </c>
      <c r="E74" s="109">
        <v>1579.3590300000001</v>
      </c>
      <c r="F74" s="109">
        <v>1874.2941599999999</v>
      </c>
      <c r="G74" s="113">
        <v>118.67435614054138</v>
      </c>
      <c r="I74" s="29"/>
      <c r="J74" s="29"/>
    </row>
    <row r="75" spans="1:10" x14ac:dyDescent="0.25">
      <c r="A75" s="39" t="s">
        <v>147</v>
      </c>
      <c r="B75" s="107">
        <v>27249.246729999999</v>
      </c>
      <c r="C75" s="107">
        <v>28222.60843</v>
      </c>
      <c r="D75" s="110">
        <v>103.57206828373857</v>
      </c>
      <c r="E75" s="109">
        <v>441.17525000000001</v>
      </c>
      <c r="F75" s="109">
        <v>497.93726000000004</v>
      </c>
      <c r="G75" s="113">
        <v>112.86609119618565</v>
      </c>
      <c r="I75" s="29"/>
      <c r="J75" s="29"/>
    </row>
    <row r="76" spans="1:10" x14ac:dyDescent="0.25">
      <c r="A76" s="39" t="s">
        <v>148</v>
      </c>
      <c r="B76" s="107">
        <v>20730.097000000002</v>
      </c>
      <c r="C76" s="107">
        <v>18284.56162</v>
      </c>
      <c r="D76" s="110">
        <v>88.202971843305889</v>
      </c>
      <c r="E76" s="109">
        <v>1554.59933</v>
      </c>
      <c r="F76" s="109">
        <v>1701.83296</v>
      </c>
      <c r="G76" s="113">
        <v>109.47084095295475</v>
      </c>
      <c r="I76" s="29"/>
      <c r="J76" s="29"/>
    </row>
    <row r="77" spans="1:10" x14ac:dyDescent="0.25">
      <c r="A77" s="39" t="s">
        <v>149</v>
      </c>
      <c r="B77" s="107">
        <v>6981.1829800000005</v>
      </c>
      <c r="C77" s="107">
        <v>10020.74079</v>
      </c>
      <c r="D77" s="110">
        <v>143.53929439620561</v>
      </c>
      <c r="E77" s="109">
        <v>512.17282999999998</v>
      </c>
      <c r="F77" s="109">
        <v>200.35392999999999</v>
      </c>
      <c r="G77" s="113">
        <v>39.118422193539629</v>
      </c>
      <c r="I77" s="29"/>
      <c r="J77" s="29"/>
    </row>
    <row r="78" spans="1:10" x14ac:dyDescent="0.25">
      <c r="A78" s="39" t="s">
        <v>150</v>
      </c>
      <c r="B78" s="107">
        <v>68927.423890000005</v>
      </c>
      <c r="C78" s="107">
        <v>83367.302939999994</v>
      </c>
      <c r="D78" s="110">
        <v>120.94939609674711</v>
      </c>
      <c r="E78" s="109">
        <v>12303.30041</v>
      </c>
      <c r="F78" s="109">
        <v>8946.439980000001</v>
      </c>
      <c r="G78" s="113">
        <v>72.715772856594015</v>
      </c>
      <c r="I78" s="29"/>
      <c r="J78" s="29"/>
    </row>
    <row r="79" spans="1:10" x14ac:dyDescent="0.25">
      <c r="A79" s="30" t="s">
        <v>151</v>
      </c>
      <c r="B79" s="111">
        <v>3936.9539900000004</v>
      </c>
      <c r="C79" s="111">
        <v>82.273449999999997</v>
      </c>
      <c r="D79" s="106">
        <v>2.0897742317786139</v>
      </c>
      <c r="E79" s="112">
        <v>8000</v>
      </c>
      <c r="F79" s="112">
        <v>4.2999999999999997E-2</v>
      </c>
      <c r="G79" s="81">
        <v>5.3749999999999989E-4</v>
      </c>
      <c r="I79" s="29"/>
      <c r="J79" s="29"/>
    </row>
    <row r="80" spans="1:10" x14ac:dyDescent="0.25">
      <c r="B80" s="29"/>
      <c r="C80" s="29"/>
      <c r="D80" s="82"/>
      <c r="E80" s="29"/>
      <c r="F80" s="29"/>
      <c r="G80" s="82"/>
      <c r="J80" s="29"/>
    </row>
    <row r="81" spans="1:10" x14ac:dyDescent="0.25">
      <c r="A81" s="13" t="s">
        <v>18</v>
      </c>
      <c r="J81" s="29"/>
    </row>
    <row r="82" spans="1:10" x14ac:dyDescent="0.25">
      <c r="J82" s="29"/>
    </row>
    <row r="83" spans="1:10" x14ac:dyDescent="0.25">
      <c r="B83" s="29"/>
      <c r="C83" s="29"/>
      <c r="D83" s="82"/>
      <c r="E83" s="29"/>
      <c r="F83" s="29"/>
      <c r="G83" s="82"/>
    </row>
  </sheetData>
  <mergeCells count="7">
    <mergeCell ref="A2:A4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E35" sqref="E35"/>
    </sheetView>
  </sheetViews>
  <sheetFormatPr defaultRowHeight="15" x14ac:dyDescent="0.25"/>
  <cols>
    <col min="1" max="1" width="66.85546875" customWidth="1"/>
    <col min="2" max="3" width="13" customWidth="1"/>
    <col min="4" max="4" width="15" customWidth="1"/>
    <col min="5" max="5" width="12.140625" customWidth="1"/>
    <col min="6" max="6" width="14.140625" customWidth="1"/>
    <col min="7" max="7" width="12.7109375" customWidth="1"/>
  </cols>
  <sheetData>
    <row r="1" spans="1:12" x14ac:dyDescent="0.25">
      <c r="A1" s="41" t="s">
        <v>152</v>
      </c>
      <c r="B1" s="32"/>
      <c r="C1" s="33"/>
      <c r="D1" s="33"/>
      <c r="E1" s="33"/>
      <c r="F1" s="33"/>
      <c r="G1" s="33"/>
      <c r="J1" t="s">
        <v>182</v>
      </c>
    </row>
    <row r="2" spans="1:12" x14ac:dyDescent="0.25">
      <c r="A2" s="135" t="s">
        <v>153</v>
      </c>
      <c r="B2" s="122" t="s">
        <v>154</v>
      </c>
      <c r="C2" s="130"/>
      <c r="D2" s="131"/>
      <c r="E2" s="132" t="s">
        <v>155</v>
      </c>
      <c r="F2" s="133"/>
      <c r="G2" s="134"/>
    </row>
    <row r="3" spans="1:12" x14ac:dyDescent="0.25">
      <c r="A3" s="136"/>
      <c r="B3" s="137" t="s">
        <v>186</v>
      </c>
      <c r="C3" s="139" t="s">
        <v>187</v>
      </c>
      <c r="D3" s="34" t="s">
        <v>187</v>
      </c>
      <c r="E3" s="137" t="s">
        <v>186</v>
      </c>
      <c r="F3" s="139" t="s">
        <v>187</v>
      </c>
      <c r="G3" s="34" t="s">
        <v>187</v>
      </c>
    </row>
    <row r="4" spans="1:12" x14ac:dyDescent="0.25">
      <c r="A4" s="40"/>
      <c r="B4" s="138"/>
      <c r="C4" s="139"/>
      <c r="D4" s="35" t="s">
        <v>186</v>
      </c>
      <c r="E4" s="138"/>
      <c r="F4" s="139"/>
      <c r="G4" s="35" t="s">
        <v>186</v>
      </c>
    </row>
    <row r="5" spans="1:12" x14ac:dyDescent="0.25">
      <c r="A5" s="45"/>
      <c r="B5" s="37" t="s">
        <v>23</v>
      </c>
      <c r="C5" s="37" t="s">
        <v>23</v>
      </c>
      <c r="D5" s="42" t="s">
        <v>78</v>
      </c>
      <c r="E5" s="37" t="s">
        <v>23</v>
      </c>
      <c r="F5" s="37" t="s">
        <v>23</v>
      </c>
      <c r="G5" s="38" t="s">
        <v>78</v>
      </c>
    </row>
    <row r="6" spans="1:12" x14ac:dyDescent="0.25">
      <c r="A6" s="30" t="s">
        <v>156</v>
      </c>
      <c r="B6" s="73">
        <v>1751660.0392899995</v>
      </c>
      <c r="C6" s="73">
        <v>2041585.6281899998</v>
      </c>
      <c r="D6" s="60">
        <v>116.55147587984686</v>
      </c>
      <c r="E6" s="73">
        <v>286617.73809999996</v>
      </c>
      <c r="F6" s="73">
        <v>339419.03052000003</v>
      </c>
      <c r="G6" s="60">
        <v>118.42219981569247</v>
      </c>
      <c r="I6" s="44"/>
      <c r="J6" s="44"/>
    </row>
    <row r="7" spans="1:12" x14ac:dyDescent="0.25">
      <c r="A7" s="30" t="s">
        <v>177</v>
      </c>
      <c r="B7" s="70">
        <v>115495.30196999999</v>
      </c>
      <c r="C7" s="70">
        <v>139718.22879999998</v>
      </c>
      <c r="D7" s="61">
        <v>120.97308411409836</v>
      </c>
      <c r="E7" s="70">
        <v>8352.4463700000015</v>
      </c>
      <c r="F7" s="70">
        <v>10034.191770000001</v>
      </c>
      <c r="G7" s="61">
        <v>120.13476442112132</v>
      </c>
      <c r="I7" s="44"/>
      <c r="J7" s="44"/>
      <c r="K7" s="15"/>
      <c r="L7" s="15"/>
    </row>
    <row r="8" spans="1:12" x14ac:dyDescent="0.25">
      <c r="A8" s="30" t="s">
        <v>176</v>
      </c>
      <c r="B8" s="70">
        <v>79145.047420000003</v>
      </c>
      <c r="C8" s="70">
        <v>87869.062119999988</v>
      </c>
      <c r="D8" s="61">
        <v>111.02281821085298</v>
      </c>
      <c r="E8" s="70">
        <v>7369.9524599999995</v>
      </c>
      <c r="F8" s="70">
        <v>9695.9927199999984</v>
      </c>
      <c r="G8" s="61">
        <v>131.56112977152091</v>
      </c>
      <c r="I8" s="44"/>
      <c r="J8" s="44"/>
      <c r="K8" s="15"/>
      <c r="L8" s="15"/>
    </row>
    <row r="9" spans="1:12" x14ac:dyDescent="0.25">
      <c r="A9" s="30" t="s">
        <v>175</v>
      </c>
      <c r="B9" s="70">
        <v>11123.744050000001</v>
      </c>
      <c r="C9" s="70">
        <v>16594.162850000001</v>
      </c>
      <c r="D9" s="61">
        <v>149.17785572385586</v>
      </c>
      <c r="E9" s="70">
        <v>160.84522000000001</v>
      </c>
      <c r="F9" s="70">
        <v>267.93379999999996</v>
      </c>
      <c r="G9" s="61">
        <v>166.57865244612177</v>
      </c>
      <c r="I9" s="44"/>
      <c r="J9" s="44"/>
      <c r="K9" s="15"/>
      <c r="L9" s="15"/>
    </row>
    <row r="10" spans="1:12" x14ac:dyDescent="0.25">
      <c r="A10" s="30" t="s">
        <v>174</v>
      </c>
      <c r="B10" s="70">
        <v>189543.07377999998</v>
      </c>
      <c r="C10" s="70">
        <v>248498.40366000004</v>
      </c>
      <c r="D10" s="61">
        <v>131.1039220290522</v>
      </c>
      <c r="E10" s="70">
        <v>20234.605290000003</v>
      </c>
      <c r="F10" s="70">
        <v>24701.542849999998</v>
      </c>
      <c r="G10" s="61">
        <v>122.07573360577271</v>
      </c>
      <c r="I10" s="44"/>
      <c r="J10" s="44"/>
      <c r="K10" s="15"/>
      <c r="L10" s="15"/>
    </row>
    <row r="11" spans="1:12" x14ac:dyDescent="0.25">
      <c r="A11" s="30" t="s">
        <v>173</v>
      </c>
      <c r="B11" s="70">
        <v>172652.38221000001</v>
      </c>
      <c r="C11" s="70">
        <v>257782.59556999998</v>
      </c>
      <c r="D11" s="61">
        <v>149.30729148958665</v>
      </c>
      <c r="E11" s="70">
        <v>72172.249559999997</v>
      </c>
      <c r="F11" s="70">
        <v>87925.02356999999</v>
      </c>
      <c r="G11" s="61">
        <v>121.82663573054352</v>
      </c>
      <c r="I11" s="44"/>
      <c r="J11" s="44"/>
      <c r="K11" s="15"/>
      <c r="L11" s="15"/>
    </row>
    <row r="12" spans="1:12" x14ac:dyDescent="0.25">
      <c r="A12" s="30" t="s">
        <v>172</v>
      </c>
      <c r="B12" s="70">
        <v>214107.62508</v>
      </c>
      <c r="C12" s="70">
        <v>257979.19472</v>
      </c>
      <c r="D12" s="61">
        <v>120.490428411229</v>
      </c>
      <c r="E12" s="70">
        <v>22495.388129999996</v>
      </c>
      <c r="F12" s="70">
        <v>24680.762219999997</v>
      </c>
      <c r="G12" s="61">
        <v>109.71476498814251</v>
      </c>
      <c r="I12" s="44"/>
      <c r="J12" s="44"/>
      <c r="K12" s="15"/>
      <c r="L12" s="15"/>
    </row>
    <row r="13" spans="1:12" x14ac:dyDescent="0.25">
      <c r="A13" s="30" t="s">
        <v>171</v>
      </c>
      <c r="B13" s="70">
        <v>74013.498999999996</v>
      </c>
      <c r="C13" s="70">
        <v>82979.221189999997</v>
      </c>
      <c r="D13" s="61">
        <v>112.11363104181846</v>
      </c>
      <c r="E13" s="70">
        <v>2593.1651900000002</v>
      </c>
      <c r="F13" s="70">
        <v>3139.7121200000001</v>
      </c>
      <c r="G13" s="61">
        <v>121.07644094975684</v>
      </c>
      <c r="I13" s="44"/>
      <c r="J13" s="44"/>
      <c r="K13" s="15"/>
      <c r="L13" s="15"/>
    </row>
    <row r="14" spans="1:12" x14ac:dyDescent="0.25">
      <c r="A14" s="30" t="s">
        <v>170</v>
      </c>
      <c r="B14" s="70">
        <v>6745.6890399999993</v>
      </c>
      <c r="C14" s="70">
        <v>7739.0952099999995</v>
      </c>
      <c r="D14" s="61">
        <v>114.72653370336798</v>
      </c>
      <c r="E14" s="70">
        <v>1435.03628</v>
      </c>
      <c r="F14" s="70">
        <v>2440.9102699999999</v>
      </c>
      <c r="G14" s="61">
        <v>170.09397630002775</v>
      </c>
      <c r="I14" s="44"/>
      <c r="J14" s="44"/>
      <c r="K14" s="15"/>
      <c r="L14" s="15"/>
    </row>
    <row r="15" spans="1:12" x14ac:dyDescent="0.25">
      <c r="A15" s="30" t="s">
        <v>169</v>
      </c>
      <c r="B15" s="70">
        <v>26470.115789999996</v>
      </c>
      <c r="C15" s="70">
        <v>26629.470999999998</v>
      </c>
      <c r="D15" s="61">
        <v>100.60201931591173</v>
      </c>
      <c r="E15" s="70">
        <v>25160.696919999998</v>
      </c>
      <c r="F15" s="70">
        <v>29463.241280000002</v>
      </c>
      <c r="G15" s="61">
        <v>117.10025908137685</v>
      </c>
      <c r="I15" s="44"/>
      <c r="J15" s="44"/>
      <c r="K15" s="15"/>
      <c r="L15" s="15"/>
    </row>
    <row r="16" spans="1:12" x14ac:dyDescent="0.25">
      <c r="A16" s="30" t="s">
        <v>168</v>
      </c>
      <c r="B16" s="70">
        <v>28260.090959999998</v>
      </c>
      <c r="C16" s="70">
        <v>32341.848240000003</v>
      </c>
      <c r="D16" s="61">
        <v>114.44353907344961</v>
      </c>
      <c r="E16" s="70">
        <v>3008.77207</v>
      </c>
      <c r="F16" s="70">
        <v>4318.5780500000001</v>
      </c>
      <c r="G16" s="61">
        <v>143.53290809429774</v>
      </c>
      <c r="I16" s="44"/>
      <c r="J16" s="44"/>
      <c r="K16" s="15"/>
      <c r="L16" s="15"/>
    </row>
    <row r="17" spans="1:12" x14ac:dyDescent="0.25">
      <c r="A17" s="30" t="s">
        <v>167</v>
      </c>
      <c r="B17" s="70">
        <v>72493.14469999999</v>
      </c>
      <c r="C17" s="70">
        <v>82099.620169999995</v>
      </c>
      <c r="D17" s="61">
        <v>113.25156400616183</v>
      </c>
      <c r="E17" s="70">
        <v>2115.1228900000001</v>
      </c>
      <c r="F17" s="70">
        <v>2425.2713199999998</v>
      </c>
      <c r="G17" s="61">
        <v>114.66337636769653</v>
      </c>
      <c r="I17" s="44"/>
      <c r="J17" s="44"/>
      <c r="K17" s="15"/>
      <c r="L17" s="15"/>
    </row>
    <row r="18" spans="1:12" x14ac:dyDescent="0.25">
      <c r="A18" s="30" t="s">
        <v>163</v>
      </c>
      <c r="B18" s="70">
        <v>29532.39198</v>
      </c>
      <c r="C18" s="70">
        <v>30551.331129999999</v>
      </c>
      <c r="D18" s="61">
        <v>103.45024253602637</v>
      </c>
      <c r="E18" s="70">
        <v>473.54865000000001</v>
      </c>
      <c r="F18" s="70">
        <v>536.34478999999999</v>
      </c>
      <c r="G18" s="61">
        <v>113.26075789678632</v>
      </c>
      <c r="I18" s="44"/>
      <c r="J18" s="44"/>
      <c r="K18" s="15"/>
      <c r="L18" s="15"/>
    </row>
    <row r="19" spans="1:12" x14ac:dyDescent="0.25">
      <c r="A19" s="30" t="s">
        <v>162</v>
      </c>
      <c r="B19" s="70">
        <v>56738.386649999993</v>
      </c>
      <c r="C19" s="70">
        <v>53654.398820000002</v>
      </c>
      <c r="D19" s="61">
        <v>94.564547897662166</v>
      </c>
      <c r="E19" s="70">
        <v>1737.1190799999999</v>
      </c>
      <c r="F19" s="70">
        <v>3300.8029399999996</v>
      </c>
      <c r="G19" s="61">
        <v>190.01592798117213</v>
      </c>
      <c r="I19" s="44"/>
      <c r="J19" s="44"/>
      <c r="K19" s="15"/>
      <c r="L19" s="15"/>
    </row>
    <row r="20" spans="1:12" x14ac:dyDescent="0.25">
      <c r="A20" s="30" t="s">
        <v>161</v>
      </c>
      <c r="B20" s="70">
        <v>6557.5449000000008</v>
      </c>
      <c r="C20" s="70">
        <v>2808.0547700000002</v>
      </c>
      <c r="D20" s="61">
        <v>42.821739123738212</v>
      </c>
      <c r="E20" s="70">
        <v>13781.362880000001</v>
      </c>
      <c r="F20" s="70">
        <v>193.72757000000001</v>
      </c>
      <c r="G20" s="61">
        <v>1.4057214202025279</v>
      </c>
      <c r="I20" s="44"/>
      <c r="J20" s="44"/>
      <c r="K20" s="15"/>
      <c r="L20" s="15"/>
    </row>
    <row r="21" spans="1:12" x14ac:dyDescent="0.25">
      <c r="A21" s="30" t="s">
        <v>160</v>
      </c>
      <c r="B21" s="70">
        <v>144704.91249999998</v>
      </c>
      <c r="C21" s="70">
        <v>168103.79384</v>
      </c>
      <c r="D21" s="61">
        <v>116.17006702519517</v>
      </c>
      <c r="E21" s="70">
        <v>69393.99562999999</v>
      </c>
      <c r="F21" s="70">
        <v>91290.405560000014</v>
      </c>
      <c r="G21" s="61">
        <v>131.55375293094366</v>
      </c>
      <c r="I21" s="44"/>
      <c r="J21" s="44"/>
      <c r="K21" s="15"/>
      <c r="L21" s="15"/>
    </row>
    <row r="22" spans="1:12" x14ac:dyDescent="0.25">
      <c r="A22" s="30" t="s">
        <v>159</v>
      </c>
      <c r="B22" s="70">
        <v>291752.58921000001</v>
      </c>
      <c r="C22" s="70">
        <v>274229.36560999998</v>
      </c>
      <c r="D22" s="61">
        <v>93.99380699672659</v>
      </c>
      <c r="E22" s="70">
        <v>18973.575380000002</v>
      </c>
      <c r="F22" s="70">
        <v>28809.017800000001</v>
      </c>
      <c r="G22" s="61">
        <v>151.83758054566519</v>
      </c>
      <c r="I22" s="44"/>
      <c r="J22" s="44"/>
      <c r="K22" s="15"/>
      <c r="L22" s="15"/>
    </row>
    <row r="23" spans="1:12" x14ac:dyDescent="0.25">
      <c r="A23" s="30" t="s">
        <v>158</v>
      </c>
      <c r="B23" s="70">
        <v>114041.93464000001</v>
      </c>
      <c r="C23" s="70">
        <v>144842.88855</v>
      </c>
      <c r="D23" s="61">
        <v>127.00844562768108</v>
      </c>
      <c r="E23" s="70">
        <v>10644.180320000001</v>
      </c>
      <c r="F23" s="70">
        <v>8297.1578100000006</v>
      </c>
      <c r="G23" s="61">
        <v>77.950180855260072</v>
      </c>
      <c r="I23" s="44"/>
      <c r="J23" s="44"/>
      <c r="K23" s="15"/>
      <c r="L23" s="15"/>
    </row>
    <row r="24" spans="1:12" x14ac:dyDescent="0.25">
      <c r="A24" s="30" t="s">
        <v>164</v>
      </c>
      <c r="B24" s="70">
        <v>32095.985630000003</v>
      </c>
      <c r="C24" s="70">
        <v>33207.082869999998</v>
      </c>
      <c r="D24" s="61">
        <v>103.46179504442902</v>
      </c>
      <c r="E24" s="70">
        <v>2202.11393</v>
      </c>
      <c r="F24" s="70">
        <v>2197.30089</v>
      </c>
      <c r="G24" s="61">
        <v>99.781435468236651</v>
      </c>
      <c r="I24" s="44"/>
      <c r="J24" s="44"/>
      <c r="K24" s="15"/>
      <c r="L24" s="15"/>
    </row>
    <row r="25" spans="1:12" x14ac:dyDescent="0.25">
      <c r="A25" s="30" t="s">
        <v>157</v>
      </c>
      <c r="B25" s="70">
        <v>3166.2916700000001</v>
      </c>
      <c r="C25" s="70">
        <v>9267.5215000000007</v>
      </c>
      <c r="D25" s="114">
        <v>292.69323441703017</v>
      </c>
      <c r="E25" s="70">
        <v>1471.19694</v>
      </c>
      <c r="F25" s="70">
        <v>2721.3967499999999</v>
      </c>
      <c r="G25" s="61">
        <v>184.97841288332205</v>
      </c>
      <c r="I25" s="44"/>
      <c r="J25" s="44"/>
      <c r="K25" s="15"/>
      <c r="L25" s="15"/>
    </row>
    <row r="26" spans="1:12" x14ac:dyDescent="0.25">
      <c r="A26" s="30" t="s">
        <v>165</v>
      </c>
      <c r="B26" s="70">
        <v>82944.324770000007</v>
      </c>
      <c r="C26" s="70">
        <v>84524.762040000001</v>
      </c>
      <c r="D26" s="61">
        <v>101.90541941764243</v>
      </c>
      <c r="E26" s="70">
        <v>2815.8599100000001</v>
      </c>
      <c r="F26" s="70">
        <v>2968.6004400000002</v>
      </c>
      <c r="G26" s="61">
        <v>105.42429434992738</v>
      </c>
      <c r="I26" s="44"/>
      <c r="J26" s="44"/>
      <c r="K26" s="15"/>
      <c r="L26" s="15"/>
    </row>
    <row r="27" spans="1:12" x14ac:dyDescent="0.25">
      <c r="A27" s="30" t="s">
        <v>166</v>
      </c>
      <c r="B27" s="70">
        <v>75.963340000000002</v>
      </c>
      <c r="C27" s="70">
        <v>165.52553</v>
      </c>
      <c r="D27" s="61">
        <v>217.90185897565851</v>
      </c>
      <c r="E27" s="70">
        <v>26.504999999999999</v>
      </c>
      <c r="F27" s="70">
        <v>11.116</v>
      </c>
      <c r="G27" s="61">
        <v>41.939256744010564</v>
      </c>
      <c r="I27" s="44"/>
      <c r="J27" s="44"/>
      <c r="K27" s="15"/>
      <c r="L27" s="15"/>
    </row>
    <row r="28" spans="1:12" x14ac:dyDescent="0.25">
      <c r="C28" s="51"/>
      <c r="D28" s="52"/>
      <c r="E28" s="51"/>
      <c r="I28" s="44"/>
      <c r="J28" s="44"/>
    </row>
    <row r="29" spans="1:12" x14ac:dyDescent="0.25">
      <c r="A29" s="13" t="s">
        <v>18</v>
      </c>
      <c r="C29" s="51"/>
      <c r="D29" s="51"/>
      <c r="E29" s="51"/>
    </row>
    <row r="31" spans="1:12" x14ac:dyDescent="0.25">
      <c r="E31" s="43"/>
    </row>
  </sheetData>
  <mergeCells count="7">
    <mergeCell ref="A2:A3"/>
    <mergeCell ref="B2:D2"/>
    <mergeCell ref="E2:G2"/>
    <mergeCell ref="B3:B4"/>
    <mergeCell ref="C3:C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Tabela 1</vt:lpstr>
      <vt:lpstr>Tabela 2</vt:lpstr>
      <vt:lpstr>Tabela 3</vt:lpstr>
      <vt:lpstr>Tabela 4</vt:lpstr>
      <vt:lpstr>Tabela 5</vt:lpstr>
      <vt:lpstr>iuwgfiuqwgf</vt:lpstr>
      <vt:lpstr>kudyfyuig</vt:lpstr>
      <vt:lpstr>kuuydfuyfy</vt:lpstr>
      <vt:lpstr>kuyuyf</vt:lpstr>
      <vt:lpstr>polje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2021-11-26T08:27:31Z</dcterms:modified>
</cp:coreProperties>
</file>