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aaa">'Tabela 2'!#REF!</definedName>
    <definedName name="bb">'Tabela 2'!#REF!</definedName>
    <definedName name="ffffffff">'Tabela 4'!$E$1</definedName>
    <definedName name="kuguig">'Tabela 2'!$I$5</definedName>
    <definedName name="lvbionm">'Tabela 3'!$G$1</definedName>
    <definedName name="oougug">'Tabela 2'!#REF!</definedName>
    <definedName name="polje">'Tabela 2'!#REF!</definedName>
    <definedName name="svsds">'Tabela 1'!$J$1</definedName>
    <definedName name="uyfdydtd">'Tabela 2'!$G$5</definedName>
    <definedName name="uyfur">'Tabela 2'!#REF!</definedName>
    <definedName name="uyr">'Tabela 2'!$C$5</definedName>
    <definedName name="uyrydu">'Tabela 2'!$E$5</definedName>
    <definedName name="vccvcv">'Tabela 2'!#REF!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4" l="1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5" i="4"/>
  <c r="G36" i="4"/>
  <c r="G37" i="4"/>
  <c r="G38" i="4"/>
  <c r="G39" i="4"/>
  <c r="G40" i="4"/>
  <c r="G41" i="4"/>
  <c r="G42" i="4"/>
  <c r="G43" i="4"/>
  <c r="G44" i="4"/>
  <c r="G45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8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C6" i="4"/>
  <c r="D6" i="4" s="1"/>
  <c r="E6" i="4"/>
  <c r="F6" i="4"/>
  <c r="G6" i="4" s="1"/>
  <c r="B6" i="4"/>
</calcChain>
</file>

<file path=xl/sharedStrings.xml><?xml version="1.0" encoding="utf-8"?>
<sst xmlns="http://schemas.openxmlformats.org/spreadsheetml/2006/main" count="254" uniqueCount="188">
  <si>
    <r>
      <t>Tabela 1. Spoljnotrgovinska robna razmjena Crne Gore po mjesecima, u hilj. EUR</t>
    </r>
    <r>
      <rPr>
        <b/>
        <vertAlign val="superscript"/>
        <sz val="9"/>
        <rFont val="Arial"/>
        <family val="2"/>
      </rPr>
      <t xml:space="preserve"> (p)</t>
    </r>
  </si>
  <si>
    <t>PERIOD</t>
  </si>
  <si>
    <t>UVOZ</t>
  </si>
  <si>
    <t>IZVOZ</t>
  </si>
  <si>
    <t>SPOLJNOTRGOVINSKA ROBNA RAZMJENA</t>
  </si>
  <si>
    <t>TRGOVINSKI BILANS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</si>
  <si>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</si>
  <si>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</si>
  <si>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</si>
  <si>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</si>
  <si>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</si>
  <si>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</si>
  <si>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</si>
  <si>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</si>
  <si>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</si>
  <si>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 xml:space="preserve">      Oktobar</t>
  </si>
  <si>
    <t xml:space="preserve">      Novembar</t>
  </si>
  <si>
    <t xml:space="preserve">      Decembar</t>
  </si>
  <si>
    <t>(p) - preliminarni podaci</t>
  </si>
  <si>
    <r>
      <t xml:space="preserve">Tabela 2. Spoljnotrgovinska robna razmjena Crne Gore po kontinentima i odabranim zemljama </t>
    </r>
    <r>
      <rPr>
        <b/>
        <vertAlign val="superscript"/>
        <sz val="9"/>
        <color theme="1"/>
        <rFont val="Arial"/>
        <family val="2"/>
      </rPr>
      <t>(p)</t>
    </r>
    <r>
      <rPr>
        <b/>
        <sz val="9"/>
        <color theme="1"/>
        <rFont val="Arial"/>
        <family val="2"/>
      </rPr>
      <t xml:space="preserve">
</t>
    </r>
  </si>
  <si>
    <t>TRGOVINSKI</t>
  </si>
  <si>
    <t>PARTNERI</t>
  </si>
  <si>
    <t>%</t>
  </si>
  <si>
    <t>u hilj. EUR</t>
  </si>
  <si>
    <t>SVIJET</t>
  </si>
  <si>
    <t xml:space="preserve">Evropa </t>
  </si>
  <si>
    <t>Evropska unija</t>
  </si>
  <si>
    <t>CEFTA</t>
  </si>
  <si>
    <t xml:space="preserve">Afrika </t>
  </si>
  <si>
    <t>Azija</t>
  </si>
  <si>
    <t>Amerika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</si>
  <si>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</si>
  <si>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</si>
  <si>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</si>
  <si>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</si>
  <si>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</si>
  <si>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</si>
  <si>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</si>
  <si>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</si>
  <si>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>Tabela 3. Spoljnotrgovinska robna razmjena sa državama članicama EU i potpisnicama CEFTA-e, u hilj. EUR⁽P⁾</t>
  </si>
  <si>
    <t>TRGOVINSKI PARTNERI</t>
  </si>
  <si>
    <t>EU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</si>
  <si>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</si>
  <si>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</si>
  <si>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</si>
  <si>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</si>
  <si>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</si>
  <si>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</si>
  <si>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</si>
  <si>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</si>
  <si>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</si>
  <si>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</si>
  <si>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</si>
  <si>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</si>
  <si>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</si>
  <si>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</si>
  <si>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</si>
  <si>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</si>
  <si>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</si>
  <si>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</si>
  <si>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</si>
  <si>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</si>
  <si>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</si>
  <si>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Hrvatska</t>
  </si>
  <si>
    <t>Rumunija</t>
  </si>
  <si>
    <t>Slovačka</t>
  </si>
  <si>
    <t>Slovenija</t>
  </si>
  <si>
    <t>Španija</t>
  </si>
  <si>
    <t>Švedska</t>
  </si>
  <si>
    <t>Ujedinjeno Kraljevstvo</t>
  </si>
  <si>
    <t xml:space="preserve">CEFTA </t>
  </si>
  <si>
    <t xml:space="preserve">Albanija </t>
  </si>
  <si>
    <t>Bosna i Hercegovina</t>
  </si>
  <si>
    <t>Moldavija</t>
  </si>
  <si>
    <t>Sjeverna Makedonija</t>
  </si>
  <si>
    <t xml:space="preserve">Srbija </t>
  </si>
  <si>
    <t>Kosovo</t>
  </si>
  <si>
    <t>Ostale zemlje 
(izvan EU i CEFTA-e)</t>
  </si>
  <si>
    <r>
      <t xml:space="preserve">Tabela 4. Spoljnotrgovinska robna razmjena Crne Gore prema odsjeku SMTK </t>
    </r>
    <r>
      <rPr>
        <b/>
        <vertAlign val="superscript"/>
        <sz val="9"/>
        <color theme="1"/>
        <rFont val="Arial"/>
        <family val="2"/>
      </rPr>
      <t>(p)</t>
    </r>
  </si>
  <si>
    <t>PODJELA PREMA ODSJEKU SMTK</t>
  </si>
  <si>
    <t>Uvoz</t>
  </si>
  <si>
    <t>Izvoz</t>
  </si>
  <si>
    <t>Indeks</t>
  </si>
  <si>
    <t>0-9 TOTAL</t>
  </si>
  <si>
    <t>0  Hrana i žive životinje</t>
  </si>
  <si>
    <t xml:space="preserve">   00 Žive životinje</t>
  </si>
  <si>
    <t xml:space="preserve">   01 Meso i prerada mesa</t>
  </si>
  <si>
    <t xml:space="preserve">   02 Mliječni proizvodi i jaja</t>
  </si>
  <si>
    <t xml:space="preserve">   03 Ribe i prerađevine od ribe</t>
  </si>
  <si>
    <t xml:space="preserve">   04 Žitarice i proizvodi od žitarica</t>
  </si>
  <si>
    <t xml:space="preserve">   05 Povrće i voće</t>
  </si>
  <si>
    <t xml:space="preserve">   06 Šećer, proizvodi od šećera i med</t>
  </si>
  <si>
    <t xml:space="preserve">   07 Kafa, čaj, kakao i začini</t>
  </si>
  <si>
    <t xml:space="preserve">   08 Stočna hrana (sem žita u zrnu)</t>
  </si>
  <si>
    <t xml:space="preserve">   09 Razni proizvodi  za ishranu</t>
  </si>
  <si>
    <t>1  Piće i duvan</t>
  </si>
  <si>
    <t>11 Pića</t>
  </si>
  <si>
    <t>12 Duvan i proizvodi od duvana</t>
  </si>
  <si>
    <t>2  Sirove materije, sem goriva</t>
  </si>
  <si>
    <t>21Kože sirove i krzna nečinjena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</si>
  <si>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</si>
  <si>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</si>
  <si>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</si>
  <si>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</si>
  <si>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</si>
  <si>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</si>
  <si>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</si>
  <si>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</si>
  <si>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</si>
  <si>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</si>
  <si>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</si>
  <si>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</si>
  <si>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</si>
  <si>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</si>
  <si>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</si>
  <si>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</si>
  <si>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</si>
  <si>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</si>
  <si>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</si>
  <si>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</si>
  <si>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</si>
  <si>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</si>
  <si>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</si>
  <si>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</si>
  <si>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</si>
  <si>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</si>
  <si>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</si>
  <si>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</si>
  <si>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</si>
  <si>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</si>
  <si>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</si>
  <si>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</si>
  <si>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</si>
  <si>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</si>
  <si>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</si>
  <si>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</si>
  <si>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</si>
  <si>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</si>
  <si>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</si>
  <si>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</si>
  <si>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</si>
  <si>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</si>
  <si>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</si>
  <si>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</si>
  <si>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</si>
  <si>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</si>
  <si>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</si>
  <si>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</si>
  <si>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</si>
  <si>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</si>
  <si>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</si>
  <si>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</si>
  <si>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</si>
  <si>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</si>
  <si>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</si>
  <si>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</si>
  <si>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</si>
  <si>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r>
      <t xml:space="preserve">Tabela 5. Spoljnotrgovinska robna razmjena Crne Gore prema odsjeku Kombinovane nomenklature - KN, u hilj. EUR </t>
    </r>
    <r>
      <rPr>
        <b/>
        <vertAlign val="superscript"/>
        <sz val="9"/>
        <color theme="1"/>
        <rFont val="Arial"/>
        <family val="2"/>
      </rPr>
      <t>(p)</t>
    </r>
  </si>
  <si>
    <t>Kombinovana nomenklatura</t>
  </si>
  <si>
    <t xml:space="preserve">Uvoz </t>
  </si>
  <si>
    <t xml:space="preserve">Izvoz </t>
  </si>
  <si>
    <t>Ukupno</t>
  </si>
  <si>
    <r>
      <t xml:space="preserve">XIX     </t>
    </r>
    <r>
      <rPr>
        <sz val="9"/>
        <color theme="1"/>
        <rFont val="Arial"/>
        <family val="2"/>
      </rPr>
      <t>Oružje i municija</t>
    </r>
  </si>
  <si>
    <r>
      <t xml:space="preserve">XVII    </t>
    </r>
    <r>
      <rPr>
        <sz val="9"/>
        <color theme="1"/>
        <rFont val="Arial"/>
        <family val="2"/>
      </rPr>
      <t>Vozila i prateća transportna oprema</t>
    </r>
  </si>
  <si>
    <r>
      <t xml:space="preserve">XVI     </t>
    </r>
    <r>
      <rPr>
        <sz val="9"/>
        <color theme="1"/>
        <rFont val="Arial"/>
        <family val="2"/>
      </rPr>
      <t>Mašine i mehanički uređaji, električna oprema</t>
    </r>
  </si>
  <si>
    <r>
      <t xml:space="preserve">XV      </t>
    </r>
    <r>
      <rPr>
        <sz val="9"/>
        <color theme="1"/>
        <rFont val="Arial"/>
        <family val="2"/>
      </rPr>
      <t>Bazni metali i proizvodi od osnovnih metala</t>
    </r>
  </si>
  <si>
    <r>
      <t xml:space="preserve">XIV     </t>
    </r>
    <r>
      <rPr>
        <sz val="9"/>
        <color theme="1"/>
        <rFont val="Arial"/>
        <family val="2"/>
      </rPr>
      <t>Biseri, drago kamenje i metali, kovanice</t>
    </r>
  </si>
  <si>
    <r>
      <t xml:space="preserve">XIII      </t>
    </r>
    <r>
      <rPr>
        <sz val="9"/>
        <color theme="1"/>
        <rFont val="Arial"/>
        <family val="2"/>
      </rPr>
      <t>Proizvodi od kamena, gipsa, cementa, keramički proizvodi, stakleni proizvodi</t>
    </r>
  </si>
  <si>
    <r>
      <t xml:space="preserve">XII       </t>
    </r>
    <r>
      <rPr>
        <sz val="9"/>
        <color theme="1"/>
        <rFont val="Arial"/>
        <family val="2"/>
      </rPr>
      <t>Obuća, kape i modni dodaci</t>
    </r>
  </si>
  <si>
    <r>
      <t xml:space="preserve">XVIII   </t>
    </r>
    <r>
      <rPr>
        <sz val="9"/>
        <color theme="1"/>
        <rFont val="Arial"/>
        <family val="2"/>
      </rPr>
      <t>Optički, medicinski i mjerni instrumenti, satovi</t>
    </r>
  </si>
  <si>
    <r>
      <t xml:space="preserve">XX      </t>
    </r>
    <r>
      <rPr>
        <sz val="9"/>
        <color theme="1"/>
        <rFont val="Arial"/>
        <family val="2"/>
      </rPr>
      <t>Razni proizvodi</t>
    </r>
  </si>
  <si>
    <r>
      <t xml:space="preserve">XXI     </t>
    </r>
    <r>
      <rPr>
        <sz val="9"/>
        <color theme="1"/>
        <rFont val="Arial"/>
        <family val="2"/>
      </rPr>
      <t>Umjetnička djela, kolekcionarski predmeti i antikviteti</t>
    </r>
  </si>
  <si>
    <r>
      <t xml:space="preserve">XI        </t>
    </r>
    <r>
      <rPr>
        <sz val="9"/>
        <color theme="1"/>
        <rFont val="Arial"/>
        <family val="2"/>
      </rPr>
      <t>Tekstil i tekstilni proizvodi</t>
    </r>
  </si>
  <si>
    <r>
      <t xml:space="preserve">X         </t>
    </r>
    <r>
      <rPr>
        <sz val="9"/>
        <color theme="1"/>
        <rFont val="Arial"/>
        <family val="2"/>
      </rPr>
      <t>Materijali i proizvodi papirne industrije</t>
    </r>
  </si>
  <si>
    <r>
      <t xml:space="preserve">IX        </t>
    </r>
    <r>
      <rPr>
        <sz val="9"/>
        <color theme="1"/>
        <rFont val="Arial"/>
        <family val="2"/>
      </rPr>
      <t>Drvo, proizvodi od drveta, korpe, drveni ugalj, pluta</t>
    </r>
  </si>
  <si>
    <r>
      <t xml:space="preserve">VIII      </t>
    </r>
    <r>
      <rPr>
        <sz val="9"/>
        <color theme="1"/>
        <rFont val="Arial"/>
        <family val="2"/>
      </rPr>
      <t>Sirove kože, koža i krzno</t>
    </r>
  </si>
  <si>
    <r>
      <t xml:space="preserve">VII       </t>
    </r>
    <r>
      <rPr>
        <sz val="9"/>
        <color theme="1"/>
        <rFont val="Arial"/>
        <family val="2"/>
      </rPr>
      <t>Plastika, guma i proizvodi od gume</t>
    </r>
  </si>
  <si>
    <r>
      <t xml:space="preserve">VI        </t>
    </r>
    <r>
      <rPr>
        <sz val="9"/>
        <color theme="1"/>
        <rFont val="Arial"/>
        <family val="2"/>
      </rPr>
      <t>Proizvodi hemijske ili srodne industrije</t>
    </r>
  </si>
  <si>
    <r>
      <t xml:space="preserve">V         </t>
    </r>
    <r>
      <rPr>
        <sz val="9"/>
        <color theme="1"/>
        <rFont val="Arial"/>
        <family val="2"/>
      </rPr>
      <t>Mineralni proizvodi</t>
    </r>
  </si>
  <si>
    <r>
      <t xml:space="preserve">IV        </t>
    </r>
    <r>
      <rPr>
        <sz val="9"/>
        <color theme="1"/>
        <rFont val="Arial"/>
        <family val="2"/>
      </rPr>
      <t>Pripremljena hrana, pića, duvan</t>
    </r>
  </si>
  <si>
    <r>
      <t xml:space="preserve">III        </t>
    </r>
    <r>
      <rPr>
        <sz val="9"/>
        <color theme="1"/>
        <rFont val="Arial"/>
        <family val="2"/>
      </rPr>
      <t>Životinjske ili biljne masti, ulja i voskovi</t>
    </r>
  </si>
  <si>
    <r>
      <t xml:space="preserve">II         </t>
    </r>
    <r>
      <rPr>
        <sz val="9"/>
        <color theme="1"/>
        <rFont val="Arial"/>
        <family val="2"/>
      </rPr>
      <t>Povrće</t>
    </r>
  </si>
  <si>
    <r>
      <t xml:space="preserve">I          </t>
    </r>
    <r>
      <rPr>
        <sz val="9"/>
        <color theme="1"/>
        <rFont val="Arial"/>
        <family val="2"/>
      </rPr>
      <t>Žive životinje i životinjski proizvodi</t>
    </r>
  </si>
  <si>
    <r>
      <t>300</t>
    </r>
    <r>
      <rPr>
        <sz val="11"/>
        <color theme="1"/>
        <rFont val="Calibri"/>
        <family val="2"/>
      </rPr>
      <t>¹</t>
    </r>
  </si>
  <si>
    <t>300¹</t>
  </si>
  <si>
    <t>Jan-Sep 2019</t>
  </si>
  <si>
    <t>Jan-Sep 2020</t>
  </si>
  <si>
    <t>Jan-Sep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</si>
</sst>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</cellStyleXfs>
  <cellXfs count="122">
    <xf numFmtId="0" fontId="0" fillId="0" borderId="0" xfId="0"/>
    <xf numFmtId="0" fontId="5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inden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indent="2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0" fillId="0" borderId="0" xfId="0"/>
    <xf numFmtId="16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7" fillId="2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3" fontId="7" fillId="0" borderId="0" xfId="0" applyNumberFormat="1" applyFont="1" applyBorder="1" applyAlignment="1"/>
    <xf numFmtId="0" fontId="8" fillId="0" borderId="0" xfId="0" applyFont="1"/>
    <xf numFmtId="49" fontId="11" fillId="0" borderId="2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indent="1"/>
    </xf>
    <xf numFmtId="3" fontId="8" fillId="2" borderId="3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3" fontId="7" fillId="2" borderId="3" xfId="0" applyNumberFormat="1" applyFont="1" applyFill="1" applyBorder="1" applyAlignment="1"/>
    <xf numFmtId="3" fontId="8" fillId="2" borderId="3" xfId="0" applyNumberFormat="1" applyFont="1" applyFill="1" applyBorder="1" applyAlignment="1"/>
    <xf numFmtId="0" fontId="8" fillId="2" borderId="3" xfId="0" applyFont="1" applyFill="1" applyBorder="1" applyAlignment="1">
      <alignment horizontal="left" vertical="center" indent="2"/>
    </xf>
    <xf numFmtId="0" fontId="7" fillId="2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3" xfId="0" applyFont="1" applyBorder="1" applyAlignment="1">
      <alignment horizontal="center"/>
    </xf>
    <xf numFmtId="165" fontId="7" fillId="2" borderId="3" xfId="1" applyNumberFormat="1" applyFont="1" applyFill="1" applyBorder="1" applyAlignment="1"/>
    <xf numFmtId="2" fontId="7" fillId="2" borderId="3" xfId="0" applyNumberFormat="1" applyFont="1" applyFill="1" applyBorder="1" applyAlignment="1">
      <alignment horizontal="left" vertical="center"/>
    </xf>
    <xf numFmtId="2" fontId="8" fillId="2" borderId="3" xfId="0" applyNumberFormat="1" applyFont="1" applyFill="1" applyBorder="1" applyAlignment="1">
      <alignment horizontal="left" vertical="center"/>
    </xf>
    <xf numFmtId="165" fontId="7" fillId="2" borderId="12" xfId="1" applyNumberFormat="1" applyFont="1" applyFill="1" applyBorder="1" applyAlignment="1"/>
    <xf numFmtId="166" fontId="0" fillId="0" borderId="0" xfId="0" applyNumberFormat="1"/>
    <xf numFmtId="167" fontId="0" fillId="0" borderId="0" xfId="0" applyNumberFormat="1"/>
    <xf numFmtId="0" fontId="7" fillId="2" borderId="7" xfId="0" applyFont="1" applyFill="1" applyBorder="1" applyAlignment="1">
      <alignment horizontal="right"/>
    </xf>
    <xf numFmtId="165" fontId="0" fillId="0" borderId="0" xfId="1" applyNumberFormat="1" applyFont="1"/>
    <xf numFmtId="168" fontId="0" fillId="0" borderId="0" xfId="1" applyNumberFormat="1" applyFont="1"/>
    <xf numFmtId="37" fontId="0" fillId="0" borderId="0" xfId="0" applyNumberFormat="1"/>
    <xf numFmtId="0" fontId="0" fillId="0" borderId="0" xfId="0"/>
    <xf numFmtId="3" fontId="0" fillId="0" borderId="0" xfId="0" applyNumberFormat="1"/>
    <xf numFmtId="3" fontId="7" fillId="2" borderId="3" xfId="0" applyNumberFormat="1" applyFont="1" applyFill="1" applyBorder="1" applyAlignment="1"/>
    <xf numFmtId="3" fontId="8" fillId="2" borderId="3" xfId="0" applyNumberFormat="1" applyFont="1" applyFill="1" applyBorder="1" applyAlignment="1"/>
    <xf numFmtId="165" fontId="8" fillId="2" borderId="3" xfId="1" applyNumberFormat="1" applyFont="1" applyFill="1" applyBorder="1" applyAlignment="1"/>
    <xf numFmtId="165" fontId="7" fillId="0" borderId="3" xfId="1" applyNumberFormat="1" applyFont="1" applyBorder="1" applyAlignment="1">
      <alignment horizontal="right"/>
    </xf>
    <xf numFmtId="167" fontId="0" fillId="0" borderId="0" xfId="0" applyNumberFormat="1"/>
    <xf numFmtId="165" fontId="8" fillId="0" borderId="0" xfId="1" applyNumberFormat="1" applyFont="1"/>
    <xf numFmtId="165" fontId="11" fillId="0" borderId="2" xfId="1" applyNumberFormat="1" applyFont="1" applyBorder="1" applyAlignment="1">
      <alignment horizontal="center" vertical="center" wrapText="1"/>
    </xf>
    <xf numFmtId="165" fontId="7" fillId="0" borderId="7" xfId="1" applyNumberFormat="1" applyFont="1" applyBorder="1" applyAlignment="1">
      <alignment horizontal="center" vertical="center" wrapText="1"/>
    </xf>
    <xf numFmtId="165" fontId="9" fillId="0" borderId="7" xfId="1" applyNumberFormat="1" applyFont="1" applyBorder="1" applyAlignment="1">
      <alignment horizontal="center"/>
    </xf>
    <xf numFmtId="165" fontId="8" fillId="0" borderId="3" xfId="1" applyNumberFormat="1" applyFont="1" applyBorder="1" applyAlignment="1">
      <alignment horizontal="center" vertical="center"/>
    </xf>
    <xf numFmtId="0" fontId="0" fillId="0" borderId="0" xfId="0" applyBorder="1"/>
    <xf numFmtId="3" fontId="0" fillId="0" borderId="0" xfId="0" applyNumberFormat="1" applyBorder="1"/>
    <xf numFmtId="3" fontId="12" fillId="0" borderId="3" xfId="0" applyNumberFormat="1" applyFont="1" applyBorder="1" applyAlignment="1">
      <alignment horizontal="right"/>
    </xf>
    <xf numFmtId="165" fontId="13" fillId="0" borderId="0" xfId="1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 indent="2"/>
    </xf>
    <xf numFmtId="3" fontId="0" fillId="0" borderId="3" xfId="0" applyNumberFormat="1" applyBorder="1"/>
    <xf numFmtId="3" fontId="12" fillId="0" borderId="3" xfId="0" applyNumberFormat="1" applyFont="1" applyBorder="1"/>
    <xf numFmtId="166" fontId="7" fillId="2" borderId="3" xfId="0" applyNumberFormat="1" applyFont="1" applyFill="1" applyBorder="1" applyAlignment="1"/>
    <xf numFmtId="166" fontId="8" fillId="2" borderId="3" xfId="0" applyNumberFormat="1" applyFont="1" applyFill="1" applyBorder="1" applyAlignment="1"/>
    <xf numFmtId="165" fontId="8" fillId="0" borderId="3" xfId="1" applyNumberFormat="1" applyFont="1" applyBorder="1" applyAlignment="1">
      <alignment horizontal="right"/>
    </xf>
    <xf numFmtId="165" fontId="0" fillId="0" borderId="3" xfId="1" applyNumberFormat="1" applyFont="1" applyBorder="1"/>
    <xf numFmtId="37" fontId="0" fillId="0" borderId="0" xfId="1" applyNumberFormat="1" applyFont="1"/>
    <xf numFmtId="3" fontId="8" fillId="2" borderId="3" xfId="0" applyNumberFormat="1" applyFont="1" applyFill="1" applyBorder="1" applyAlignment="1">
      <alignment horizontal="right"/>
    </xf>
    <xf numFmtId="165" fontId="8" fillId="2" borderId="3" xfId="1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3" fontId="0" fillId="0" borderId="0" xfId="1" applyNumberFormat="1" applyFont="1"/>
    <xf numFmtId="3" fontId="0" fillId="0" borderId="3" xfId="1" applyNumberFormat="1" applyFont="1" applyBorder="1"/>
    <xf numFmtId="3" fontId="0" fillId="0" borderId="3" xfId="0" applyNumberFormat="1" applyFont="1" applyBorder="1" applyAlignment="1">
      <alignment horizontal="right"/>
    </xf>
    <xf numFmtId="3" fontId="12" fillId="0" borderId="3" xfId="1" applyNumberFormat="1" applyFont="1" applyBorder="1"/>
    <xf numFmtId="3" fontId="8" fillId="2" borderId="3" xfId="1" applyNumberFormat="1" applyFont="1" applyFill="1" applyBorder="1" applyAlignment="1"/>
    <xf numFmtId="3" fontId="8" fillId="2" borderId="3" xfId="1" applyNumberFormat="1" applyFont="1" applyFill="1" applyBorder="1" applyAlignment="1">
      <alignment horizontal="right"/>
    </xf>
    <xf numFmtId="3" fontId="12" fillId="0" borderId="3" xfId="1" applyNumberFormat="1" applyFont="1" applyBorder="1" applyAlignment="1">
      <alignment horizontal="right"/>
    </xf>
    <xf numFmtId="166" fontId="12" fillId="0" borderId="3" xfId="0" applyNumberFormat="1" applyFont="1" applyBorder="1"/>
    <xf numFmtId="166" fontId="0" fillId="0" borderId="3" xfId="0" applyNumberFormat="1" applyFont="1" applyBorder="1"/>
    <xf numFmtId="166" fontId="12" fillId="0" borderId="3" xfId="0" applyNumberFormat="1" applyFont="1" applyBorder="1" applyAlignment="1">
      <alignment horizontal="right"/>
    </xf>
    <xf numFmtId="1" fontId="0" fillId="0" borderId="0" xfId="0" applyNumberFormat="1"/>
    <xf numFmtId="168" fontId="12" fillId="0" borderId="3" xfId="1" applyNumberFormat="1" applyFont="1" applyBorder="1"/>
    <xf numFmtId="164" fontId="0" fillId="0" borderId="0" xfId="0" applyNumberFormat="1" applyBorder="1" applyAlignment="1">
      <alignment horizontal="right"/>
    </xf>
    <xf numFmtId="166" fontId="0" fillId="0" borderId="3" xfId="0" applyNumberFormat="1" applyFont="1" applyBorder="1" applyAlignment="1">
      <alignment horizontal="right"/>
    </xf>
    <xf numFmtId="164" fontId="7" fillId="2" borderId="4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3" fontId="12" fillId="0" borderId="3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</cellXfs>
  <cellStyles count="5">
    <cellStyle name="Comma" xfId="1" builtinId="3"/>
    <cellStyle name="Comma 2" xf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B29" sqref="B29"/>
    </sheetView>
  </sheetViews>
  <sheetFormatPr defaultRowHeight="15" x14ac:dyDescent="0.25"/>
  <cols>
    <col min="1" max="1" width="17.140625" customWidth="1"/>
    <col min="2" max="3" width="16.140625" customWidth="1"/>
    <col min="4" max="4" width="24.28515625" customWidth="1"/>
    <col min="5" max="5" width="18.85546875" customWidth="1"/>
    <col min="7" max="7" width="9.5703125" bestFit="1" customWidth="1"/>
    <col min="8" max="8" width="16.85546875" bestFit="1" customWidth="1"/>
    <col min="9" max="9" width="15.28515625" bestFit="1" customWidth="1"/>
    <col min="11" max="11" width="11.5703125" bestFit="1" customWidth="1"/>
  </cols>
  <sheetData>
    <row r="1" spans="1:14" x14ac:dyDescent="0.25">
      <c r="A1" s="1" t="s">
        <v>0</v>
      </c>
      <c r="B1" s="1"/>
      <c r="C1" s="1"/>
      <c r="D1" s="1"/>
      <c r="E1" s="1"/>
    </row>
    <row r="2" spans="1:14" ht="24" x14ac:dyDescent="0.2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14" x14ac:dyDescent="0.25">
      <c r="A3" s="5">
        <v>2019</v>
      </c>
      <c r="B3" s="6"/>
      <c r="C3" s="7"/>
      <c r="D3" s="7"/>
      <c r="E3" s="8"/>
    </row>
    <row r="4" spans="1:14" x14ac:dyDescent="0.25">
      <c r="A4" s="9" t="s">
        <v>6</v>
      </c>
      <c r="B4" s="10">
        <v>128805.59531</v>
      </c>
      <c r="C4" s="11">
        <v>28236.002920000003</v>
      </c>
      <c r="D4" s="11">
        <v>157041.59823</v>
      </c>
      <c r="E4" s="11">
        <v>-100569.59239000001</v>
      </c>
      <c r="H4" s="53"/>
      <c r="I4" s="53"/>
      <c r="K4" s="54"/>
      <c r="L4" s="54"/>
      <c r="M4" s="54"/>
      <c r="N4" s="54"/>
    </row>
    <row r="5" spans="1:14" x14ac:dyDescent="0.25">
      <c r="A5" s="9" t="s">
        <v>7</v>
      </c>
      <c r="B5" s="10">
        <v>179763.47522999998</v>
      </c>
      <c r="C5" s="11">
        <v>32041.010449999998</v>
      </c>
      <c r="D5" s="11">
        <v>211804.48567999998</v>
      </c>
      <c r="E5" s="11">
        <v>-147722.46477999998</v>
      </c>
      <c r="H5" s="53"/>
      <c r="I5" s="53"/>
      <c r="K5" s="54"/>
      <c r="L5" s="54"/>
      <c r="M5" s="54"/>
      <c r="N5" s="54"/>
    </row>
    <row r="6" spans="1:14" x14ac:dyDescent="0.25">
      <c r="A6" s="9" t="s">
        <v>8</v>
      </c>
      <c r="B6" s="10">
        <v>215265.88302000001</v>
      </c>
      <c r="C6" s="10">
        <v>33408.348769999997</v>
      </c>
      <c r="D6" s="10">
        <v>248674.23178999999</v>
      </c>
      <c r="E6" s="10">
        <v>-181857.53425000003</v>
      </c>
      <c r="H6" s="52"/>
      <c r="I6" s="53"/>
      <c r="K6" s="54"/>
      <c r="L6" s="54"/>
      <c r="M6" s="54"/>
      <c r="N6" s="54"/>
    </row>
    <row r="7" spans="1:14" x14ac:dyDescent="0.25">
      <c r="A7" s="9" t="s">
        <v>9</v>
      </c>
      <c r="B7" s="10">
        <v>241763.73499999999</v>
      </c>
      <c r="C7" s="10">
        <v>31462.437859999998</v>
      </c>
      <c r="D7" s="10">
        <v>273226.17285999999</v>
      </c>
      <c r="E7" s="10">
        <v>-210301.29713999998</v>
      </c>
      <c r="H7" s="52"/>
      <c r="I7" s="53"/>
      <c r="K7" s="54"/>
      <c r="L7" s="54"/>
      <c r="M7" s="54"/>
      <c r="N7" s="54"/>
    </row>
    <row r="8" spans="1:14" x14ac:dyDescent="0.25">
      <c r="A8" s="9" t="s">
        <v>10</v>
      </c>
      <c r="B8" s="10">
        <v>239216.87631999998</v>
      </c>
      <c r="C8" s="10">
        <v>30097.687579999998</v>
      </c>
      <c r="D8" s="10">
        <v>269314.56389999995</v>
      </c>
      <c r="E8" s="10">
        <v>-209119.18873999998</v>
      </c>
      <c r="H8" s="53"/>
      <c r="I8" s="53"/>
      <c r="K8" s="54"/>
      <c r="L8" s="54"/>
      <c r="M8" s="54"/>
      <c r="N8" s="54"/>
    </row>
    <row r="9" spans="1:14" x14ac:dyDescent="0.25">
      <c r="A9" s="9" t="s">
        <v>11</v>
      </c>
      <c r="B9" s="10">
        <v>235142.71709999998</v>
      </c>
      <c r="C9" s="10">
        <v>36796.129380000006</v>
      </c>
      <c r="D9" s="10">
        <v>271938.84648000001</v>
      </c>
      <c r="E9" s="10">
        <v>-198346.58771999998</v>
      </c>
      <c r="H9" s="53"/>
      <c r="I9" s="53"/>
      <c r="K9" s="54"/>
      <c r="L9" s="54"/>
      <c r="M9" s="54"/>
      <c r="N9" s="54"/>
    </row>
    <row r="10" spans="1:14" x14ac:dyDescent="0.25">
      <c r="A10" s="9" t="s">
        <v>12</v>
      </c>
      <c r="B10" s="10">
        <v>259710.90591999999</v>
      </c>
      <c r="C10" s="10">
        <v>36499.465990000004</v>
      </c>
      <c r="D10" s="10">
        <v>296210.37190999999</v>
      </c>
      <c r="E10" s="10">
        <v>-223211.43992999999</v>
      </c>
      <c r="H10" s="53"/>
      <c r="I10" s="53"/>
      <c r="K10" s="54"/>
      <c r="L10" s="54"/>
      <c r="M10" s="54"/>
      <c r="N10" s="54"/>
    </row>
    <row r="11" spans="1:14" x14ac:dyDescent="0.25">
      <c r="A11" s="9" t="s">
        <v>13</v>
      </c>
      <c r="B11" s="10">
        <v>226739.99484</v>
      </c>
      <c r="C11" s="10">
        <v>34435.680820000001</v>
      </c>
      <c r="D11" s="10">
        <v>261175.67566000001</v>
      </c>
      <c r="E11" s="10">
        <v>-192304.31401999999</v>
      </c>
      <c r="H11" s="53"/>
      <c r="I11" s="53"/>
      <c r="J11" s="52"/>
      <c r="K11" s="54"/>
      <c r="L11" s="54"/>
      <c r="M11" s="54"/>
      <c r="N11" s="54"/>
    </row>
    <row r="12" spans="1:14" x14ac:dyDescent="0.25">
      <c r="A12" s="9" t="s">
        <v>14</v>
      </c>
      <c r="B12" s="10">
        <v>223038.06874000002</v>
      </c>
      <c r="C12" s="10">
        <v>37500.7235</v>
      </c>
      <c r="D12" s="10">
        <v>260538.79224000001</v>
      </c>
      <c r="E12" s="10">
        <v>-185537.34524000002</v>
      </c>
      <c r="H12" s="53"/>
      <c r="I12" s="53"/>
      <c r="K12" s="54"/>
      <c r="L12" s="54"/>
      <c r="M12" s="54"/>
      <c r="N12" s="54"/>
    </row>
    <row r="13" spans="1:14" x14ac:dyDescent="0.25">
      <c r="A13" s="12" t="s">
        <v>15</v>
      </c>
      <c r="B13" s="10">
        <v>229041.89749999999</v>
      </c>
      <c r="C13" s="10">
        <v>39554.781130000003</v>
      </c>
      <c r="D13" s="10">
        <v>268596.67862999998</v>
      </c>
      <c r="E13" s="10">
        <v>-189487.11637</v>
      </c>
      <c r="H13" s="53"/>
      <c r="I13" s="53"/>
      <c r="K13" s="54"/>
      <c r="L13" s="54"/>
      <c r="M13" s="54"/>
      <c r="N13" s="54"/>
    </row>
    <row r="14" spans="1:14" x14ac:dyDescent="0.25">
      <c r="A14" s="12" t="s">
        <v>16</v>
      </c>
      <c r="B14" s="10">
        <v>205368.08194</v>
      </c>
      <c r="C14" s="10">
        <v>33431.691579999999</v>
      </c>
      <c r="D14" s="10">
        <v>238799.77351999999</v>
      </c>
      <c r="E14" s="10">
        <v>-171936.39036000002</v>
      </c>
      <c r="H14" s="53"/>
      <c r="I14" s="53"/>
      <c r="K14" s="54"/>
      <c r="L14" s="54"/>
      <c r="M14" s="54"/>
      <c r="N14" s="54"/>
    </row>
    <row r="15" spans="1:14" x14ac:dyDescent="0.25">
      <c r="A15" s="12" t="s">
        <v>17</v>
      </c>
      <c r="B15" s="10">
        <v>216914.23037</v>
      </c>
      <c r="C15" s="10">
        <v>42019.79249</v>
      </c>
      <c r="D15" s="10">
        <v>258934.02286</v>
      </c>
      <c r="E15" s="10">
        <v>-174894.43788000001</v>
      </c>
      <c r="H15" s="53"/>
      <c r="I15" s="53"/>
      <c r="K15" s="54"/>
      <c r="L15" s="54"/>
      <c r="M15" s="54"/>
      <c r="N15" s="54"/>
    </row>
    <row r="16" spans="1:14" x14ac:dyDescent="0.25">
      <c r="A16" s="5">
        <v>2020</v>
      </c>
      <c r="B16" s="6"/>
      <c r="C16" s="7"/>
      <c r="D16" s="11"/>
      <c r="E16" s="11"/>
      <c r="H16" s="53"/>
      <c r="I16" s="53"/>
      <c r="K16" s="54"/>
      <c r="L16" s="54"/>
      <c r="M16" s="54"/>
      <c r="N16" s="54"/>
    </row>
    <row r="17" spans="1:8" x14ac:dyDescent="0.25">
      <c r="A17" s="9" t="s">
        <v>6</v>
      </c>
      <c r="B17" s="10">
        <v>138827.59691999998</v>
      </c>
      <c r="C17" s="10">
        <v>31232.851589999998</v>
      </c>
      <c r="D17" s="11">
        <v>170060.44850999999</v>
      </c>
      <c r="E17" s="10">
        <v>-107594.74532999998</v>
      </c>
      <c r="G17" s="56"/>
      <c r="H17" s="56"/>
    </row>
    <row r="18" spans="1:8" s="15" customFormat="1" x14ac:dyDescent="0.25">
      <c r="A18" s="9" t="s">
        <v>7</v>
      </c>
      <c r="B18" s="10">
        <v>191274.07688000001</v>
      </c>
      <c r="C18" s="10">
        <v>29939.06192</v>
      </c>
      <c r="D18" s="11">
        <v>221213.13880000002</v>
      </c>
      <c r="E18" s="10">
        <v>-161335.01496</v>
      </c>
      <c r="G18" s="56"/>
      <c r="H18" s="56"/>
    </row>
    <row r="19" spans="1:8" s="15" customFormat="1" x14ac:dyDescent="0.25">
      <c r="A19" s="9" t="s">
        <v>8</v>
      </c>
      <c r="B19" s="10">
        <v>205144.30844999998</v>
      </c>
      <c r="C19" s="10">
        <v>27418.989020000001</v>
      </c>
      <c r="D19" s="11">
        <v>232563.29746999999</v>
      </c>
      <c r="E19" s="10">
        <v>-177725.31942999997</v>
      </c>
      <c r="G19" s="56"/>
      <c r="H19" s="56"/>
    </row>
    <row r="20" spans="1:8" x14ac:dyDescent="0.25">
      <c r="A20" s="9" t="s">
        <v>9</v>
      </c>
      <c r="B20" s="10">
        <v>151367.77894999998</v>
      </c>
      <c r="C20" s="10">
        <v>25728.672440000002</v>
      </c>
      <c r="D20" s="11">
        <v>177096.45138999997</v>
      </c>
      <c r="E20" s="10">
        <v>-125639.10650999998</v>
      </c>
      <c r="G20" s="56"/>
      <c r="H20" s="56"/>
    </row>
    <row r="21" spans="1:8" s="55" customFormat="1" x14ac:dyDescent="0.25">
      <c r="A21" s="9" t="s">
        <v>10</v>
      </c>
      <c r="B21" s="10">
        <v>160499.14168999999</v>
      </c>
      <c r="C21" s="10">
        <v>18792.024559999998</v>
      </c>
      <c r="D21" s="11">
        <v>179291.16624999998</v>
      </c>
      <c r="E21" s="10">
        <v>-141707.11713</v>
      </c>
      <c r="G21" s="56"/>
      <c r="H21" s="56"/>
    </row>
    <row r="22" spans="1:8" s="55" customFormat="1" x14ac:dyDescent="0.25">
      <c r="A22" s="9" t="s">
        <v>11</v>
      </c>
      <c r="B22" s="10">
        <v>192641.30290000001</v>
      </c>
      <c r="C22" s="10">
        <v>34786.394220000002</v>
      </c>
      <c r="D22" s="11">
        <v>227427.69712000003</v>
      </c>
      <c r="E22" s="10">
        <v>-157854.90867999999</v>
      </c>
      <c r="G22" s="56"/>
      <c r="H22" s="56"/>
    </row>
    <row r="23" spans="1:8" s="55" customFormat="1" x14ac:dyDescent="0.25">
      <c r="A23" s="9" t="s">
        <v>12</v>
      </c>
      <c r="B23" s="10">
        <v>180506.68007</v>
      </c>
      <c r="C23" s="10">
        <v>32112.844430000001</v>
      </c>
      <c r="D23" s="11">
        <v>212619.5245</v>
      </c>
      <c r="E23" s="10">
        <v>-148393.83564</v>
      </c>
      <c r="G23" s="56"/>
      <c r="H23" s="56"/>
    </row>
    <row r="24" spans="1:8" s="55" customFormat="1" x14ac:dyDescent="0.25">
      <c r="A24" s="9" t="s">
        <v>13</v>
      </c>
      <c r="B24" s="10">
        <v>164936.17896000002</v>
      </c>
      <c r="C24" s="10">
        <v>30739.49684</v>
      </c>
      <c r="D24" s="11">
        <v>195675.67580000003</v>
      </c>
      <c r="E24" s="10">
        <v>-134196.68212000001</v>
      </c>
      <c r="G24" s="56"/>
      <c r="H24" s="56"/>
    </row>
    <row r="25" spans="1:8" s="55" customFormat="1" x14ac:dyDescent="0.25">
      <c r="A25" s="9" t="s">
        <v>14</v>
      </c>
      <c r="B25" s="10">
        <v>178717.17031000002</v>
      </c>
      <c r="C25" s="10">
        <v>23838.380530000002</v>
      </c>
      <c r="D25" s="11">
        <v>202555.55084000001</v>
      </c>
      <c r="E25" s="10">
        <v>-154878.78978000002</v>
      </c>
      <c r="G25" s="56"/>
      <c r="H25" s="56"/>
    </row>
    <row r="26" spans="1:8" s="55" customFormat="1" x14ac:dyDescent="0.25">
      <c r="A26" s="71"/>
      <c r="B26" s="56"/>
      <c r="C26" s="49"/>
      <c r="D26" s="52"/>
      <c r="G26" s="56"/>
    </row>
    <row r="27" spans="1:8" x14ac:dyDescent="0.25">
      <c r="A27" s="13" t="s">
        <v>18</v>
      </c>
      <c r="B27" s="49"/>
      <c r="C27" s="49"/>
      <c r="D27" s="70"/>
      <c r="G27" s="49"/>
    </row>
    <row r="28" spans="1:8" x14ac:dyDescent="0.25">
      <c r="C28" s="56"/>
      <c r="D28" s="52"/>
      <c r="G28" s="49"/>
    </row>
    <row r="32" spans="1:8" x14ac:dyDescent="0.25">
      <c r="E32" s="28"/>
    </row>
    <row r="36" spans="1:4" x14ac:dyDescent="0.25">
      <c r="A36" s="53"/>
      <c r="B36" s="53"/>
      <c r="C36" s="53"/>
      <c r="D36" s="53"/>
    </row>
    <row r="37" spans="1:4" x14ac:dyDescent="0.25">
      <c r="A37" s="53"/>
      <c r="B37" s="53"/>
      <c r="C37" s="53"/>
      <c r="D37" s="53"/>
    </row>
    <row r="38" spans="1:4" x14ac:dyDescent="0.25">
      <c r="A38" s="53"/>
      <c r="B38" s="53"/>
      <c r="C38" s="53"/>
      <c r="D38" s="53"/>
    </row>
    <row r="39" spans="1:4" x14ac:dyDescent="0.25">
      <c r="A39" s="53"/>
      <c r="B39" s="53"/>
      <c r="C39" s="53"/>
      <c r="D39" s="53"/>
    </row>
    <row r="40" spans="1:4" x14ac:dyDescent="0.25">
      <c r="A40" s="53"/>
      <c r="B40" s="53"/>
      <c r="C40" s="53"/>
      <c r="D40" s="53"/>
    </row>
    <row r="41" spans="1:4" x14ac:dyDescent="0.25">
      <c r="A41" s="53"/>
      <c r="B41" s="53"/>
      <c r="C41" s="53"/>
      <c r="D41" s="53"/>
    </row>
    <row r="42" spans="1:4" x14ac:dyDescent="0.25">
      <c r="A42" s="53"/>
      <c r="B42" s="53"/>
      <c r="C42" s="53"/>
      <c r="D42" s="5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J32" sqref="J32"/>
    </sheetView>
  </sheetViews>
  <sheetFormatPr defaultRowHeight="15" x14ac:dyDescent="0.25"/>
  <cols>
    <col min="1" max="1" width="18.140625" customWidth="1"/>
    <col min="2" max="11" width="14.7109375" customWidth="1"/>
  </cols>
  <sheetData>
    <row r="1" spans="1:14" x14ac:dyDescent="0.25">
      <c r="A1" s="14" t="s">
        <v>19</v>
      </c>
      <c r="B1" s="16"/>
      <c r="C1" s="17"/>
      <c r="D1" s="16"/>
      <c r="E1" s="17"/>
      <c r="F1" s="16"/>
      <c r="G1" s="17"/>
      <c r="H1" s="18"/>
      <c r="I1" s="17"/>
      <c r="J1" s="17"/>
      <c r="K1" s="17"/>
    </row>
    <row r="2" spans="1:14" x14ac:dyDescent="0.25">
      <c r="A2" s="19" t="s">
        <v>20</v>
      </c>
      <c r="B2" s="96" t="s">
        <v>2</v>
      </c>
      <c r="C2" s="97"/>
      <c r="D2" s="97"/>
      <c r="E2" s="98"/>
      <c r="F2" s="96" t="s">
        <v>3</v>
      </c>
      <c r="G2" s="97"/>
      <c r="H2" s="97"/>
      <c r="I2" s="98"/>
      <c r="J2" s="99" t="s">
        <v>5</v>
      </c>
      <c r="K2" s="100"/>
    </row>
    <row r="3" spans="1:14" x14ac:dyDescent="0.25">
      <c r="A3" s="20" t="s">
        <v>21</v>
      </c>
      <c r="B3" s="101" t="s">
        <v>185</v>
      </c>
      <c r="C3" s="102"/>
      <c r="D3" s="101" t="s">
        <v>186</v>
      </c>
      <c r="E3" s="102"/>
      <c r="F3" s="101" t="s">
        <v>185</v>
      </c>
      <c r="G3" s="102"/>
      <c r="H3" s="101" t="s">
        <v>186</v>
      </c>
      <c r="I3" s="102"/>
      <c r="J3" s="21" t="s">
        <v>185</v>
      </c>
      <c r="K3" s="21" t="s">
        <v>186</v>
      </c>
    </row>
    <row r="4" spans="1:14" x14ac:dyDescent="0.25">
      <c r="A4" s="22"/>
      <c r="B4" s="23" t="s">
        <v>22</v>
      </c>
      <c r="C4" s="24" t="s">
        <v>23</v>
      </c>
      <c r="D4" s="23" t="s">
        <v>22</v>
      </c>
      <c r="E4" s="24" t="s">
        <v>23</v>
      </c>
      <c r="F4" s="23" t="s">
        <v>22</v>
      </c>
      <c r="G4" s="24" t="s">
        <v>23</v>
      </c>
      <c r="H4" s="25" t="s">
        <v>22</v>
      </c>
      <c r="I4" s="24" t="s">
        <v>23</v>
      </c>
      <c r="J4" s="24" t="s">
        <v>23</v>
      </c>
      <c r="K4" s="24" t="s">
        <v>23</v>
      </c>
    </row>
    <row r="5" spans="1:14" x14ac:dyDescent="0.25">
      <c r="A5" s="26" t="s">
        <v>24</v>
      </c>
      <c r="B5" s="60">
        <v>100</v>
      </c>
      <c r="C5" s="72">
        <v>1949447.2514800001</v>
      </c>
      <c r="D5" s="60">
        <v>100</v>
      </c>
      <c r="E5" s="72">
        <v>1563914.2351300002</v>
      </c>
      <c r="F5" s="60">
        <v>100</v>
      </c>
      <c r="G5" s="72">
        <v>300477.48726999998</v>
      </c>
      <c r="H5" s="60">
        <v>100</v>
      </c>
      <c r="I5" s="72">
        <v>254588.71555000002</v>
      </c>
      <c r="J5" s="69">
        <v>-1648969.7642100002</v>
      </c>
      <c r="K5" s="69">
        <v>-1309325.5195800001</v>
      </c>
      <c r="M5" s="56"/>
      <c r="N5" s="56"/>
    </row>
    <row r="6" spans="1:14" x14ac:dyDescent="0.25">
      <c r="A6" s="26" t="s">
        <v>25</v>
      </c>
      <c r="B6" s="76">
        <v>84.341380918193479</v>
      </c>
      <c r="C6" s="72">
        <v>1644190.73217</v>
      </c>
      <c r="D6" s="77">
        <v>82.287597184830659</v>
      </c>
      <c r="E6" s="72">
        <v>1286907.44612</v>
      </c>
      <c r="F6" s="77">
        <v>94.713789454140624</v>
      </c>
      <c r="G6" s="72">
        <v>284593.61465</v>
      </c>
      <c r="H6" s="77">
        <v>90.553394266496184</v>
      </c>
      <c r="I6" s="72">
        <v>230538.72334999999</v>
      </c>
      <c r="J6" s="84">
        <v>-1359597.1175199999</v>
      </c>
      <c r="K6" s="84">
        <v>-1056368.7227699999</v>
      </c>
      <c r="M6" s="56"/>
      <c r="N6" s="56"/>
    </row>
    <row r="7" spans="1:14" x14ac:dyDescent="0.25">
      <c r="A7" s="26" t="s">
        <v>26</v>
      </c>
      <c r="B7" s="76">
        <v>47.915054729532038</v>
      </c>
      <c r="C7" s="72">
        <v>934078.71747000003</v>
      </c>
      <c r="D7" s="77">
        <v>45.447520863630871</v>
      </c>
      <c r="E7" s="72">
        <v>710760.24829999998</v>
      </c>
      <c r="F7" s="77">
        <v>40.431349970267604</v>
      </c>
      <c r="G7" s="72">
        <v>121487.10445999999</v>
      </c>
      <c r="H7" s="77">
        <v>40.486155648071886</v>
      </c>
      <c r="I7" s="72">
        <v>103073.18364</v>
      </c>
      <c r="J7" s="84">
        <v>-812591.61301000009</v>
      </c>
      <c r="K7" s="84">
        <v>-607687.06465999992</v>
      </c>
      <c r="M7" s="56"/>
      <c r="N7" s="56"/>
    </row>
    <row r="8" spans="1:14" x14ac:dyDescent="0.25">
      <c r="A8" s="26" t="s">
        <v>27</v>
      </c>
      <c r="B8" s="76">
        <v>28.82793408918074</v>
      </c>
      <c r="C8" s="83">
        <v>561985.36875999998</v>
      </c>
      <c r="D8" s="77">
        <v>28.801967446926994</v>
      </c>
      <c r="E8" s="83">
        <v>450438.06889999995</v>
      </c>
      <c r="F8" s="77">
        <v>42.697312163262751</v>
      </c>
      <c r="G8" s="83">
        <v>128295.81071999999</v>
      </c>
      <c r="H8" s="77">
        <v>42.59411478852563</v>
      </c>
      <c r="I8" s="83">
        <v>108439.80974</v>
      </c>
      <c r="J8" s="84">
        <v>-433689.55803999997</v>
      </c>
      <c r="K8" s="84">
        <v>-341998.25915999996</v>
      </c>
      <c r="M8" s="56"/>
      <c r="N8" s="56"/>
    </row>
    <row r="9" spans="1:14" x14ac:dyDescent="0.25">
      <c r="A9" s="26" t="s">
        <v>28</v>
      </c>
      <c r="B9" s="76">
        <v>0.33686330650980284</v>
      </c>
      <c r="C9" s="72">
        <v>6566.9724699999997</v>
      </c>
      <c r="D9" s="77">
        <v>0.35847070984260127</v>
      </c>
      <c r="E9" s="72">
        <v>5606.1744600000002</v>
      </c>
      <c r="F9" s="77">
        <v>0.23202464395395234</v>
      </c>
      <c r="G9" s="72">
        <v>697.1818199999999</v>
      </c>
      <c r="H9" s="77">
        <v>1.1298836925217361</v>
      </c>
      <c r="I9" s="72">
        <v>2876.55638</v>
      </c>
      <c r="J9" s="84">
        <v>-5869.7906499999999</v>
      </c>
      <c r="K9" s="84">
        <v>-2729.6180800000002</v>
      </c>
      <c r="M9" s="56"/>
      <c r="N9" s="56"/>
    </row>
    <row r="10" spans="1:14" x14ac:dyDescent="0.25">
      <c r="A10" s="26" t="s">
        <v>29</v>
      </c>
      <c r="B10" s="76">
        <v>13.126331863851679</v>
      </c>
      <c r="C10" s="72">
        <v>255890.91574</v>
      </c>
      <c r="D10" s="77">
        <v>14.867571049423445</v>
      </c>
      <c r="E10" s="72">
        <v>232516.06005999999</v>
      </c>
      <c r="F10" s="77">
        <v>4.5485018242711295</v>
      </c>
      <c r="G10" s="72">
        <v>13667.22399</v>
      </c>
      <c r="H10" s="77">
        <v>7.7607655890465477</v>
      </c>
      <c r="I10" s="72">
        <v>19758.033429999999</v>
      </c>
      <c r="J10" s="84">
        <v>-242223.69175</v>
      </c>
      <c r="K10" s="84">
        <v>-212758.02662999998</v>
      </c>
      <c r="M10" s="56"/>
      <c r="N10" s="56"/>
    </row>
    <row r="11" spans="1:14" x14ac:dyDescent="0.25">
      <c r="A11" s="26" t="s">
        <v>30</v>
      </c>
      <c r="B11" s="76">
        <v>2.1093327592619846</v>
      </c>
      <c r="C11" s="72">
        <v>41121.800000000003</v>
      </c>
      <c r="D11" s="77">
        <v>2.4428856341232961</v>
      </c>
      <c r="E11" s="72">
        <v>38229.9</v>
      </c>
      <c r="F11" s="77">
        <v>0.46879838579528743</v>
      </c>
      <c r="G11" s="72">
        <v>1408.6336100000001</v>
      </c>
      <c r="H11" s="77">
        <v>0.53434722629441367</v>
      </c>
      <c r="I11" s="72">
        <v>1360.3877399999999</v>
      </c>
      <c r="J11" s="84">
        <v>-39713</v>
      </c>
      <c r="K11" s="84">
        <v>-36870</v>
      </c>
      <c r="M11" s="56"/>
      <c r="N11" s="56"/>
    </row>
    <row r="12" spans="1:14" x14ac:dyDescent="0.25">
      <c r="A12" s="26" t="s">
        <v>31</v>
      </c>
      <c r="B12" s="76">
        <v>8.6015611282991566E-2</v>
      </c>
      <c r="C12" s="72">
        <v>1676.82897</v>
      </c>
      <c r="D12" s="77">
        <v>4.186033193473563E-2</v>
      </c>
      <c r="E12" s="72">
        <v>654.65968999999996</v>
      </c>
      <c r="F12" s="77">
        <v>3.6885691839005773E-2</v>
      </c>
      <c r="G12" s="72">
        <v>110.83319999999999</v>
      </c>
      <c r="H12" s="77">
        <v>2.1609225641108742E-2</v>
      </c>
      <c r="I12" s="72">
        <v>55.014650000000003</v>
      </c>
      <c r="J12" s="84">
        <v>-1565.99577</v>
      </c>
      <c r="K12" s="84">
        <v>-599.64503999999999</v>
      </c>
      <c r="M12" s="56"/>
      <c r="N12" s="56"/>
    </row>
    <row r="13" spans="1:14" x14ac:dyDescent="0.25">
      <c r="A13" s="26" t="s">
        <v>32</v>
      </c>
      <c r="B13" s="76">
        <v>0.98109353743630745</v>
      </c>
      <c r="C13" s="72">
        <v>19125.901000000002</v>
      </c>
      <c r="D13" s="77">
        <v>1.1237840519137601</v>
      </c>
      <c r="E13" s="72">
        <v>17575.018760000003</v>
      </c>
      <c r="F13" s="77">
        <v>0.41997331695804285</v>
      </c>
      <c r="G13" s="72">
        <v>1261.92527</v>
      </c>
      <c r="H13" s="77">
        <v>0.48795403492894512</v>
      </c>
      <c r="I13" s="72">
        <v>1242.2759099999998</v>
      </c>
      <c r="J13" s="84">
        <v>-17863.975730000002</v>
      </c>
      <c r="K13" s="84">
        <v>-16332.742850000002</v>
      </c>
      <c r="M13" s="56"/>
      <c r="N13" s="56"/>
    </row>
    <row r="14" spans="1:14" x14ac:dyDescent="0.25">
      <c r="A14" s="26" t="s">
        <v>33</v>
      </c>
      <c r="B14" s="76">
        <v>8.4545470063307793</v>
      </c>
      <c r="C14" s="72">
        <v>164816.93424</v>
      </c>
      <c r="D14" s="77">
        <v>10.101645278321023</v>
      </c>
      <c r="E14" s="72">
        <v>157981.06849000001</v>
      </c>
      <c r="F14" s="77">
        <v>4.0022739304904604</v>
      </c>
      <c r="G14" s="72">
        <v>12025.932140000001</v>
      </c>
      <c r="H14" s="77">
        <v>6.8575805971145671</v>
      </c>
      <c r="I14" s="72">
        <v>17458.626359999998</v>
      </c>
      <c r="J14" s="84">
        <v>-152791.00210000001</v>
      </c>
      <c r="K14" s="84">
        <v>-140522.44213000001</v>
      </c>
      <c r="M14" s="56"/>
      <c r="N14" s="56"/>
    </row>
    <row r="15" spans="1:14" x14ac:dyDescent="0.25">
      <c r="A15" s="26" t="s">
        <v>34</v>
      </c>
      <c r="B15" s="76">
        <v>0.33136152902294991</v>
      </c>
      <c r="C15" s="72">
        <v>6459.7182199999997</v>
      </c>
      <c r="D15" s="77">
        <v>0.37430207031227686</v>
      </c>
      <c r="E15" s="72">
        <v>5853.7633599999999</v>
      </c>
      <c r="F15" s="77">
        <v>0.53955359009748549</v>
      </c>
      <c r="G15" s="72">
        <v>1621.2370700000001</v>
      </c>
      <c r="H15" s="77">
        <v>0.4062912441996489</v>
      </c>
      <c r="I15" s="72">
        <v>1034.37166</v>
      </c>
      <c r="J15" s="84">
        <v>-4838.4811499999996</v>
      </c>
      <c r="K15" s="84">
        <v>-4819.3917000000001</v>
      </c>
      <c r="M15" s="56"/>
      <c r="N15" s="56"/>
    </row>
    <row r="16" spans="1:14" x14ac:dyDescent="0.25">
      <c r="A16" s="26" t="s">
        <v>35</v>
      </c>
      <c r="B16" s="76">
        <v>1.5831414862120277</v>
      </c>
      <c r="C16" s="72">
        <v>30862.50819</v>
      </c>
      <c r="D16" s="77">
        <v>1.886658022365743</v>
      </c>
      <c r="E16" s="72">
        <v>29505.713379999997</v>
      </c>
      <c r="F16" s="77">
        <v>2.1343200977440739</v>
      </c>
      <c r="G16" s="72">
        <v>6413.1514000000006</v>
      </c>
      <c r="H16" s="77">
        <v>2.0351099689579306</v>
      </c>
      <c r="I16" s="72">
        <v>5181.1603299999997</v>
      </c>
      <c r="J16" s="84">
        <v>-24449.356789999998</v>
      </c>
      <c r="K16" s="84">
        <v>-24324.553049999999</v>
      </c>
      <c r="M16" s="56"/>
      <c r="N16" s="56"/>
    </row>
    <row r="17" spans="1:14" x14ac:dyDescent="0.25">
      <c r="A17" s="26" t="s">
        <v>36</v>
      </c>
      <c r="B17" s="76">
        <v>0.89389188021221921</v>
      </c>
      <c r="C17" s="72">
        <v>17425.950690000001</v>
      </c>
      <c r="D17" s="77">
        <v>0.83221981344252638</v>
      </c>
      <c r="E17" s="72">
        <v>13015.20413</v>
      </c>
      <c r="F17" s="77">
        <v>6.6253885377147909E-2</v>
      </c>
      <c r="G17" s="72">
        <v>199.07801000000001</v>
      </c>
      <c r="H17" s="77">
        <v>0.12456438979037066</v>
      </c>
      <c r="I17" s="72">
        <v>317.12688000000003</v>
      </c>
      <c r="J17" s="84">
        <v>-17226.87268</v>
      </c>
      <c r="K17" s="84">
        <v>-12698.07725</v>
      </c>
      <c r="M17" s="56"/>
      <c r="N17" s="56"/>
    </row>
    <row r="18" spans="1:14" x14ac:dyDescent="0.25">
      <c r="A18" s="26" t="s">
        <v>37</v>
      </c>
      <c r="B18" s="76">
        <v>5.1269499107565562</v>
      </c>
      <c r="C18" s="72">
        <v>99947.184120000005</v>
      </c>
      <c r="D18" s="77">
        <v>5.3389021043765501</v>
      </c>
      <c r="E18" s="72">
        <v>83495.850010000009</v>
      </c>
      <c r="F18" s="77">
        <v>4.0722194002524414</v>
      </c>
      <c r="G18" s="72">
        <v>12236.10253</v>
      </c>
      <c r="H18" s="77">
        <v>4.1893637732365701</v>
      </c>
      <c r="I18" s="72">
        <v>10665.647419999999</v>
      </c>
      <c r="J18" s="84">
        <v>-87711.081590000002</v>
      </c>
      <c r="K18" s="84">
        <v>-72830.202590000015</v>
      </c>
      <c r="M18" s="56"/>
      <c r="N18" s="56"/>
    </row>
    <row r="19" spans="1:14" x14ac:dyDescent="0.25">
      <c r="A19" s="26" t="s">
        <v>38</v>
      </c>
      <c r="B19" s="76">
        <v>0.39175330259395585</v>
      </c>
      <c r="C19" s="72">
        <v>7637.0239900000006</v>
      </c>
      <c r="D19" s="77">
        <v>0.43511911568695105</v>
      </c>
      <c r="E19" s="72">
        <v>6804.8897900000002</v>
      </c>
      <c r="F19" s="77">
        <v>7.6020969848813805E-3</v>
      </c>
      <c r="G19" s="72">
        <v>22.842590000000001</v>
      </c>
      <c r="H19" s="77">
        <v>4.1229478601688156E-3</v>
      </c>
      <c r="I19" s="72">
        <v>10.496559999999999</v>
      </c>
      <c r="J19" s="84">
        <v>-7614.1814000000004</v>
      </c>
      <c r="K19" s="84">
        <v>-6794.3932300000006</v>
      </c>
      <c r="M19" s="56"/>
      <c r="N19" s="56"/>
    </row>
    <row r="20" spans="1:14" x14ac:dyDescent="0.25">
      <c r="A20" s="27"/>
      <c r="B20" s="28"/>
      <c r="C20" s="15"/>
      <c r="D20" s="28"/>
      <c r="E20" s="15"/>
      <c r="F20" s="28"/>
      <c r="G20" s="15"/>
      <c r="H20" s="29"/>
      <c r="I20" s="15"/>
      <c r="J20" s="15"/>
      <c r="K20" s="15"/>
    </row>
    <row r="21" spans="1:14" x14ac:dyDescent="0.25">
      <c r="A21" s="13" t="s">
        <v>18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4" x14ac:dyDescent="0.25">
      <c r="B22" s="28"/>
      <c r="C22" s="92"/>
      <c r="D22" s="92"/>
      <c r="E22" s="92"/>
      <c r="F22" s="92"/>
      <c r="G22" s="92"/>
      <c r="H22" s="92"/>
      <c r="I22" s="92"/>
      <c r="J22" s="92"/>
      <c r="K22" s="92"/>
    </row>
    <row r="23" spans="1:14" x14ac:dyDescent="0.25">
      <c r="C23" s="61"/>
      <c r="E23" s="55"/>
      <c r="G23" s="61"/>
      <c r="I23" s="61"/>
    </row>
    <row r="24" spans="1:14" x14ac:dyDescent="0.25">
      <c r="A24" s="55"/>
      <c r="B24" s="55"/>
      <c r="C24" s="61"/>
      <c r="D24" s="55"/>
      <c r="E24" s="55"/>
      <c r="F24" s="55"/>
      <c r="G24" s="61"/>
      <c r="H24" s="55"/>
      <c r="I24" s="61"/>
    </row>
    <row r="25" spans="1:14" x14ac:dyDescent="0.25">
      <c r="A25" s="55"/>
      <c r="B25" s="55"/>
      <c r="C25" s="61"/>
      <c r="D25" s="55"/>
      <c r="E25" s="55"/>
      <c r="F25" s="55"/>
      <c r="G25" s="61"/>
      <c r="H25" s="55"/>
      <c r="I25" s="61"/>
    </row>
    <row r="26" spans="1:14" x14ac:dyDescent="0.25">
      <c r="A26" s="55"/>
      <c r="C26" s="61"/>
      <c r="E26" s="55"/>
      <c r="G26" s="61"/>
      <c r="I26" s="61"/>
    </row>
    <row r="27" spans="1:14" x14ac:dyDescent="0.25">
      <c r="A27" s="55"/>
      <c r="C27" s="61"/>
      <c r="G27" s="61"/>
      <c r="I27" s="61"/>
    </row>
    <row r="28" spans="1:14" x14ac:dyDescent="0.25">
      <c r="A28" s="55"/>
      <c r="C28" s="61"/>
      <c r="G28" s="61"/>
      <c r="I28" s="61"/>
    </row>
    <row r="29" spans="1:14" x14ac:dyDescent="0.25">
      <c r="A29" s="55"/>
      <c r="C29" s="61"/>
      <c r="G29" s="61"/>
      <c r="I29" s="61"/>
    </row>
    <row r="30" spans="1:14" x14ac:dyDescent="0.25">
      <c r="A30" s="55"/>
      <c r="C30" s="61"/>
      <c r="G30" s="61"/>
      <c r="I30" s="61"/>
    </row>
    <row r="31" spans="1:14" x14ac:dyDescent="0.25">
      <c r="A31" s="55"/>
      <c r="C31" s="61"/>
      <c r="G31" s="61"/>
      <c r="I31" s="61"/>
    </row>
    <row r="32" spans="1:14" x14ac:dyDescent="0.25">
      <c r="A32" s="55"/>
      <c r="C32" s="61"/>
      <c r="G32" s="61"/>
      <c r="I32" s="61"/>
    </row>
    <row r="33" spans="1:10" x14ac:dyDescent="0.25">
      <c r="A33" s="55"/>
      <c r="C33" s="61"/>
      <c r="G33" s="61"/>
      <c r="I33" s="61"/>
    </row>
    <row r="34" spans="1:10" x14ac:dyDescent="0.25">
      <c r="A34" s="55"/>
      <c r="C34" s="61"/>
      <c r="G34" s="61"/>
      <c r="I34" s="61"/>
    </row>
    <row r="35" spans="1:10" x14ac:dyDescent="0.25">
      <c r="A35" s="55"/>
      <c r="C35" s="61"/>
      <c r="G35" s="61"/>
      <c r="I35" s="61"/>
    </row>
    <row r="36" spans="1:10" x14ac:dyDescent="0.25">
      <c r="A36" s="55"/>
      <c r="C36" s="61"/>
      <c r="G36" s="61"/>
      <c r="I36" s="61"/>
    </row>
    <row r="37" spans="1:10" x14ac:dyDescent="0.25">
      <c r="A37" s="55"/>
      <c r="C37" s="61"/>
      <c r="G37" s="61"/>
      <c r="I37" s="61"/>
    </row>
    <row r="38" spans="1:10" x14ac:dyDescent="0.25">
      <c r="A38" s="55"/>
      <c r="B38" s="56"/>
      <c r="C38" s="61"/>
      <c r="D38" s="56"/>
      <c r="G38" s="61"/>
      <c r="I38" s="61"/>
    </row>
    <row r="39" spans="1:10" x14ac:dyDescent="0.25">
      <c r="A39" s="55"/>
      <c r="C39" s="61"/>
      <c r="G39" s="61"/>
      <c r="I39" s="61"/>
    </row>
    <row r="40" spans="1:10" x14ac:dyDescent="0.25">
      <c r="A40" s="55"/>
      <c r="C40" s="61"/>
      <c r="G40" s="61"/>
      <c r="H40" s="53"/>
      <c r="I40" s="61"/>
      <c r="J40" s="53"/>
    </row>
    <row r="41" spans="1:10" x14ac:dyDescent="0.25">
      <c r="A41" s="55"/>
      <c r="B41" s="82"/>
      <c r="C41" s="82"/>
      <c r="D41" s="82"/>
      <c r="E41" s="82"/>
      <c r="F41" s="82"/>
      <c r="G41" s="61"/>
      <c r="H41" s="53"/>
      <c r="I41" s="61"/>
      <c r="J41" s="53"/>
    </row>
    <row r="42" spans="1:10" x14ac:dyDescent="0.25">
      <c r="I42" s="61"/>
    </row>
    <row r="43" spans="1:10" x14ac:dyDescent="0.25">
      <c r="C43" s="55"/>
      <c r="F43" s="55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activeCell="G17" sqref="G17"/>
    </sheetView>
  </sheetViews>
  <sheetFormatPr defaultRowHeight="15" x14ac:dyDescent="0.25"/>
  <cols>
    <col min="1" max="1" width="27.85546875" customWidth="1"/>
    <col min="2" max="2" width="13.5703125" customWidth="1"/>
    <col min="3" max="4" width="12.5703125" customWidth="1"/>
    <col min="5" max="5" width="14.85546875" customWidth="1"/>
    <col min="6" max="6" width="12.140625" customWidth="1"/>
    <col min="7" max="7" width="15.5703125" customWidth="1"/>
    <col min="10" max="10" width="14.42578125" customWidth="1"/>
    <col min="11" max="11" width="14.7109375" customWidth="1"/>
    <col min="12" max="12" width="11.5703125" bestFit="1" customWidth="1"/>
  </cols>
  <sheetData>
    <row r="1" spans="1:15" x14ac:dyDescent="0.25">
      <c r="A1" s="104" t="s">
        <v>39</v>
      </c>
      <c r="B1" s="104"/>
      <c r="C1" s="104"/>
      <c r="D1" s="104"/>
      <c r="E1" s="104"/>
      <c r="F1" s="104"/>
      <c r="G1" s="104"/>
    </row>
    <row r="2" spans="1:15" x14ac:dyDescent="0.25">
      <c r="A2" s="105" t="s">
        <v>40</v>
      </c>
      <c r="B2" s="108" t="s">
        <v>2</v>
      </c>
      <c r="C2" s="108"/>
      <c r="D2" s="108" t="s">
        <v>3</v>
      </c>
      <c r="E2" s="108"/>
      <c r="F2" s="108" t="s">
        <v>5</v>
      </c>
      <c r="G2" s="108"/>
      <c r="J2" s="55"/>
      <c r="K2" s="55"/>
      <c r="L2" s="55"/>
      <c r="M2" s="55"/>
      <c r="N2" s="55"/>
    </row>
    <row r="3" spans="1:15" x14ac:dyDescent="0.25">
      <c r="A3" s="106"/>
      <c r="B3" s="103" t="s">
        <v>185</v>
      </c>
      <c r="C3" s="103" t="s">
        <v>186</v>
      </c>
      <c r="D3" s="103" t="s">
        <v>185</v>
      </c>
      <c r="E3" s="103" t="s">
        <v>186</v>
      </c>
      <c r="F3" s="103" t="s">
        <v>185</v>
      </c>
      <c r="G3" s="103" t="s">
        <v>186</v>
      </c>
      <c r="J3" s="55"/>
      <c r="K3" s="55"/>
      <c r="L3" s="55"/>
      <c r="M3" s="55"/>
      <c r="N3" s="55"/>
    </row>
    <row r="4" spans="1:15" x14ac:dyDescent="0.25">
      <c r="A4" s="107"/>
      <c r="B4" s="103"/>
      <c r="C4" s="103"/>
      <c r="D4" s="103"/>
      <c r="E4" s="103"/>
      <c r="F4" s="103"/>
      <c r="G4" s="103"/>
      <c r="J4" s="55"/>
    </row>
    <row r="5" spans="1:15" x14ac:dyDescent="0.25">
      <c r="A5" s="46" t="s">
        <v>24</v>
      </c>
      <c r="B5" s="93">
        <v>1949447.2514800001</v>
      </c>
      <c r="C5" s="93">
        <v>1563914.2351300002</v>
      </c>
      <c r="D5" s="93">
        <v>300477.48726999998</v>
      </c>
      <c r="E5" s="93">
        <v>254588.71555000002</v>
      </c>
      <c r="F5" s="120">
        <v>-1648969.7642100002</v>
      </c>
      <c r="G5" s="120">
        <v>-1309325.5195800001</v>
      </c>
      <c r="I5" s="29"/>
      <c r="J5" s="56"/>
      <c r="K5" s="56"/>
    </row>
    <row r="6" spans="1:15" x14ac:dyDescent="0.25">
      <c r="A6" s="46" t="s">
        <v>41</v>
      </c>
      <c r="B6" s="72">
        <v>934078.71747000003</v>
      </c>
      <c r="C6" s="72">
        <v>710760.24829999998</v>
      </c>
      <c r="D6" s="72">
        <v>121487.10445999999</v>
      </c>
      <c r="E6" s="72">
        <v>103073.18364</v>
      </c>
      <c r="F6" s="121">
        <v>-812591.61301000009</v>
      </c>
      <c r="G6" s="121">
        <v>-607687.06465999992</v>
      </c>
      <c r="I6" s="56"/>
      <c r="J6" s="56"/>
      <c r="K6" s="56"/>
      <c r="L6" s="56"/>
      <c r="M6" s="56"/>
      <c r="N6" s="56"/>
      <c r="O6" s="29"/>
    </row>
    <row r="7" spans="1:15" x14ac:dyDescent="0.25">
      <c r="A7" s="47" t="s">
        <v>42</v>
      </c>
      <c r="B7" s="72">
        <v>34121.786780000002</v>
      </c>
      <c r="C7" s="72">
        <v>33268.115960000003</v>
      </c>
      <c r="D7" s="72">
        <v>2012.5222800000001</v>
      </c>
      <c r="E7" s="72">
        <v>9837.4417400000002</v>
      </c>
      <c r="F7" s="121">
        <v>-32109.264500000001</v>
      </c>
      <c r="G7" s="121">
        <v>-23430.674220000001</v>
      </c>
      <c r="I7" s="56"/>
      <c r="J7" s="56"/>
      <c r="K7" s="56"/>
    </row>
    <row r="8" spans="1:15" x14ac:dyDescent="0.25">
      <c r="A8" s="47" t="s">
        <v>43</v>
      </c>
      <c r="B8" s="72">
        <v>13203.28069</v>
      </c>
      <c r="C8" s="72">
        <v>14756.714380000001</v>
      </c>
      <c r="D8" s="72">
        <v>723.29224999999997</v>
      </c>
      <c r="E8" s="72">
        <v>375.82006000000001</v>
      </c>
      <c r="F8" s="121">
        <v>-12479.988439999999</v>
      </c>
      <c r="G8" s="121">
        <v>-14380.894320000001</v>
      </c>
      <c r="I8" s="56"/>
      <c r="J8" s="56"/>
      <c r="K8" s="56"/>
    </row>
    <row r="9" spans="1:15" x14ac:dyDescent="0.25">
      <c r="A9" s="47" t="s">
        <v>44</v>
      </c>
      <c r="B9" s="72">
        <v>10878.82956</v>
      </c>
      <c r="C9" s="72">
        <v>8503.8628900000003</v>
      </c>
      <c r="D9" s="72">
        <v>1594.40931</v>
      </c>
      <c r="E9" s="72">
        <v>359.13218000000001</v>
      </c>
      <c r="F9" s="121">
        <v>-9284.4202499999992</v>
      </c>
      <c r="G9" s="121">
        <v>-8144.7307100000007</v>
      </c>
      <c r="I9" s="56"/>
      <c r="J9" s="56"/>
      <c r="K9" s="56"/>
    </row>
    <row r="10" spans="1:15" x14ac:dyDescent="0.25">
      <c r="A10" s="47" t="s">
        <v>45</v>
      </c>
      <c r="B10" s="72">
        <v>30135.889890000002</v>
      </c>
      <c r="C10" s="72">
        <v>18399.336429999999</v>
      </c>
      <c r="D10" s="72">
        <v>15714.0394</v>
      </c>
      <c r="E10" s="72">
        <v>8071.6761299999998</v>
      </c>
      <c r="F10" s="121">
        <v>-14421.850490000003</v>
      </c>
      <c r="G10" s="121">
        <v>-10327.6603</v>
      </c>
      <c r="I10" s="56"/>
      <c r="J10" s="56"/>
      <c r="K10" s="56"/>
    </row>
    <row r="11" spans="1:15" x14ac:dyDescent="0.25">
      <c r="A11" s="47" t="s">
        <v>46</v>
      </c>
      <c r="B11" s="72">
        <v>7548.9891399999997</v>
      </c>
      <c r="C11" s="72">
        <v>6104.5280199999997</v>
      </c>
      <c r="D11" s="72">
        <v>965.44790999999998</v>
      </c>
      <c r="E11" s="72">
        <v>579.69382999999993</v>
      </c>
      <c r="F11" s="121">
        <v>-6583.5412299999998</v>
      </c>
      <c r="G11" s="121">
        <v>-5524.8341899999996</v>
      </c>
      <c r="I11" s="56"/>
      <c r="J11" s="56"/>
      <c r="K11" s="56"/>
    </row>
    <row r="12" spans="1:15" x14ac:dyDescent="0.25">
      <c r="A12" s="47" t="s">
        <v>47</v>
      </c>
      <c r="B12" s="72">
        <v>824.45190000000002</v>
      </c>
      <c r="C12" s="72">
        <v>266.75072999999998</v>
      </c>
      <c r="D12" s="72">
        <v>2.2450000000000001</v>
      </c>
      <c r="E12" s="72">
        <v>17.14837</v>
      </c>
      <c r="F12" s="121">
        <v>-822.20690000000002</v>
      </c>
      <c r="G12" s="121">
        <v>-249.60235999999998</v>
      </c>
      <c r="I12" s="56"/>
      <c r="J12" s="56"/>
      <c r="K12" s="56"/>
    </row>
    <row r="13" spans="1:15" x14ac:dyDescent="0.25">
      <c r="A13" s="47" t="s">
        <v>48</v>
      </c>
      <c r="B13" s="72">
        <v>3608.0151000000001</v>
      </c>
      <c r="C13" s="72">
        <v>2352.1102599999999</v>
      </c>
      <c r="D13" s="72">
        <v>371.68549999999999</v>
      </c>
      <c r="E13" s="72">
        <v>6.9770000000000003</v>
      </c>
      <c r="F13" s="121">
        <v>-3236.3296</v>
      </c>
      <c r="G13" s="121">
        <v>-2345.1332600000001</v>
      </c>
      <c r="I13" s="56"/>
      <c r="J13" s="56"/>
      <c r="K13" s="56"/>
    </row>
    <row r="14" spans="1:15" x14ac:dyDescent="0.25">
      <c r="A14" s="47" t="s">
        <v>49</v>
      </c>
      <c r="B14" s="72">
        <v>44016.941200000001</v>
      </c>
      <c r="C14" s="72">
        <v>34242.867290000002</v>
      </c>
      <c r="D14" s="72">
        <v>1433.6845800000001</v>
      </c>
      <c r="E14" s="72">
        <v>289.27440000000001</v>
      </c>
      <c r="F14" s="121">
        <v>-42583.25662</v>
      </c>
      <c r="G14" s="121">
        <v>-33953.59289</v>
      </c>
      <c r="I14" s="56"/>
      <c r="J14" s="56"/>
      <c r="K14" s="56"/>
    </row>
    <row r="15" spans="1:15" x14ac:dyDescent="0.25">
      <c r="A15" s="47" t="s">
        <v>50</v>
      </c>
      <c r="B15" s="72">
        <v>119667.02085</v>
      </c>
      <c r="C15" s="72">
        <v>71105.780859999999</v>
      </c>
      <c r="D15" s="72">
        <v>1214.93777</v>
      </c>
      <c r="E15" s="72">
        <v>2470.9629500000001</v>
      </c>
      <c r="F15" s="121">
        <v>-118452.08308</v>
      </c>
      <c r="G15" s="121">
        <v>-68634.817909999998</v>
      </c>
      <c r="I15" s="56"/>
      <c r="J15" s="56"/>
      <c r="K15" s="56"/>
    </row>
    <row r="16" spans="1:15" x14ac:dyDescent="0.25">
      <c r="A16" s="47" t="s">
        <v>51</v>
      </c>
      <c r="B16" s="72">
        <v>30925.67</v>
      </c>
      <c r="C16" s="72">
        <v>30343.715050000003</v>
      </c>
      <c r="D16" s="72">
        <v>1184.2293500000001</v>
      </c>
      <c r="E16" s="72">
        <v>1579.8467800000001</v>
      </c>
      <c r="F16" s="121">
        <v>-29741.440649999997</v>
      </c>
      <c r="G16" s="121">
        <v>-28763.868270000003</v>
      </c>
      <c r="I16" s="56"/>
      <c r="J16" s="56"/>
      <c r="K16" s="56"/>
    </row>
    <row r="17" spans="1:11" x14ac:dyDescent="0.25">
      <c r="A17" s="47" t="s">
        <v>52</v>
      </c>
      <c r="B17" s="72">
        <v>4805.2333600000002</v>
      </c>
      <c r="C17" s="72">
        <v>4102.3213999999998</v>
      </c>
      <c r="D17" s="72">
        <v>2.1807699999999999</v>
      </c>
      <c r="E17" s="72">
        <v>5.3024100000000001</v>
      </c>
      <c r="F17" s="121">
        <v>-4803.0525900000002</v>
      </c>
      <c r="G17" s="121">
        <v>-4097.0189899999996</v>
      </c>
      <c r="I17" s="56"/>
      <c r="J17" s="56"/>
      <c r="K17" s="56"/>
    </row>
    <row r="18" spans="1:11" x14ac:dyDescent="0.25">
      <c r="A18" s="47" t="s">
        <v>53</v>
      </c>
      <c r="B18" s="72">
        <v>141660.55909</v>
      </c>
      <c r="C18" s="72">
        <v>99854.35441</v>
      </c>
      <c r="D18" s="72">
        <v>8756.1170600000005</v>
      </c>
      <c r="E18" s="72">
        <v>6710.5945599999995</v>
      </c>
      <c r="F18" s="121">
        <v>-132904.44203000001</v>
      </c>
      <c r="G18" s="121">
        <v>-93143.759850000002</v>
      </c>
      <c r="I18" s="56"/>
      <c r="J18" s="56"/>
      <c r="K18" s="56"/>
    </row>
    <row r="19" spans="1:11" x14ac:dyDescent="0.25">
      <c r="A19" s="47" t="s">
        <v>54</v>
      </c>
      <c r="B19" s="72">
        <v>561.02261999999996</v>
      </c>
      <c r="C19" s="72">
        <v>172.95119</v>
      </c>
      <c r="D19" s="72">
        <v>201.75557999999998</v>
      </c>
      <c r="E19" s="72">
        <v>38.243940000000002</v>
      </c>
      <c r="F19" s="121">
        <v>-359.26703999999995</v>
      </c>
      <c r="G19" s="121">
        <v>-134.70724999999999</v>
      </c>
      <c r="I19" s="56"/>
      <c r="J19" s="56"/>
      <c r="K19" s="56"/>
    </row>
    <row r="20" spans="1:11" x14ac:dyDescent="0.25">
      <c r="A20" s="47" t="s">
        <v>55</v>
      </c>
      <c r="B20" s="72">
        <v>723.61807999999996</v>
      </c>
      <c r="C20" s="72">
        <v>503.92088000000001</v>
      </c>
      <c r="D20" s="72">
        <v>0.60199999999999998</v>
      </c>
      <c r="E20" s="72">
        <v>0.58187999999999995</v>
      </c>
      <c r="F20" s="121">
        <v>-723.01607999999999</v>
      </c>
      <c r="G20" s="121">
        <v>-503.339</v>
      </c>
      <c r="I20" s="56"/>
      <c r="J20" s="56"/>
      <c r="K20" s="56"/>
    </row>
    <row r="21" spans="1:11" x14ac:dyDescent="0.25">
      <c r="A21" s="47" t="s">
        <v>56</v>
      </c>
      <c r="B21" s="72">
        <v>913.19581000000005</v>
      </c>
      <c r="C21" s="72">
        <v>766.30525999999998</v>
      </c>
      <c r="D21" s="72">
        <v>420.88777000000005</v>
      </c>
      <c r="E21" s="72">
        <v>81.402289999999994</v>
      </c>
      <c r="F21" s="121">
        <v>-492.30804000000001</v>
      </c>
      <c r="G21" s="121">
        <v>-684.90296999999998</v>
      </c>
      <c r="I21" s="56"/>
      <c r="J21" s="56"/>
      <c r="K21" s="56"/>
    </row>
    <row r="22" spans="1:11" x14ac:dyDescent="0.25">
      <c r="A22" s="47" t="s">
        <v>57</v>
      </c>
      <c r="B22" s="72">
        <v>635.61314000000004</v>
      </c>
      <c r="C22" s="72">
        <v>366.95330000000001</v>
      </c>
      <c r="D22" s="72">
        <v>67.759559999999993</v>
      </c>
      <c r="E22" s="72">
        <v>153.94576999999998</v>
      </c>
      <c r="F22" s="121">
        <v>-567.85358000000008</v>
      </c>
      <c r="G22" s="121">
        <v>-213.00753000000003</v>
      </c>
      <c r="I22" s="56"/>
      <c r="J22" s="56"/>
      <c r="K22" s="56"/>
    </row>
    <row r="23" spans="1:11" x14ac:dyDescent="0.25">
      <c r="A23" s="47" t="s">
        <v>58</v>
      </c>
      <c r="B23" s="72">
        <v>17682.39602</v>
      </c>
      <c r="C23" s="72">
        <v>16675.412179999999</v>
      </c>
      <c r="D23" s="72">
        <v>34835.857179999999</v>
      </c>
      <c r="E23" s="72">
        <v>18453.18086</v>
      </c>
      <c r="F23" s="121">
        <v>17153.461159999999</v>
      </c>
      <c r="G23" s="121">
        <v>1777.768680000001</v>
      </c>
      <c r="I23" s="56"/>
      <c r="J23" s="56"/>
      <c r="K23" s="56"/>
    </row>
    <row r="24" spans="1:11" x14ac:dyDescent="0.25">
      <c r="A24" s="47" t="s">
        <v>59</v>
      </c>
      <c r="B24" s="72">
        <v>24.264089999999999</v>
      </c>
      <c r="C24" s="72">
        <v>4.4187299999999992</v>
      </c>
      <c r="D24" s="72">
        <v>331.08805999999998</v>
      </c>
      <c r="E24" s="72">
        <v>619.81759999999997</v>
      </c>
      <c r="F24" s="121">
        <v>306.82396999999997</v>
      </c>
      <c r="G24" s="121">
        <v>615.39886999999999</v>
      </c>
      <c r="I24" s="56"/>
      <c r="J24" s="56"/>
      <c r="K24" s="56"/>
    </row>
    <row r="25" spans="1:11" x14ac:dyDescent="0.25">
      <c r="A25" s="47" t="s">
        <v>60</v>
      </c>
      <c r="B25" s="72">
        <v>177665.03284999999</v>
      </c>
      <c r="C25" s="72">
        <v>146985.27830000001</v>
      </c>
      <c r="D25" s="72">
        <v>12342.593060000001</v>
      </c>
      <c r="E25" s="72">
        <v>12056.68051</v>
      </c>
      <c r="F25" s="121">
        <v>-165322.43978999997</v>
      </c>
      <c r="G25" s="121">
        <v>-134928.59779</v>
      </c>
      <c r="I25" s="56"/>
      <c r="J25" s="56"/>
      <c r="K25" s="56"/>
    </row>
    <row r="26" spans="1:11" x14ac:dyDescent="0.25">
      <c r="A26" s="47" t="s">
        <v>61</v>
      </c>
      <c r="B26" s="72">
        <v>37288.930840000001</v>
      </c>
      <c r="C26" s="72">
        <v>27692.579670000003</v>
      </c>
      <c r="D26" s="72">
        <v>10629.80564</v>
      </c>
      <c r="E26" s="72">
        <v>8820.1960799999997</v>
      </c>
      <c r="F26" s="121">
        <v>-26659.125200000002</v>
      </c>
      <c r="G26" s="121">
        <v>-18872.383590000005</v>
      </c>
      <c r="I26" s="56"/>
      <c r="J26" s="56"/>
      <c r="K26" s="56"/>
    </row>
    <row r="27" spans="1:11" x14ac:dyDescent="0.25">
      <c r="A27" s="47" t="s">
        <v>62</v>
      </c>
      <c r="B27" s="72">
        <v>4233.8095999999996</v>
      </c>
      <c r="C27" s="72">
        <v>1954.8060600000001</v>
      </c>
      <c r="D27" s="72">
        <v>17.47438</v>
      </c>
      <c r="E27" s="72">
        <v>0.18856000000000001</v>
      </c>
      <c r="F27" s="121">
        <v>-4216.3352199999999</v>
      </c>
      <c r="G27" s="121">
        <v>-1954.6175000000001</v>
      </c>
      <c r="I27" s="56"/>
      <c r="J27" s="56"/>
      <c r="K27" s="56"/>
    </row>
    <row r="28" spans="1:11" x14ac:dyDescent="0.25">
      <c r="A28" s="47" t="s">
        <v>63</v>
      </c>
      <c r="B28" s="72">
        <v>112781.76638</v>
      </c>
      <c r="C28" s="72">
        <v>85395.99007</v>
      </c>
      <c r="D28" s="72">
        <v>2092.9879599999999</v>
      </c>
      <c r="E28" s="72">
        <v>2011.96621</v>
      </c>
      <c r="F28" s="121">
        <v>-110688.77842</v>
      </c>
      <c r="G28" s="121">
        <v>-83384.023860000001</v>
      </c>
      <c r="I28" s="56"/>
      <c r="J28" s="56"/>
      <c r="K28" s="56"/>
    </row>
    <row r="29" spans="1:11" x14ac:dyDescent="0.25">
      <c r="A29" s="47" t="s">
        <v>64</v>
      </c>
      <c r="B29" s="72">
        <v>26481.935320000001</v>
      </c>
      <c r="C29" s="72">
        <v>16595.997670000001</v>
      </c>
      <c r="D29" s="72">
        <v>487.45453000000003</v>
      </c>
      <c r="E29" s="72">
        <v>1065.21488</v>
      </c>
      <c r="F29" s="121">
        <v>-25994.480790000001</v>
      </c>
      <c r="G29" s="121">
        <v>-15530.782790000001</v>
      </c>
      <c r="I29" s="56"/>
      <c r="J29" s="56"/>
      <c r="K29" s="56"/>
    </row>
    <row r="30" spans="1:11" x14ac:dyDescent="0.25">
      <c r="A30" s="47" t="s">
        <v>65</v>
      </c>
      <c r="B30" s="72">
        <v>5718.8117300000004</v>
      </c>
      <c r="C30" s="72">
        <v>4859.0837999999994</v>
      </c>
      <c r="D30" s="72">
        <v>45.930399999999999</v>
      </c>
      <c r="E30" s="72">
        <v>157.69087999999999</v>
      </c>
      <c r="F30" s="121">
        <v>-5672.8813300000002</v>
      </c>
      <c r="G30" s="121">
        <v>-4701.3929199999993</v>
      </c>
      <c r="I30" s="56"/>
      <c r="J30" s="56"/>
      <c r="K30" s="56"/>
    </row>
    <row r="31" spans="1:11" x14ac:dyDescent="0.25">
      <c r="A31" s="47" t="s">
        <v>66</v>
      </c>
      <c r="B31" s="72">
        <v>40818.368900000001</v>
      </c>
      <c r="C31" s="72">
        <v>30825.78774</v>
      </c>
      <c r="D31" s="72">
        <v>17911.3668</v>
      </c>
      <c r="E31" s="72">
        <v>24762.813770000001</v>
      </c>
      <c r="F31" s="121">
        <v>-22907.002100000002</v>
      </c>
      <c r="G31" s="121">
        <v>-6062.9739699999991</v>
      </c>
      <c r="I31" s="56"/>
      <c r="J31" s="56"/>
      <c r="K31" s="56"/>
    </row>
    <row r="32" spans="1:11" x14ac:dyDescent="0.25">
      <c r="A32" s="47" t="s">
        <v>67</v>
      </c>
      <c r="B32" s="72">
        <v>34784.410799999998</v>
      </c>
      <c r="C32" s="72">
        <v>31471.921269999999</v>
      </c>
      <c r="D32" s="72">
        <v>830.67380000000003</v>
      </c>
      <c r="E32" s="72">
        <v>368.81460999999996</v>
      </c>
      <c r="F32" s="121">
        <v>-33953.737000000001</v>
      </c>
      <c r="G32" s="121">
        <v>-31103.106659999998</v>
      </c>
      <c r="I32" s="56"/>
      <c r="J32" s="56"/>
      <c r="K32" s="56"/>
    </row>
    <row r="33" spans="1:14" x14ac:dyDescent="0.25">
      <c r="A33" s="47" t="s">
        <v>68</v>
      </c>
      <c r="B33" s="72">
        <v>11034.90101</v>
      </c>
      <c r="C33" s="72">
        <v>8756.0152400000006</v>
      </c>
      <c r="D33" s="72">
        <v>2355.29043</v>
      </c>
      <c r="E33" s="72">
        <v>1788.8050700000001</v>
      </c>
      <c r="F33" s="121">
        <v>-8679.6105800000005</v>
      </c>
      <c r="G33" s="121">
        <v>-6967.2101700000003</v>
      </c>
      <c r="I33" s="56"/>
      <c r="J33" s="56"/>
      <c r="K33" s="56"/>
    </row>
    <row r="34" spans="1:14" x14ac:dyDescent="0.25">
      <c r="A34" s="47" t="s">
        <v>69</v>
      </c>
      <c r="B34" s="72">
        <v>21333.972719999998</v>
      </c>
      <c r="C34" s="72">
        <v>14432.369259999999</v>
      </c>
      <c r="D34" s="72">
        <v>4940.7861299999995</v>
      </c>
      <c r="E34" s="72">
        <v>2389.7703199999996</v>
      </c>
      <c r="F34" s="121">
        <v>-16393.186589999998</v>
      </c>
      <c r="G34" s="121">
        <v>-12042.59894</v>
      </c>
      <c r="I34" s="56"/>
      <c r="J34" s="56"/>
      <c r="K34" s="56"/>
    </row>
    <row r="35" spans="1:14" x14ac:dyDescent="0.25">
      <c r="A35" s="46" t="s">
        <v>70</v>
      </c>
      <c r="B35" s="73">
        <v>561985.36875999998</v>
      </c>
      <c r="C35" s="73">
        <v>450438.06889999995</v>
      </c>
      <c r="D35" s="73">
        <v>128295.81071999999</v>
      </c>
      <c r="E35" s="73">
        <v>108439.80974</v>
      </c>
      <c r="F35" s="120">
        <v>-433689.55803999997</v>
      </c>
      <c r="G35" s="120">
        <v>-341998.25915999996</v>
      </c>
      <c r="I35" s="56"/>
      <c r="J35" s="56"/>
      <c r="K35" s="56"/>
    </row>
    <row r="36" spans="1:14" x14ac:dyDescent="0.25">
      <c r="A36" s="47" t="s">
        <v>71</v>
      </c>
      <c r="B36" s="72">
        <v>31031.237960000002</v>
      </c>
      <c r="C36" s="72">
        <v>29017.627499999999</v>
      </c>
      <c r="D36" s="72">
        <v>10013.65828</v>
      </c>
      <c r="E36" s="72">
        <v>8486.6968900000011</v>
      </c>
      <c r="F36" s="121">
        <v>-21017.579680000003</v>
      </c>
      <c r="G36" s="121">
        <v>-20530.930609999996</v>
      </c>
      <c r="I36" s="56"/>
      <c r="J36" s="56"/>
      <c r="K36" s="56"/>
    </row>
    <row r="37" spans="1:14" x14ac:dyDescent="0.25">
      <c r="A37" s="47" t="s">
        <v>72</v>
      </c>
      <c r="B37" s="72">
        <v>122574.24063</v>
      </c>
      <c r="C37" s="72">
        <v>91930.605370000005</v>
      </c>
      <c r="D37" s="72">
        <v>22943.212179999999</v>
      </c>
      <c r="E37" s="72">
        <v>14622.20199</v>
      </c>
      <c r="F37" s="121">
        <v>-99631.028449999998</v>
      </c>
      <c r="G37" s="121">
        <v>-77308.403380000003</v>
      </c>
      <c r="I37" s="56"/>
      <c r="J37" s="56"/>
      <c r="K37" s="56"/>
    </row>
    <row r="38" spans="1:14" x14ac:dyDescent="0.25">
      <c r="A38" s="47" t="s">
        <v>73</v>
      </c>
      <c r="B38" s="72">
        <v>543.81303000000003</v>
      </c>
      <c r="C38" s="72">
        <v>177.28023000000002</v>
      </c>
      <c r="D38" s="72">
        <v>0</v>
      </c>
      <c r="E38" s="72">
        <v>0</v>
      </c>
      <c r="F38" s="121">
        <v>-543.81303000000003</v>
      </c>
      <c r="G38" s="121">
        <v>-177.28023000000002</v>
      </c>
      <c r="I38" s="56"/>
      <c r="J38" s="56"/>
      <c r="K38" s="56"/>
    </row>
    <row r="39" spans="1:14" x14ac:dyDescent="0.25">
      <c r="A39" s="47" t="s">
        <v>74</v>
      </c>
      <c r="B39" s="72">
        <v>22580.346530000003</v>
      </c>
      <c r="C39" s="72">
        <v>18709.198899999999</v>
      </c>
      <c r="D39" s="72">
        <v>3678.2707300000002</v>
      </c>
      <c r="E39" s="72">
        <v>3367.9847200000004</v>
      </c>
      <c r="F39" s="121">
        <v>-18902.075800000002</v>
      </c>
      <c r="G39" s="121">
        <v>-15341.214179999999</v>
      </c>
      <c r="I39" s="56"/>
      <c r="J39" s="56"/>
      <c r="K39" s="56"/>
    </row>
    <row r="40" spans="1:14" x14ac:dyDescent="0.25">
      <c r="A40" s="47" t="s">
        <v>75</v>
      </c>
      <c r="B40" s="72">
        <v>381212.08812000003</v>
      </c>
      <c r="C40" s="72">
        <v>305681.34892999998</v>
      </c>
      <c r="D40" s="72">
        <v>72108.548340000008</v>
      </c>
      <c r="E40" s="72">
        <v>65332.745940000001</v>
      </c>
      <c r="F40" s="121">
        <v>-309103.53977999999</v>
      </c>
      <c r="G40" s="121">
        <v>-240348.60298999998</v>
      </c>
      <c r="I40" s="56"/>
      <c r="J40" s="56"/>
      <c r="K40" s="56"/>
    </row>
    <row r="41" spans="1:14" x14ac:dyDescent="0.25">
      <c r="A41" s="47" t="s">
        <v>76</v>
      </c>
      <c r="B41" s="72">
        <v>4043.6424900000002</v>
      </c>
      <c r="C41" s="72">
        <v>4922.0079699999997</v>
      </c>
      <c r="D41" s="72">
        <v>19552.121190000002</v>
      </c>
      <c r="E41" s="72">
        <v>16630.180199999999</v>
      </c>
      <c r="F41" s="121">
        <v>15508.478700000001</v>
      </c>
      <c r="G41" s="121">
        <v>11708.17223</v>
      </c>
      <c r="I41" s="56"/>
      <c r="J41" s="56"/>
      <c r="K41" s="56"/>
      <c r="L41" s="56"/>
      <c r="M41" s="56"/>
      <c r="N41" s="56"/>
    </row>
    <row r="42" spans="1:14" x14ac:dyDescent="0.25">
      <c r="A42" s="46" t="s">
        <v>77</v>
      </c>
      <c r="B42" s="73">
        <v>453383.16525000008</v>
      </c>
      <c r="C42" s="73">
        <v>402715.91793000023</v>
      </c>
      <c r="D42" s="73">
        <v>50694.572089999987</v>
      </c>
      <c r="E42" s="73">
        <v>43075.722170000023</v>
      </c>
      <c r="F42" s="73">
        <v>-402688.59316000011</v>
      </c>
      <c r="G42" s="73">
        <v>-359640.19576000021</v>
      </c>
      <c r="I42" s="56"/>
      <c r="J42" s="56"/>
      <c r="K42" s="56"/>
      <c r="L42" s="56"/>
      <c r="M42" s="56"/>
      <c r="N42" s="56"/>
    </row>
    <row r="43" spans="1:14" x14ac:dyDescent="0.25">
      <c r="I43" s="56"/>
      <c r="J43" s="56"/>
    </row>
    <row r="44" spans="1:14" x14ac:dyDescent="0.25">
      <c r="A44" s="13" t="s">
        <v>18</v>
      </c>
      <c r="I44" s="56"/>
      <c r="J44" s="56"/>
    </row>
    <row r="45" spans="1:14" x14ac:dyDescent="0.25">
      <c r="B45" s="56"/>
      <c r="C45" s="56"/>
      <c r="D45" s="56"/>
      <c r="E45" s="56"/>
      <c r="F45" s="56"/>
      <c r="G45" s="56"/>
    </row>
  </sheetData>
  <mergeCells count="11">
    <mergeCell ref="G3:G4"/>
    <mergeCell ref="A1:G1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opLeftCell="A49" workbookViewId="0">
      <selection activeCell="O71" sqref="O71"/>
    </sheetView>
  </sheetViews>
  <sheetFormatPr defaultRowHeight="15" x14ac:dyDescent="0.25"/>
  <cols>
    <col min="1" max="1" width="41.140625" customWidth="1"/>
    <col min="2" max="3" width="12.7109375" customWidth="1"/>
    <col min="4" max="4" width="12.7109375" style="52" customWidth="1"/>
    <col min="5" max="6" width="13.140625" customWidth="1"/>
    <col min="7" max="7" width="13.140625" style="52" customWidth="1"/>
    <col min="9" max="9" width="9.140625" style="67"/>
    <col min="10" max="11" width="11.5703125" customWidth="1"/>
  </cols>
  <sheetData>
    <row r="1" spans="1:18" x14ac:dyDescent="0.25">
      <c r="A1" s="17" t="s">
        <v>78</v>
      </c>
      <c r="B1" s="32"/>
      <c r="C1" s="33"/>
      <c r="D1" s="62"/>
      <c r="E1" s="33"/>
      <c r="F1" s="33"/>
      <c r="G1" s="62"/>
      <c r="I1" s="67" t="s">
        <v>183</v>
      </c>
    </row>
    <row r="2" spans="1:18" x14ac:dyDescent="0.25">
      <c r="A2" s="105" t="s">
        <v>79</v>
      </c>
      <c r="B2" s="101" t="s">
        <v>80</v>
      </c>
      <c r="C2" s="109"/>
      <c r="D2" s="110"/>
      <c r="E2" s="111" t="s">
        <v>81</v>
      </c>
      <c r="F2" s="112"/>
      <c r="G2" s="113"/>
    </row>
    <row r="3" spans="1:18" ht="15" customHeight="1" x14ac:dyDescent="0.25">
      <c r="A3" s="106"/>
      <c r="B3" s="114" t="s">
        <v>185</v>
      </c>
      <c r="C3" s="116" t="s">
        <v>186</v>
      </c>
      <c r="D3" s="63" t="s">
        <v>186</v>
      </c>
      <c r="E3" s="114" t="s">
        <v>185</v>
      </c>
      <c r="F3" s="116" t="s">
        <v>186</v>
      </c>
      <c r="G3" s="63" t="s">
        <v>186</v>
      </c>
      <c r="J3" s="55"/>
      <c r="K3" s="55"/>
      <c r="L3" s="55"/>
      <c r="M3" s="55"/>
      <c r="N3" s="55"/>
    </row>
    <row r="4" spans="1:18" ht="14.25" customHeight="1" x14ac:dyDescent="0.25">
      <c r="A4" s="107"/>
      <c r="B4" s="115"/>
      <c r="C4" s="117"/>
      <c r="D4" s="64" t="s">
        <v>185</v>
      </c>
      <c r="E4" s="115"/>
      <c r="F4" s="117"/>
      <c r="G4" s="64" t="s">
        <v>185</v>
      </c>
      <c r="J4" s="55"/>
      <c r="K4" s="55"/>
      <c r="L4" s="55"/>
      <c r="M4" s="55"/>
      <c r="N4" s="55"/>
    </row>
    <row r="5" spans="1:18" x14ac:dyDescent="0.25">
      <c r="A5" s="36"/>
      <c r="B5" s="37" t="s">
        <v>23</v>
      </c>
      <c r="C5" s="37" t="s">
        <v>23</v>
      </c>
      <c r="D5" s="65" t="s">
        <v>82</v>
      </c>
      <c r="E5" s="37" t="s">
        <v>23</v>
      </c>
      <c r="F5" s="37" t="s">
        <v>23</v>
      </c>
      <c r="G5" s="66" t="s">
        <v>82</v>
      </c>
      <c r="J5" s="55"/>
      <c r="K5" s="78"/>
      <c r="L5" s="78"/>
      <c r="M5" s="78"/>
      <c r="N5" s="78"/>
    </row>
    <row r="6" spans="1:18" x14ac:dyDescent="0.25">
      <c r="A6" s="30" t="s">
        <v>83</v>
      </c>
      <c r="B6" s="73">
        <f>B7+B18+B21+B31+B36+B40+B50+B60+B70+B79</f>
        <v>1949447.2514800001</v>
      </c>
      <c r="C6" s="73">
        <f t="shared" ref="C6:F6" si="0">C7+C18+C21+C31+C36+C40+C50+C60+C70+C79</f>
        <v>1563914.2351299999</v>
      </c>
      <c r="D6" s="89">
        <f>C6/B6*100</f>
        <v>80.223470214066708</v>
      </c>
      <c r="E6" s="73">
        <f t="shared" si="0"/>
        <v>300477.48726999998</v>
      </c>
      <c r="F6" s="73">
        <f t="shared" si="0"/>
        <v>254588.71555000002</v>
      </c>
      <c r="G6" s="89">
        <f>F6/E6*100</f>
        <v>84.728049965764768</v>
      </c>
      <c r="I6" s="68"/>
      <c r="J6" s="56"/>
      <c r="K6" s="56"/>
      <c r="L6" s="56"/>
      <c r="M6" s="56"/>
      <c r="N6" s="56"/>
      <c r="O6" s="56"/>
      <c r="P6" s="56"/>
      <c r="Q6" s="56"/>
      <c r="R6" s="56"/>
    </row>
    <row r="7" spans="1:18" x14ac:dyDescent="0.25">
      <c r="A7" s="30" t="s">
        <v>84</v>
      </c>
      <c r="B7" s="57">
        <v>356965.16193</v>
      </c>
      <c r="C7" s="57">
        <v>291995.18024999998</v>
      </c>
      <c r="D7" s="89">
        <f t="shared" ref="D7:D70" si="1">C7/B7*100</f>
        <v>81.799349457877781</v>
      </c>
      <c r="E7" s="85">
        <v>17105.245199999998</v>
      </c>
      <c r="F7" s="57">
        <v>19670.493870000002</v>
      </c>
      <c r="G7" s="89">
        <f t="shared" ref="G7:G70" si="2">F7/E7*100</f>
        <v>114.99685412285119</v>
      </c>
      <c r="I7" s="68"/>
      <c r="J7" s="56"/>
      <c r="K7" s="56"/>
      <c r="L7" s="78"/>
      <c r="M7" s="78"/>
      <c r="N7" s="78"/>
    </row>
    <row r="8" spans="1:18" x14ac:dyDescent="0.25">
      <c r="A8" s="31" t="s">
        <v>85</v>
      </c>
      <c r="B8" s="58">
        <v>20266.570199999998</v>
      </c>
      <c r="C8" s="58">
        <v>18333.219699999998</v>
      </c>
      <c r="D8" s="90">
        <f t="shared" si="1"/>
        <v>90.460396204583247</v>
      </c>
      <c r="E8" s="86">
        <v>55.111499999999999</v>
      </c>
      <c r="F8" s="58">
        <v>67.158100000000005</v>
      </c>
      <c r="G8" s="90">
        <f t="shared" si="2"/>
        <v>121.85859575587673</v>
      </c>
      <c r="I8" s="68"/>
      <c r="J8" s="56"/>
      <c r="K8" s="56"/>
      <c r="L8" s="78"/>
      <c r="M8" s="78"/>
      <c r="N8" s="78"/>
    </row>
    <row r="9" spans="1:18" x14ac:dyDescent="0.25">
      <c r="A9" s="31" t="s">
        <v>86</v>
      </c>
      <c r="B9" s="58">
        <v>80946.292690000002</v>
      </c>
      <c r="C9" s="58">
        <v>66523.334690000003</v>
      </c>
      <c r="D9" s="90">
        <f t="shared" si="1"/>
        <v>82.182064773200182</v>
      </c>
      <c r="E9" s="86">
        <v>8794.3719399999991</v>
      </c>
      <c r="F9" s="58">
        <v>10470.38975</v>
      </c>
      <c r="G9" s="90">
        <f t="shared" si="2"/>
        <v>119.05784542016995</v>
      </c>
      <c r="I9" s="68"/>
      <c r="J9" s="56"/>
      <c r="K9" s="56"/>
      <c r="L9" s="78"/>
      <c r="M9" s="78"/>
      <c r="N9" s="78"/>
    </row>
    <row r="10" spans="1:18" x14ac:dyDescent="0.25">
      <c r="A10" s="31" t="s">
        <v>87</v>
      </c>
      <c r="B10" s="58">
        <v>44721.474700000006</v>
      </c>
      <c r="C10" s="58">
        <v>32890.270530000002</v>
      </c>
      <c r="D10" s="90">
        <f t="shared" si="1"/>
        <v>73.544691338186112</v>
      </c>
      <c r="E10" s="86">
        <v>101.25684</v>
      </c>
      <c r="F10" s="58">
        <v>81.995220000000003</v>
      </c>
      <c r="G10" s="90">
        <f t="shared" si="2"/>
        <v>80.977462855842631</v>
      </c>
      <c r="I10" s="68"/>
      <c r="J10" s="56"/>
      <c r="K10" s="56"/>
      <c r="L10" s="78"/>
      <c r="M10" s="78"/>
      <c r="N10" s="78"/>
    </row>
    <row r="11" spans="1:18" x14ac:dyDescent="0.25">
      <c r="A11" s="31" t="s">
        <v>88</v>
      </c>
      <c r="B11" s="58">
        <v>17237.768920000002</v>
      </c>
      <c r="C11" s="58">
        <v>8315.4887500000004</v>
      </c>
      <c r="D11" s="90">
        <f t="shared" si="1"/>
        <v>48.239936320018842</v>
      </c>
      <c r="E11" s="86">
        <v>54.50853</v>
      </c>
      <c r="F11" s="58">
        <v>59.347110000000001</v>
      </c>
      <c r="G11" s="90">
        <f t="shared" si="2"/>
        <v>108.87673910853952</v>
      </c>
      <c r="I11" s="68"/>
      <c r="J11" s="56"/>
      <c r="K11" s="56"/>
      <c r="L11" s="78"/>
      <c r="M11" s="78"/>
      <c r="N11" s="78"/>
    </row>
    <row r="12" spans="1:18" x14ac:dyDescent="0.25">
      <c r="A12" s="31" t="s">
        <v>89</v>
      </c>
      <c r="B12" s="58">
        <v>50103.152470000001</v>
      </c>
      <c r="C12" s="58">
        <v>43998.529419999999</v>
      </c>
      <c r="D12" s="90">
        <f t="shared" si="1"/>
        <v>87.815890320164513</v>
      </c>
      <c r="E12" s="86">
        <v>389.10758000000004</v>
      </c>
      <c r="F12" s="58">
        <v>422.01114000000001</v>
      </c>
      <c r="G12" s="90">
        <f t="shared" si="2"/>
        <v>108.45616011900871</v>
      </c>
      <c r="I12" s="68"/>
      <c r="J12" s="56"/>
      <c r="K12" s="56"/>
      <c r="L12" s="78"/>
      <c r="M12" s="78"/>
      <c r="N12" s="78"/>
    </row>
    <row r="13" spans="1:18" x14ac:dyDescent="0.25">
      <c r="A13" s="31" t="s">
        <v>90</v>
      </c>
      <c r="B13" s="58">
        <v>59004.182380000006</v>
      </c>
      <c r="C13" s="58">
        <v>47963.403530000003</v>
      </c>
      <c r="D13" s="90">
        <f t="shared" si="1"/>
        <v>81.288141950862155</v>
      </c>
      <c r="E13" s="86">
        <v>4687.6444299999994</v>
      </c>
      <c r="F13" s="58">
        <v>5671.1886699999995</v>
      </c>
      <c r="G13" s="90">
        <f t="shared" si="2"/>
        <v>120.98163063959184</v>
      </c>
      <c r="I13" s="68"/>
      <c r="J13" s="56"/>
      <c r="K13" s="56"/>
      <c r="L13" s="78"/>
      <c r="M13" s="78"/>
      <c r="N13" s="78"/>
    </row>
    <row r="14" spans="1:18" x14ac:dyDescent="0.25">
      <c r="A14" s="31" t="s">
        <v>91</v>
      </c>
      <c r="B14" s="58">
        <v>7618.1592699999992</v>
      </c>
      <c r="C14" s="58">
        <v>6928.37374</v>
      </c>
      <c r="D14" s="90">
        <f t="shared" si="1"/>
        <v>90.945509203038768</v>
      </c>
      <c r="E14" s="86">
        <v>62.854430000000001</v>
      </c>
      <c r="F14" s="58">
        <v>55.575809999999997</v>
      </c>
      <c r="G14" s="90">
        <f t="shared" si="2"/>
        <v>88.419877485166907</v>
      </c>
      <c r="I14" s="68"/>
      <c r="J14" s="56"/>
      <c r="K14" s="56"/>
      <c r="L14" s="78"/>
      <c r="M14" s="78"/>
      <c r="N14" s="78"/>
    </row>
    <row r="15" spans="1:18" x14ac:dyDescent="0.25">
      <c r="A15" s="31" t="s">
        <v>92</v>
      </c>
      <c r="B15" s="58">
        <v>27330.12184</v>
      </c>
      <c r="C15" s="58">
        <v>20624.88737</v>
      </c>
      <c r="D15" s="90">
        <f t="shared" si="1"/>
        <v>75.465771761813699</v>
      </c>
      <c r="E15" s="86">
        <v>1305.30063</v>
      </c>
      <c r="F15" s="58">
        <v>1449.7819199999999</v>
      </c>
      <c r="G15" s="90">
        <f t="shared" si="2"/>
        <v>111.06881332003952</v>
      </c>
      <c r="I15" s="68"/>
      <c r="J15" s="56"/>
      <c r="K15" s="56"/>
      <c r="L15" s="78"/>
      <c r="M15" s="78"/>
      <c r="N15" s="78"/>
    </row>
    <row r="16" spans="1:18" x14ac:dyDescent="0.25">
      <c r="A16" s="31" t="s">
        <v>93</v>
      </c>
      <c r="B16" s="58">
        <v>14709.75798</v>
      </c>
      <c r="C16" s="58">
        <v>15961.39782</v>
      </c>
      <c r="D16" s="90">
        <f t="shared" si="1"/>
        <v>108.50890845180309</v>
      </c>
      <c r="E16" s="86">
        <v>1347.88816</v>
      </c>
      <c r="F16" s="58">
        <v>1115.6428500000002</v>
      </c>
      <c r="G16" s="90">
        <f t="shared" si="2"/>
        <v>82.769689882875753</v>
      </c>
      <c r="I16" s="68"/>
      <c r="J16" s="56"/>
      <c r="K16" s="56"/>
      <c r="L16" s="78"/>
      <c r="M16" s="78"/>
      <c r="N16" s="78"/>
    </row>
    <row r="17" spans="1:14" x14ac:dyDescent="0.25">
      <c r="A17" s="31" t="s">
        <v>94</v>
      </c>
      <c r="B17" s="58">
        <v>35027.681479999999</v>
      </c>
      <c r="C17" s="58">
        <v>30456.274699999998</v>
      </c>
      <c r="D17" s="90">
        <f t="shared" si="1"/>
        <v>86.949159673585115</v>
      </c>
      <c r="E17" s="86">
        <v>307.20115999999996</v>
      </c>
      <c r="F17" s="58">
        <v>277.4033</v>
      </c>
      <c r="G17" s="90">
        <f t="shared" si="2"/>
        <v>90.300212408052118</v>
      </c>
      <c r="I17" s="68"/>
      <c r="J17" s="56"/>
      <c r="K17" s="56"/>
      <c r="L17" s="78"/>
      <c r="M17" s="78"/>
      <c r="N17" s="78"/>
    </row>
    <row r="18" spans="1:14" x14ac:dyDescent="0.25">
      <c r="A18" s="30" t="s">
        <v>95</v>
      </c>
      <c r="B18" s="57">
        <v>65319.373220000001</v>
      </c>
      <c r="C18" s="57">
        <v>45722.343659999999</v>
      </c>
      <c r="D18" s="89">
        <f t="shared" si="1"/>
        <v>69.998135937410339</v>
      </c>
      <c r="E18" s="85">
        <v>12078.71502</v>
      </c>
      <c r="F18" s="57">
        <v>10493.2001</v>
      </c>
      <c r="G18" s="89">
        <f t="shared" si="2"/>
        <v>86.873480189120329</v>
      </c>
      <c r="I18" s="68"/>
      <c r="J18" s="56"/>
      <c r="K18" s="56"/>
      <c r="L18" s="78"/>
      <c r="M18" s="78"/>
      <c r="N18" s="78"/>
    </row>
    <row r="19" spans="1:14" x14ac:dyDescent="0.25">
      <c r="A19" s="41" t="s">
        <v>96</v>
      </c>
      <c r="B19" s="58">
        <v>54597.499400000001</v>
      </c>
      <c r="C19" s="58">
        <v>36408.984779999999</v>
      </c>
      <c r="D19" s="90">
        <f t="shared" si="1"/>
        <v>66.686176436864429</v>
      </c>
      <c r="E19" s="86">
        <v>10403.73423</v>
      </c>
      <c r="F19" s="58">
        <v>8390.2491599999994</v>
      </c>
      <c r="G19" s="90">
        <f t="shared" si="2"/>
        <v>80.646515707850781</v>
      </c>
      <c r="I19" s="68"/>
      <c r="J19" s="56"/>
      <c r="K19" s="56"/>
      <c r="L19" s="78"/>
      <c r="M19" s="78"/>
      <c r="N19" s="78"/>
    </row>
    <row r="20" spans="1:14" x14ac:dyDescent="0.25">
      <c r="A20" s="41" t="s">
        <v>97</v>
      </c>
      <c r="B20" s="58">
        <v>10721.873820000001</v>
      </c>
      <c r="C20" s="58">
        <v>9313.3588800000016</v>
      </c>
      <c r="D20" s="90">
        <f t="shared" si="1"/>
        <v>86.863164371766516</v>
      </c>
      <c r="E20" s="86">
        <v>1674.9807900000001</v>
      </c>
      <c r="F20" s="58">
        <v>2102.9509399999997</v>
      </c>
      <c r="G20" s="90">
        <f t="shared" si="2"/>
        <v>125.5507497491956</v>
      </c>
      <c r="I20" s="68"/>
      <c r="J20" s="56"/>
      <c r="K20" s="56"/>
      <c r="L20" s="78"/>
      <c r="M20" s="78"/>
      <c r="N20" s="78"/>
    </row>
    <row r="21" spans="1:14" x14ac:dyDescent="0.25">
      <c r="A21" s="30" t="s">
        <v>98</v>
      </c>
      <c r="B21" s="57">
        <v>40049.236499999999</v>
      </c>
      <c r="C21" s="57">
        <v>30969.154600000002</v>
      </c>
      <c r="D21" s="89">
        <f t="shared" si="1"/>
        <v>77.327702863948488</v>
      </c>
      <c r="E21" s="85">
        <v>66500.676520000008</v>
      </c>
      <c r="F21" s="57">
        <v>58418.764289999999</v>
      </c>
      <c r="G21" s="89">
        <f t="shared" si="2"/>
        <v>87.846872162917947</v>
      </c>
      <c r="I21" s="68"/>
      <c r="J21" s="56"/>
      <c r="K21" s="56"/>
      <c r="L21" s="78"/>
      <c r="M21" s="78"/>
      <c r="N21" s="78"/>
    </row>
    <row r="22" spans="1:14" x14ac:dyDescent="0.25">
      <c r="A22" s="41" t="s">
        <v>99</v>
      </c>
      <c r="B22" s="58">
        <v>0.68273000000000006</v>
      </c>
      <c r="C22" s="58">
        <v>0</v>
      </c>
      <c r="D22" s="90">
        <f t="shared" si="1"/>
        <v>0</v>
      </c>
      <c r="E22" s="86">
        <v>1768.0893000000001</v>
      </c>
      <c r="F22" s="58">
        <v>1131.79367</v>
      </c>
      <c r="G22" s="90">
        <f t="shared" si="2"/>
        <v>64.012245874685163</v>
      </c>
      <c r="I22" s="68"/>
      <c r="J22" s="56"/>
      <c r="K22" s="56"/>
      <c r="L22" s="78"/>
      <c r="M22" s="78"/>
      <c r="N22" s="78"/>
    </row>
    <row r="23" spans="1:14" x14ac:dyDescent="0.25">
      <c r="A23" s="41" t="s">
        <v>100</v>
      </c>
      <c r="B23" s="58">
        <v>1102.7690400000001</v>
      </c>
      <c r="C23" s="58">
        <v>1361.7288000000001</v>
      </c>
      <c r="D23" s="90">
        <f t="shared" si="1"/>
        <v>123.48268319175881</v>
      </c>
      <c r="E23" s="86">
        <v>22.819779999999998</v>
      </c>
      <c r="F23" s="58">
        <v>5.8545600000000002</v>
      </c>
      <c r="G23" s="90">
        <f t="shared" si="2"/>
        <v>25.655637346197029</v>
      </c>
      <c r="I23" s="68"/>
      <c r="J23" s="56"/>
      <c r="K23" s="56"/>
      <c r="L23" s="78"/>
      <c r="M23" s="78"/>
      <c r="N23" s="78"/>
    </row>
    <row r="24" spans="1:14" x14ac:dyDescent="0.25">
      <c r="A24" s="41" t="s">
        <v>101</v>
      </c>
      <c r="B24" s="58">
        <v>111.98424</v>
      </c>
      <c r="C24" s="58">
        <v>106.46138999999999</v>
      </c>
      <c r="D24" s="90">
        <f t="shared" si="1"/>
        <v>95.068189952443305</v>
      </c>
      <c r="E24" s="86">
        <v>4.6144999999999996</v>
      </c>
      <c r="F24" s="58">
        <v>0.43012</v>
      </c>
      <c r="G24" s="90">
        <f t="shared" si="2"/>
        <v>9.3210532018636911</v>
      </c>
      <c r="I24" s="68"/>
      <c r="J24" s="56"/>
      <c r="K24" s="56"/>
      <c r="L24" s="78"/>
      <c r="M24" s="78"/>
      <c r="N24" s="78"/>
    </row>
    <row r="25" spans="1:14" x14ac:dyDescent="0.25">
      <c r="A25" s="41" t="s">
        <v>102</v>
      </c>
      <c r="B25" s="79">
        <v>7153.3025199999993</v>
      </c>
      <c r="C25" s="79">
        <v>4299.33176</v>
      </c>
      <c r="D25" s="90">
        <f t="shared" si="1"/>
        <v>60.102753210554837</v>
      </c>
      <c r="E25" s="87">
        <v>21927.998010000003</v>
      </c>
      <c r="F25" s="79">
        <v>20773.377420000001</v>
      </c>
      <c r="G25" s="90">
        <f t="shared" si="2"/>
        <v>94.734491541482953</v>
      </c>
      <c r="I25" s="68"/>
      <c r="J25" s="56"/>
      <c r="K25" s="56"/>
      <c r="L25" s="78"/>
      <c r="M25" s="78"/>
      <c r="N25" s="78"/>
    </row>
    <row r="26" spans="1:14" x14ac:dyDescent="0.25">
      <c r="A26" s="41" t="s">
        <v>103</v>
      </c>
      <c r="B26" s="79">
        <v>25.84253</v>
      </c>
      <c r="C26" s="79">
        <v>26.923779999999997</v>
      </c>
      <c r="D26" s="90">
        <f t="shared" si="1"/>
        <v>104.18399436897236</v>
      </c>
      <c r="E26" s="87">
        <v>920.18360999999993</v>
      </c>
      <c r="F26" s="79">
        <v>541.22140999999999</v>
      </c>
      <c r="G26" s="90">
        <f t="shared" si="2"/>
        <v>58.816675728445112</v>
      </c>
      <c r="I26" s="68"/>
      <c r="J26" s="56"/>
      <c r="K26" s="56"/>
      <c r="L26" s="78"/>
      <c r="M26" s="78"/>
      <c r="N26" s="78"/>
    </row>
    <row r="27" spans="1:14" x14ac:dyDescent="0.25">
      <c r="A27" s="41" t="s">
        <v>104</v>
      </c>
      <c r="B27" s="79">
        <v>476.34843000000001</v>
      </c>
      <c r="C27" s="79">
        <v>353.51287000000002</v>
      </c>
      <c r="D27" s="90">
        <f t="shared" si="1"/>
        <v>74.213085996735629</v>
      </c>
      <c r="E27" s="87">
        <v>17.943999999999999</v>
      </c>
      <c r="F27" s="79">
        <v>28.875779999999999</v>
      </c>
      <c r="G27" s="90">
        <f t="shared" si="2"/>
        <v>160.92164511814536</v>
      </c>
      <c r="I27" s="68"/>
      <c r="J27" s="56"/>
      <c r="K27" s="56"/>
      <c r="L27" s="78"/>
      <c r="M27" s="78"/>
      <c r="N27" s="78"/>
    </row>
    <row r="28" spans="1:14" x14ac:dyDescent="0.25">
      <c r="A28" s="41" t="s">
        <v>105</v>
      </c>
      <c r="B28" s="79">
        <v>2621.27772</v>
      </c>
      <c r="C28" s="79">
        <v>2721.7977999999998</v>
      </c>
      <c r="D28" s="90">
        <f t="shared" si="1"/>
        <v>103.83477413450109</v>
      </c>
      <c r="E28" s="87">
        <v>1839.8937100000001</v>
      </c>
      <c r="F28" s="79">
        <v>1041.25413</v>
      </c>
      <c r="G28" s="90">
        <f t="shared" si="2"/>
        <v>56.593167547705782</v>
      </c>
      <c r="I28" s="68"/>
      <c r="J28" s="56"/>
      <c r="K28" s="56"/>
      <c r="L28" s="78"/>
      <c r="M28" s="78"/>
      <c r="N28" s="78"/>
    </row>
    <row r="29" spans="1:14" x14ac:dyDescent="0.25">
      <c r="A29" s="41" t="s">
        <v>106</v>
      </c>
      <c r="B29" s="79">
        <v>21316.02231</v>
      </c>
      <c r="C29" s="79">
        <v>15643.81043</v>
      </c>
      <c r="D29" s="90">
        <f t="shared" si="1"/>
        <v>73.389913945910095</v>
      </c>
      <c r="E29" s="87">
        <v>39552.587960000004</v>
      </c>
      <c r="F29" s="79">
        <v>34224.597999999998</v>
      </c>
      <c r="G29" s="90">
        <f t="shared" si="2"/>
        <v>86.52935184572938</v>
      </c>
      <c r="I29" s="68"/>
      <c r="J29" s="56"/>
      <c r="K29" s="56"/>
      <c r="L29" s="78"/>
      <c r="M29" s="78"/>
      <c r="N29" s="78"/>
    </row>
    <row r="30" spans="1:14" x14ac:dyDescent="0.25">
      <c r="A30" s="41" t="s">
        <v>107</v>
      </c>
      <c r="B30" s="79">
        <v>7241.0069800000001</v>
      </c>
      <c r="C30" s="79">
        <v>6455.5877699999992</v>
      </c>
      <c r="D30" s="90">
        <f t="shared" si="1"/>
        <v>89.153177007433285</v>
      </c>
      <c r="E30" s="87">
        <v>446.54565000000002</v>
      </c>
      <c r="F30" s="79">
        <v>671.35919999999999</v>
      </c>
      <c r="G30" s="90">
        <f t="shared" si="2"/>
        <v>150.34503191331052</v>
      </c>
      <c r="I30" s="68"/>
      <c r="J30" s="56"/>
      <c r="K30" s="56"/>
      <c r="L30" s="78"/>
      <c r="M30" s="78"/>
      <c r="N30" s="78"/>
    </row>
    <row r="31" spans="1:14" x14ac:dyDescent="0.25">
      <c r="A31" s="30" t="s">
        <v>108</v>
      </c>
      <c r="B31" s="81">
        <v>219674.85599000001</v>
      </c>
      <c r="C31" s="81">
        <v>125910.38668000001</v>
      </c>
      <c r="D31" s="89">
        <f t="shared" si="1"/>
        <v>57.316703867889039</v>
      </c>
      <c r="E31" s="88">
        <v>67894.801040000006</v>
      </c>
      <c r="F31" s="81">
        <v>37257.06106</v>
      </c>
      <c r="G31" s="89">
        <f t="shared" si="2"/>
        <v>54.874689209340374</v>
      </c>
      <c r="I31" s="68"/>
      <c r="J31" s="56"/>
      <c r="K31" s="56"/>
      <c r="L31" s="78"/>
      <c r="M31" s="78"/>
      <c r="N31" s="78"/>
    </row>
    <row r="32" spans="1:14" x14ac:dyDescent="0.25">
      <c r="A32" s="41" t="s">
        <v>109</v>
      </c>
      <c r="B32" s="79">
        <v>657.24428</v>
      </c>
      <c r="C32" s="79">
        <v>742.98473999999999</v>
      </c>
      <c r="D32" s="90">
        <f t="shared" si="1"/>
        <v>113.04544788126569</v>
      </c>
      <c r="E32" s="87">
        <v>2682.7613799999999</v>
      </c>
      <c r="F32" s="79">
        <v>2279.4952999999996</v>
      </c>
      <c r="G32" s="90">
        <f t="shared" si="2"/>
        <v>84.968246411837029</v>
      </c>
      <c r="I32" s="68"/>
      <c r="J32" s="56"/>
      <c r="K32" s="56"/>
      <c r="L32" s="78"/>
      <c r="M32" s="78"/>
      <c r="N32" s="78"/>
    </row>
    <row r="33" spans="1:14" x14ac:dyDescent="0.25">
      <c r="A33" s="41" t="s">
        <v>110</v>
      </c>
      <c r="B33" s="79">
        <v>160935.05499999999</v>
      </c>
      <c r="C33" s="79">
        <v>87016.07295999999</v>
      </c>
      <c r="D33" s="90">
        <f t="shared" si="1"/>
        <v>54.069060938898602</v>
      </c>
      <c r="E33" s="87">
        <v>19973.051350000002</v>
      </c>
      <c r="F33" s="79">
        <v>4570.3402800000003</v>
      </c>
      <c r="G33" s="90">
        <f t="shared" si="2"/>
        <v>22.882534070088393</v>
      </c>
      <c r="I33" s="68"/>
      <c r="J33" s="56"/>
      <c r="K33" s="56"/>
      <c r="L33" s="78"/>
      <c r="M33" s="78"/>
      <c r="N33" s="78"/>
    </row>
    <row r="34" spans="1:14" x14ac:dyDescent="0.25">
      <c r="A34" s="41" t="s">
        <v>111</v>
      </c>
      <c r="B34" s="79">
        <v>7515.5286799999994</v>
      </c>
      <c r="C34" s="79">
        <v>5269.5130599999993</v>
      </c>
      <c r="D34" s="90">
        <f t="shared" si="1"/>
        <v>70.115001676768259</v>
      </c>
      <c r="E34" s="87">
        <v>3.0539999999999998E-2</v>
      </c>
      <c r="F34" s="79">
        <v>1.2538800000000001</v>
      </c>
      <c r="G34" s="94">
        <v>0</v>
      </c>
      <c r="I34" s="68"/>
      <c r="J34" s="56"/>
      <c r="K34" s="56"/>
      <c r="L34" s="78"/>
      <c r="M34" s="78"/>
      <c r="N34" s="78"/>
    </row>
    <row r="35" spans="1:14" x14ac:dyDescent="0.25">
      <c r="A35" s="41" t="s">
        <v>112</v>
      </c>
      <c r="B35" s="79">
        <v>50567.028030000001</v>
      </c>
      <c r="C35" s="79">
        <v>32881.815920000001</v>
      </c>
      <c r="D35" s="90">
        <f t="shared" si="1"/>
        <v>65.026198297618237</v>
      </c>
      <c r="E35" s="87">
        <v>45238.957770000001</v>
      </c>
      <c r="F35" s="79">
        <v>30405.971600000001</v>
      </c>
      <c r="G35" s="90">
        <f t="shared" si="2"/>
        <v>67.211918883249737</v>
      </c>
      <c r="I35" s="68"/>
      <c r="J35" s="56"/>
      <c r="K35" s="56"/>
      <c r="L35" s="78"/>
      <c r="M35" s="78"/>
      <c r="N35" s="78"/>
    </row>
    <row r="36" spans="1:14" x14ac:dyDescent="0.25">
      <c r="A36" s="30" t="s">
        <v>113</v>
      </c>
      <c r="B36" s="81">
        <v>8223.7189400000007</v>
      </c>
      <c r="C36" s="81">
        <v>9063.597310000001</v>
      </c>
      <c r="D36" s="89">
        <f t="shared" si="1"/>
        <v>110.21287784915469</v>
      </c>
      <c r="E36" s="88">
        <v>498.61528999999996</v>
      </c>
      <c r="F36" s="81">
        <v>371.77166999999997</v>
      </c>
      <c r="G36" s="89">
        <f t="shared" si="2"/>
        <v>74.560824237860814</v>
      </c>
      <c r="I36" s="68"/>
      <c r="J36" s="56"/>
      <c r="K36" s="56"/>
      <c r="L36" s="78"/>
      <c r="M36" s="78"/>
      <c r="N36" s="78"/>
    </row>
    <row r="37" spans="1:14" x14ac:dyDescent="0.25">
      <c r="A37" s="41" t="s">
        <v>114</v>
      </c>
      <c r="B37" s="79">
        <v>682.27298999999994</v>
      </c>
      <c r="C37" s="79">
        <v>408.51278000000002</v>
      </c>
      <c r="D37" s="90">
        <f t="shared" si="1"/>
        <v>59.875267816186017</v>
      </c>
      <c r="E37" s="87">
        <v>253.23939999999999</v>
      </c>
      <c r="F37" s="79">
        <v>212.95982000000001</v>
      </c>
      <c r="G37" s="90">
        <f t="shared" si="2"/>
        <v>84.094268111518204</v>
      </c>
      <c r="I37" s="68"/>
      <c r="J37" s="56"/>
      <c r="K37" s="56"/>
      <c r="L37" s="78"/>
      <c r="M37" s="78"/>
      <c r="N37" s="78"/>
    </row>
    <row r="38" spans="1:14" x14ac:dyDescent="0.25">
      <c r="A38" s="41" t="s">
        <v>115</v>
      </c>
      <c r="B38" s="79">
        <v>7465.2491500000006</v>
      </c>
      <c r="C38" s="79">
        <v>8604.3160800000005</v>
      </c>
      <c r="D38" s="90">
        <f t="shared" si="1"/>
        <v>115.25825738850257</v>
      </c>
      <c r="E38" s="87">
        <v>186.00075000000001</v>
      </c>
      <c r="F38" s="79">
        <v>117.72845</v>
      </c>
      <c r="G38" s="90">
        <f t="shared" si="2"/>
        <v>63.294610371194736</v>
      </c>
      <c r="I38" s="68"/>
      <c r="J38" s="56"/>
      <c r="K38" s="56"/>
      <c r="L38" s="78"/>
      <c r="M38" s="78"/>
      <c r="N38" s="78"/>
    </row>
    <row r="39" spans="1:14" x14ac:dyDescent="0.25">
      <c r="A39" s="41" t="s">
        <v>116</v>
      </c>
      <c r="B39" s="79">
        <v>76.196799999999996</v>
      </c>
      <c r="C39" s="79">
        <v>50.768449999999994</v>
      </c>
      <c r="D39" s="90">
        <f t="shared" si="1"/>
        <v>66.628060495978829</v>
      </c>
      <c r="E39" s="87">
        <v>59.375140000000002</v>
      </c>
      <c r="F39" s="79">
        <v>41.083400000000005</v>
      </c>
      <c r="G39" s="90">
        <f t="shared" si="2"/>
        <v>69.192931587192902</v>
      </c>
      <c r="I39" s="68"/>
      <c r="J39" s="56"/>
      <c r="K39" s="56"/>
      <c r="L39" s="78"/>
      <c r="M39" s="78"/>
      <c r="N39" s="78"/>
    </row>
    <row r="40" spans="1:14" x14ac:dyDescent="0.25">
      <c r="A40" s="30" t="s">
        <v>117</v>
      </c>
      <c r="B40" s="81">
        <v>203906.35412999999</v>
      </c>
      <c r="C40" s="81">
        <v>200636.85743999999</v>
      </c>
      <c r="D40" s="89">
        <f t="shared" si="1"/>
        <v>98.396569491936702</v>
      </c>
      <c r="E40" s="88">
        <v>21130.057199999999</v>
      </c>
      <c r="F40" s="81">
        <v>20842.35614</v>
      </c>
      <c r="G40" s="89">
        <f t="shared" si="2"/>
        <v>98.638427443537637</v>
      </c>
      <c r="I40" s="68"/>
      <c r="J40" s="56"/>
      <c r="K40" s="56"/>
      <c r="L40" s="78"/>
      <c r="M40" s="78"/>
      <c r="N40" s="78"/>
    </row>
    <row r="41" spans="1:14" x14ac:dyDescent="0.25">
      <c r="A41" s="41" t="s">
        <v>118</v>
      </c>
      <c r="B41" s="79">
        <v>1915.6619900000001</v>
      </c>
      <c r="C41" s="79">
        <v>1925.5414099999998</v>
      </c>
      <c r="D41" s="90">
        <f t="shared" si="1"/>
        <v>100.51571832878511</v>
      </c>
      <c r="E41" s="87">
        <v>58.61571</v>
      </c>
      <c r="F41" s="79">
        <v>47.160629999999998</v>
      </c>
      <c r="G41" s="90">
        <f t="shared" si="2"/>
        <v>80.457321083375092</v>
      </c>
      <c r="I41" s="68"/>
      <c r="J41" s="56"/>
      <c r="K41" s="56"/>
      <c r="L41" s="78"/>
      <c r="M41" s="78"/>
      <c r="N41" s="78"/>
    </row>
    <row r="42" spans="1:14" x14ac:dyDescent="0.25">
      <c r="A42" s="41" t="s">
        <v>119</v>
      </c>
      <c r="B42" s="79">
        <v>3301.8278399999999</v>
      </c>
      <c r="C42" s="79">
        <v>3798.7577700000002</v>
      </c>
      <c r="D42" s="90">
        <f t="shared" si="1"/>
        <v>115.0501465878972</v>
      </c>
      <c r="E42" s="87">
        <v>795.07133999999996</v>
      </c>
      <c r="F42" s="79">
        <v>907.73568</v>
      </c>
      <c r="G42" s="90">
        <f t="shared" si="2"/>
        <v>114.17034350653365</v>
      </c>
      <c r="I42" s="68"/>
      <c r="J42" s="56"/>
      <c r="K42" s="56"/>
      <c r="L42" s="78"/>
      <c r="M42" s="78"/>
      <c r="N42" s="78"/>
    </row>
    <row r="43" spans="1:14" x14ac:dyDescent="0.25">
      <c r="A43" s="41" t="s">
        <v>120</v>
      </c>
      <c r="B43" s="79">
        <v>22096.266390000001</v>
      </c>
      <c r="C43" s="79">
        <v>20825.13594</v>
      </c>
      <c r="D43" s="90">
        <f t="shared" si="1"/>
        <v>94.24730663739976</v>
      </c>
      <c r="E43" s="87">
        <v>61.34084</v>
      </c>
      <c r="F43" s="79">
        <v>90.730689999999996</v>
      </c>
      <c r="G43" s="90">
        <f t="shared" si="2"/>
        <v>147.91236963823775</v>
      </c>
      <c r="I43" s="68"/>
      <c r="J43" s="56"/>
      <c r="K43" s="56"/>
      <c r="L43" s="78"/>
      <c r="M43" s="78"/>
      <c r="N43" s="78"/>
    </row>
    <row r="44" spans="1:14" x14ac:dyDescent="0.25">
      <c r="A44" s="41" t="s">
        <v>121</v>
      </c>
      <c r="B44" s="79">
        <v>77719.109299999996</v>
      </c>
      <c r="C44" s="79">
        <v>86389.268450000003</v>
      </c>
      <c r="D44" s="90">
        <f t="shared" si="1"/>
        <v>111.1557623705294</v>
      </c>
      <c r="E44" s="87">
        <v>16523.574769999999</v>
      </c>
      <c r="F44" s="79">
        <v>16132.189839999999</v>
      </c>
      <c r="G44" s="90">
        <f t="shared" si="2"/>
        <v>97.631354380345144</v>
      </c>
      <c r="I44" s="68"/>
      <c r="J44" s="56"/>
      <c r="K44" s="56"/>
      <c r="L44" s="78"/>
      <c r="M44" s="78"/>
      <c r="N44" s="78"/>
    </row>
    <row r="45" spans="1:14" x14ac:dyDescent="0.25">
      <c r="A45" s="41" t="s">
        <v>122</v>
      </c>
      <c r="B45" s="79">
        <v>42494.418090000006</v>
      </c>
      <c r="C45" s="79">
        <v>35326.040569999997</v>
      </c>
      <c r="D45" s="90">
        <f t="shared" si="1"/>
        <v>83.1310138079361</v>
      </c>
      <c r="E45" s="87">
        <v>1417.8693400000002</v>
      </c>
      <c r="F45" s="79">
        <v>1654.4559400000001</v>
      </c>
      <c r="G45" s="90">
        <f t="shared" si="2"/>
        <v>116.68606502204216</v>
      </c>
      <c r="I45" s="68"/>
      <c r="J45" s="56"/>
      <c r="K45" s="56"/>
      <c r="L45" s="78"/>
      <c r="M45" s="78"/>
      <c r="N45" s="78"/>
    </row>
    <row r="46" spans="1:14" x14ac:dyDescent="0.25">
      <c r="A46" s="41" t="s">
        <v>123</v>
      </c>
      <c r="B46" s="79">
        <v>2167.6239599999999</v>
      </c>
      <c r="C46" s="79">
        <v>2334.7612200000003</v>
      </c>
      <c r="D46" s="90">
        <f t="shared" si="1"/>
        <v>107.71062061890109</v>
      </c>
      <c r="E46" s="87">
        <v>0</v>
      </c>
      <c r="F46" s="79">
        <v>2.6916500000000001</v>
      </c>
      <c r="G46" s="94">
        <v>0</v>
      </c>
      <c r="I46" s="68"/>
      <c r="J46" s="56"/>
      <c r="K46" s="56"/>
      <c r="L46" s="78"/>
      <c r="M46" s="78"/>
      <c r="N46" s="78"/>
    </row>
    <row r="47" spans="1:14" x14ac:dyDescent="0.25">
      <c r="A47" s="41" t="s">
        <v>124</v>
      </c>
      <c r="B47" s="79">
        <v>2604.0159399999998</v>
      </c>
      <c r="C47" s="79">
        <v>2952.7598199999998</v>
      </c>
      <c r="D47" s="90">
        <f t="shared" si="1"/>
        <v>113.39254013936643</v>
      </c>
      <c r="E47" s="87">
        <v>101.78291</v>
      </c>
      <c r="F47" s="79">
        <v>55.366039999999998</v>
      </c>
      <c r="G47" s="90">
        <f t="shared" si="2"/>
        <v>54.396204628065746</v>
      </c>
      <c r="I47" s="68"/>
      <c r="J47" s="56"/>
      <c r="K47" s="56"/>
      <c r="L47" s="78"/>
      <c r="M47" s="78"/>
      <c r="N47" s="78"/>
    </row>
    <row r="48" spans="1:14" x14ac:dyDescent="0.25">
      <c r="A48" s="41" t="s">
        <v>125</v>
      </c>
      <c r="B48" s="79">
        <v>28193.54955</v>
      </c>
      <c r="C48" s="79">
        <v>23517.222460000001</v>
      </c>
      <c r="D48" s="90">
        <f t="shared" si="1"/>
        <v>83.41348583403186</v>
      </c>
      <c r="E48" s="87">
        <v>546.39715000000001</v>
      </c>
      <c r="F48" s="79">
        <v>1069.59294</v>
      </c>
      <c r="G48" s="90">
        <f t="shared" si="2"/>
        <v>195.75375530417756</v>
      </c>
      <c r="I48" s="68"/>
      <c r="J48" s="56"/>
      <c r="K48" s="56"/>
      <c r="L48" s="78"/>
      <c r="M48" s="78"/>
      <c r="N48" s="78"/>
    </row>
    <row r="49" spans="1:14" x14ac:dyDescent="0.25">
      <c r="A49" s="41" t="s">
        <v>126</v>
      </c>
      <c r="B49" s="79">
        <v>23413.881069999999</v>
      </c>
      <c r="C49" s="79">
        <v>23567.3698</v>
      </c>
      <c r="D49" s="90">
        <f t="shared" si="1"/>
        <v>100.65554586845778</v>
      </c>
      <c r="E49" s="87">
        <v>1625.4051399999998</v>
      </c>
      <c r="F49" s="79">
        <v>882.43272999999999</v>
      </c>
      <c r="G49" s="90">
        <f t="shared" si="2"/>
        <v>54.290017195343687</v>
      </c>
      <c r="I49" s="68"/>
      <c r="J49" s="56"/>
      <c r="K49" s="56"/>
      <c r="L49" s="78"/>
      <c r="M49" s="78"/>
      <c r="N49" s="78"/>
    </row>
    <row r="50" spans="1:14" x14ac:dyDescent="0.25">
      <c r="A50" s="30" t="s">
        <v>127</v>
      </c>
      <c r="B50" s="81">
        <v>346186.55193999998</v>
      </c>
      <c r="C50" s="81">
        <v>277367.54512000002</v>
      </c>
      <c r="D50" s="89">
        <f t="shared" si="1"/>
        <v>80.120831836377207</v>
      </c>
      <c r="E50" s="88">
        <v>73862.407550000004</v>
      </c>
      <c r="F50" s="81">
        <v>57858.304950000005</v>
      </c>
      <c r="G50" s="89">
        <f t="shared" si="2"/>
        <v>78.332546784145549</v>
      </c>
      <c r="I50" s="68"/>
      <c r="J50" s="56"/>
      <c r="K50" s="56"/>
      <c r="L50" s="78"/>
      <c r="M50" s="78"/>
      <c r="N50" s="78"/>
    </row>
    <row r="51" spans="1:14" x14ac:dyDescent="0.25">
      <c r="A51" s="41" t="s">
        <v>128</v>
      </c>
      <c r="B51" s="79">
        <v>201.30379000000002</v>
      </c>
      <c r="C51" s="79">
        <v>151.85235</v>
      </c>
      <c r="D51" s="90">
        <f t="shared" si="1"/>
        <v>75.434421776162282</v>
      </c>
      <c r="E51" s="87">
        <v>34.006900000000002</v>
      </c>
      <c r="F51" s="79">
        <v>2.5000000000000001E-2</v>
      </c>
      <c r="G51" s="90">
        <f t="shared" si="2"/>
        <v>7.3514492647080446E-2</v>
      </c>
      <c r="I51" s="68"/>
      <c r="J51" s="56"/>
      <c r="K51" s="56"/>
      <c r="L51" s="78"/>
      <c r="M51" s="78"/>
      <c r="N51" s="78"/>
    </row>
    <row r="52" spans="1:14" x14ac:dyDescent="0.25">
      <c r="A52" s="41" t="s">
        <v>129</v>
      </c>
      <c r="B52" s="79">
        <v>15251.038460000002</v>
      </c>
      <c r="C52" s="79">
        <v>13133.086039999998</v>
      </c>
      <c r="D52" s="90">
        <f t="shared" si="1"/>
        <v>86.112733073522108</v>
      </c>
      <c r="E52" s="87">
        <v>49.530919999999995</v>
      </c>
      <c r="F52" s="79">
        <v>30.960849999999997</v>
      </c>
      <c r="G52" s="90">
        <f t="shared" si="2"/>
        <v>62.508126237106033</v>
      </c>
      <c r="I52" s="68"/>
      <c r="J52" s="56"/>
      <c r="K52" s="56"/>
      <c r="L52" s="78"/>
      <c r="M52" s="78"/>
      <c r="N52" s="78"/>
    </row>
    <row r="53" spans="1:14" x14ac:dyDescent="0.25">
      <c r="A53" s="41" t="s">
        <v>130</v>
      </c>
      <c r="B53" s="79">
        <v>22370.670739999998</v>
      </c>
      <c r="C53" s="79">
        <v>19434.035239999997</v>
      </c>
      <c r="D53" s="90">
        <f t="shared" si="1"/>
        <v>86.872832137531148</v>
      </c>
      <c r="E53" s="87">
        <v>1593.0024599999999</v>
      </c>
      <c r="F53" s="79">
        <v>1192.8159699999999</v>
      </c>
      <c r="G53" s="90">
        <f t="shared" si="2"/>
        <v>74.878476333300824</v>
      </c>
      <c r="I53" s="68"/>
      <c r="J53" s="56"/>
      <c r="K53" s="56"/>
      <c r="L53" s="78"/>
      <c r="M53" s="78"/>
      <c r="N53" s="78"/>
    </row>
    <row r="54" spans="1:14" x14ac:dyDescent="0.25">
      <c r="A54" s="41" t="s">
        <v>131</v>
      </c>
      <c r="B54" s="79">
        <v>28695.946889999999</v>
      </c>
      <c r="C54" s="79">
        <v>23208.47666</v>
      </c>
      <c r="D54" s="90">
        <f t="shared" si="1"/>
        <v>80.877194082373066</v>
      </c>
      <c r="E54" s="87">
        <v>299.48871999999994</v>
      </c>
      <c r="F54" s="79">
        <v>371.17626000000001</v>
      </c>
      <c r="G54" s="90">
        <f t="shared" si="2"/>
        <v>123.93664108618184</v>
      </c>
      <c r="I54" s="68"/>
      <c r="J54" s="56"/>
      <c r="K54" s="56"/>
      <c r="L54" s="78"/>
      <c r="M54" s="78"/>
      <c r="N54" s="78"/>
    </row>
    <row r="55" spans="1:14" x14ac:dyDescent="0.25">
      <c r="A55" s="41" t="s">
        <v>132</v>
      </c>
      <c r="B55" s="79">
        <v>16813.94125</v>
      </c>
      <c r="C55" s="79">
        <v>16632.785810000001</v>
      </c>
      <c r="D55" s="90">
        <f t="shared" si="1"/>
        <v>98.922587885216984</v>
      </c>
      <c r="E55" s="87">
        <v>206.42793</v>
      </c>
      <c r="F55" s="79">
        <v>480.35721000000001</v>
      </c>
      <c r="G55" s="90">
        <f t="shared" si="2"/>
        <v>232.69971752368974</v>
      </c>
      <c r="I55" s="68"/>
      <c r="J55" s="56"/>
      <c r="K55" s="56"/>
      <c r="L55" s="78"/>
      <c r="M55" s="78"/>
      <c r="N55" s="78"/>
    </row>
    <row r="56" spans="1:14" x14ac:dyDescent="0.25">
      <c r="A56" s="41" t="s">
        <v>133</v>
      </c>
      <c r="B56" s="79">
        <v>97489.177329999991</v>
      </c>
      <c r="C56" s="79">
        <v>76008.815730000002</v>
      </c>
      <c r="D56" s="90">
        <f t="shared" si="1"/>
        <v>77.966414130986919</v>
      </c>
      <c r="E56" s="87">
        <v>2779.2341800000004</v>
      </c>
      <c r="F56" s="79">
        <v>1547.97145</v>
      </c>
      <c r="G56" s="90">
        <f t="shared" si="2"/>
        <v>55.697769592053582</v>
      </c>
      <c r="I56" s="68"/>
      <c r="J56" s="56"/>
      <c r="K56" s="56"/>
      <c r="L56" s="78"/>
      <c r="M56" s="78"/>
      <c r="N56" s="78"/>
    </row>
    <row r="57" spans="1:14" x14ac:dyDescent="0.25">
      <c r="A57" s="41" t="s">
        <v>134</v>
      </c>
      <c r="B57" s="79">
        <v>62770.544240000003</v>
      </c>
      <c r="C57" s="79">
        <v>42205.455219999996</v>
      </c>
      <c r="D57" s="90">
        <f t="shared" si="1"/>
        <v>67.23767609633839</v>
      </c>
      <c r="E57" s="87">
        <v>15054.82818</v>
      </c>
      <c r="F57" s="79">
        <v>9894.753279999999</v>
      </c>
      <c r="G57" s="90">
        <f t="shared" si="2"/>
        <v>65.724783848047863</v>
      </c>
      <c r="I57" s="68"/>
      <c r="J57" s="56"/>
      <c r="K57" s="56"/>
      <c r="L57" s="78"/>
      <c r="M57" s="78"/>
      <c r="N57" s="78"/>
    </row>
    <row r="58" spans="1:14" x14ac:dyDescent="0.25">
      <c r="A58" s="41" t="s">
        <v>135</v>
      </c>
      <c r="B58" s="79">
        <v>15917.008019999999</v>
      </c>
      <c r="C58" s="79">
        <v>12913.125400000001</v>
      </c>
      <c r="D58" s="90">
        <f t="shared" si="1"/>
        <v>81.127843774247225</v>
      </c>
      <c r="E58" s="87">
        <v>47578.032700000003</v>
      </c>
      <c r="F58" s="79">
        <v>41913.021710000001</v>
      </c>
      <c r="G58" s="90">
        <f t="shared" si="2"/>
        <v>88.093221454278421</v>
      </c>
      <c r="I58" s="68"/>
      <c r="J58" s="56"/>
      <c r="K58" s="56"/>
      <c r="L58" s="78"/>
      <c r="M58" s="78"/>
      <c r="N58" s="78"/>
    </row>
    <row r="59" spans="1:14" x14ac:dyDescent="0.25">
      <c r="A59" s="41" t="s">
        <v>136</v>
      </c>
      <c r="B59" s="79">
        <v>86676.921220000004</v>
      </c>
      <c r="C59" s="79">
        <v>73679.912670000005</v>
      </c>
      <c r="D59" s="90">
        <f t="shared" si="1"/>
        <v>85.00522588127987</v>
      </c>
      <c r="E59" s="87">
        <v>6267.85556</v>
      </c>
      <c r="F59" s="79">
        <v>2427.2232200000003</v>
      </c>
      <c r="G59" s="90">
        <f t="shared" si="2"/>
        <v>38.724938645522968</v>
      </c>
      <c r="I59" s="68"/>
      <c r="J59" s="56"/>
      <c r="K59" s="56"/>
      <c r="L59" s="78"/>
      <c r="M59" s="78"/>
      <c r="N59" s="78"/>
    </row>
    <row r="60" spans="1:14" x14ac:dyDescent="0.25">
      <c r="A60" s="30" t="s">
        <v>137</v>
      </c>
      <c r="B60" s="81">
        <v>429163.21581000002</v>
      </c>
      <c r="C60" s="81">
        <v>362083.19056000002</v>
      </c>
      <c r="D60" s="89">
        <f t="shared" si="1"/>
        <v>84.369577172779458</v>
      </c>
      <c r="E60" s="88">
        <v>26914.55327</v>
      </c>
      <c r="F60" s="81">
        <v>25384.630140000001</v>
      </c>
      <c r="G60" s="89">
        <f t="shared" si="2"/>
        <v>94.31562874311085</v>
      </c>
      <c r="I60" s="68"/>
      <c r="J60" s="56"/>
      <c r="K60" s="56"/>
      <c r="L60" s="78"/>
      <c r="M60" s="78"/>
      <c r="N60" s="78"/>
    </row>
    <row r="61" spans="1:14" x14ac:dyDescent="0.25">
      <c r="A61" s="41" t="s">
        <v>138</v>
      </c>
      <c r="B61" s="79">
        <v>11809.40775</v>
      </c>
      <c r="C61" s="79">
        <v>6799.16255</v>
      </c>
      <c r="D61" s="90">
        <f t="shared" si="1"/>
        <v>57.574119667432086</v>
      </c>
      <c r="E61" s="87">
        <v>281.54108000000002</v>
      </c>
      <c r="F61" s="79">
        <v>437.31553000000002</v>
      </c>
      <c r="G61" s="90">
        <f t="shared" si="2"/>
        <v>155.32920808572587</v>
      </c>
      <c r="I61" s="68"/>
      <c r="J61" s="56"/>
      <c r="K61" s="56"/>
      <c r="L61" s="78"/>
      <c r="M61" s="78"/>
      <c r="N61" s="78"/>
    </row>
    <row r="62" spans="1:14" x14ac:dyDescent="0.25">
      <c r="A62" s="41" t="s">
        <v>139</v>
      </c>
      <c r="B62" s="79">
        <v>44695.848729999998</v>
      </c>
      <c r="C62" s="79">
        <v>35363.76786</v>
      </c>
      <c r="D62" s="90">
        <f t="shared" si="1"/>
        <v>79.120922557319574</v>
      </c>
      <c r="E62" s="87">
        <v>3492.12158</v>
      </c>
      <c r="F62" s="79">
        <v>3191.20543</v>
      </c>
      <c r="G62" s="90">
        <f t="shared" si="2"/>
        <v>91.38299904208948</v>
      </c>
      <c r="I62" s="68"/>
      <c r="J62" s="56"/>
      <c r="K62" s="56"/>
      <c r="L62" s="78"/>
      <c r="M62" s="78"/>
      <c r="N62" s="78"/>
    </row>
    <row r="63" spans="1:14" x14ac:dyDescent="0.25">
      <c r="A63" s="41" t="s">
        <v>140</v>
      </c>
      <c r="B63" s="79">
        <v>2775.1891600000004</v>
      </c>
      <c r="C63" s="79">
        <v>3264.76667</v>
      </c>
      <c r="D63" s="90">
        <f t="shared" si="1"/>
        <v>117.64123026482271</v>
      </c>
      <c r="E63" s="87">
        <v>375.08420000000001</v>
      </c>
      <c r="F63" s="79">
        <v>112.45094</v>
      </c>
      <c r="G63" s="90">
        <f t="shared" si="2"/>
        <v>29.980185782285684</v>
      </c>
      <c r="I63" s="68"/>
      <c r="J63" s="56"/>
      <c r="K63" s="56"/>
      <c r="L63" s="78"/>
      <c r="M63" s="78"/>
      <c r="N63" s="78"/>
    </row>
    <row r="64" spans="1:14" x14ac:dyDescent="0.25">
      <c r="A64" s="41" t="s">
        <v>141</v>
      </c>
      <c r="B64" s="79">
        <v>77273.264900000009</v>
      </c>
      <c r="C64" s="79">
        <v>68407.667979999998</v>
      </c>
      <c r="D64" s="90">
        <f t="shared" si="1"/>
        <v>88.526954398169849</v>
      </c>
      <c r="E64" s="87">
        <v>8438.723320000001</v>
      </c>
      <c r="F64" s="79">
        <v>7501.8481900000006</v>
      </c>
      <c r="G64" s="90">
        <f t="shared" si="2"/>
        <v>88.897904404809893</v>
      </c>
      <c r="I64" s="68"/>
      <c r="J64" s="56"/>
      <c r="K64" s="56"/>
      <c r="L64" s="78"/>
      <c r="M64" s="78"/>
      <c r="N64" s="78"/>
    </row>
    <row r="65" spans="1:14" x14ac:dyDescent="0.25">
      <c r="A65" s="41" t="s">
        <v>142</v>
      </c>
      <c r="B65" s="79">
        <v>17207.192420000003</v>
      </c>
      <c r="C65" s="79">
        <v>19450.96559</v>
      </c>
      <c r="D65" s="90">
        <f t="shared" si="1"/>
        <v>113.0397400995647</v>
      </c>
      <c r="E65" s="87">
        <v>238.88054</v>
      </c>
      <c r="F65" s="79">
        <v>275.65926000000002</v>
      </c>
      <c r="G65" s="90">
        <f t="shared" si="2"/>
        <v>115.39628133794406</v>
      </c>
      <c r="I65" s="68"/>
      <c r="J65" s="56"/>
      <c r="K65" s="56"/>
      <c r="L65" s="78"/>
      <c r="M65" s="78"/>
      <c r="N65" s="78"/>
    </row>
    <row r="66" spans="1:14" x14ac:dyDescent="0.25">
      <c r="A66" s="41" t="s">
        <v>143</v>
      </c>
      <c r="B66" s="79">
        <v>54632.324549999998</v>
      </c>
      <c r="C66" s="79">
        <v>47978.745049999998</v>
      </c>
      <c r="D66" s="90">
        <f t="shared" si="1"/>
        <v>87.821167129891052</v>
      </c>
      <c r="E66" s="87">
        <v>2216.5884799999999</v>
      </c>
      <c r="F66" s="79">
        <v>2448.7434800000001</v>
      </c>
      <c r="G66" s="90">
        <f t="shared" si="2"/>
        <v>110.4735273188824</v>
      </c>
      <c r="I66" s="68"/>
      <c r="J66" s="56"/>
      <c r="K66" s="56"/>
      <c r="L66" s="78"/>
      <c r="M66" s="78"/>
      <c r="N66" s="78"/>
    </row>
    <row r="67" spans="1:14" x14ac:dyDescent="0.25">
      <c r="A67" s="41" t="s">
        <v>144</v>
      </c>
      <c r="B67" s="79">
        <v>77844.876199999999</v>
      </c>
      <c r="C67" s="79">
        <v>80547.169959999999</v>
      </c>
      <c r="D67" s="90">
        <f t="shared" si="1"/>
        <v>103.47138295018574</v>
      </c>
      <c r="E67" s="87">
        <v>3185.0677599999999</v>
      </c>
      <c r="F67" s="79">
        <v>2284.1048100000003</v>
      </c>
      <c r="G67" s="90">
        <f t="shared" si="2"/>
        <v>71.712911062212399</v>
      </c>
      <c r="I67" s="68"/>
      <c r="J67" s="56"/>
      <c r="K67" s="56"/>
      <c r="L67" s="78"/>
      <c r="M67" s="78"/>
      <c r="N67" s="78"/>
    </row>
    <row r="68" spans="1:14" x14ac:dyDescent="0.25">
      <c r="A68" s="41" t="s">
        <v>145</v>
      </c>
      <c r="B68" s="79">
        <v>135695.57038999998</v>
      </c>
      <c r="C68" s="79">
        <v>93942.647280000005</v>
      </c>
      <c r="D68" s="90">
        <f t="shared" si="1"/>
        <v>69.230445039584779</v>
      </c>
      <c r="E68" s="87">
        <v>6856.5865100000001</v>
      </c>
      <c r="F68" s="79">
        <v>8431.814699999999</v>
      </c>
      <c r="G68" s="90">
        <f t="shared" si="2"/>
        <v>122.973941737665</v>
      </c>
      <c r="I68" s="68"/>
      <c r="J68" s="56"/>
      <c r="K68" s="56"/>
      <c r="L68" s="78"/>
      <c r="M68" s="78"/>
      <c r="N68" s="78"/>
    </row>
    <row r="69" spans="1:14" x14ac:dyDescent="0.25">
      <c r="A69" s="41" t="s">
        <v>146</v>
      </c>
      <c r="B69" s="79">
        <v>7229.5417099999995</v>
      </c>
      <c r="C69" s="79">
        <v>6328.2976200000003</v>
      </c>
      <c r="D69" s="90">
        <f t="shared" si="1"/>
        <v>87.533869695317108</v>
      </c>
      <c r="E69" s="87">
        <v>1829.9598000000001</v>
      </c>
      <c r="F69" s="79">
        <v>701.48779999999999</v>
      </c>
      <c r="G69" s="90">
        <f t="shared" si="2"/>
        <v>38.333508747022748</v>
      </c>
      <c r="I69" s="68"/>
      <c r="J69" s="56"/>
      <c r="K69" s="56"/>
      <c r="L69" s="78"/>
      <c r="M69" s="78"/>
      <c r="N69" s="78"/>
    </row>
    <row r="70" spans="1:14" x14ac:dyDescent="0.25">
      <c r="A70" s="30" t="s">
        <v>147</v>
      </c>
      <c r="B70" s="81">
        <v>279950.94448000001</v>
      </c>
      <c r="C70" s="81">
        <v>216229.09758999999</v>
      </c>
      <c r="D70" s="89">
        <f t="shared" si="1"/>
        <v>77.238209712647574</v>
      </c>
      <c r="E70" s="88">
        <v>14492.41618</v>
      </c>
      <c r="F70" s="81">
        <v>16292.133330000001</v>
      </c>
      <c r="G70" s="89">
        <f t="shared" si="2"/>
        <v>112.41833747835415</v>
      </c>
      <c r="I70" s="68"/>
      <c r="J70" s="56"/>
      <c r="K70" s="56"/>
      <c r="L70" s="78"/>
      <c r="M70" s="78"/>
      <c r="N70" s="78"/>
    </row>
    <row r="71" spans="1:14" x14ac:dyDescent="0.25">
      <c r="A71" s="41" t="s">
        <v>148</v>
      </c>
      <c r="B71" s="79">
        <v>18245.055899999999</v>
      </c>
      <c r="C71" s="79">
        <v>17814.823969999998</v>
      </c>
      <c r="D71" s="90">
        <f t="shared" ref="D71:D78" si="3">C71/B71*100</f>
        <v>97.641925942249358</v>
      </c>
      <c r="E71" s="87">
        <v>213.75860999999998</v>
      </c>
      <c r="F71" s="79">
        <v>287.42730999999998</v>
      </c>
      <c r="G71" s="90">
        <f t="shared" ref="G71:G78" si="4">F71/E71*100</f>
        <v>134.46350067489678</v>
      </c>
      <c r="I71" s="68"/>
      <c r="J71" s="56"/>
      <c r="K71" s="56"/>
      <c r="L71" s="78"/>
      <c r="M71" s="78"/>
      <c r="N71" s="78"/>
    </row>
    <row r="72" spans="1:14" x14ac:dyDescent="0.25">
      <c r="A72" s="41" t="s">
        <v>149</v>
      </c>
      <c r="B72" s="79">
        <v>58184.322619999999</v>
      </c>
      <c r="C72" s="79">
        <v>38156.9326</v>
      </c>
      <c r="D72" s="90">
        <f t="shared" si="3"/>
        <v>65.57940503871076</v>
      </c>
      <c r="E72" s="87">
        <v>574.27697999999998</v>
      </c>
      <c r="F72" s="79">
        <v>1071.4567400000001</v>
      </c>
      <c r="G72" s="90">
        <f t="shared" si="4"/>
        <v>186.57490676363176</v>
      </c>
      <c r="I72" s="68"/>
      <c r="J72" s="56"/>
      <c r="K72" s="56"/>
      <c r="L72" s="78"/>
      <c r="M72" s="78"/>
      <c r="N72" s="78"/>
    </row>
    <row r="73" spans="1:14" x14ac:dyDescent="0.25">
      <c r="A73" s="41" t="s">
        <v>150</v>
      </c>
      <c r="B73" s="79">
        <v>7497.0645000000004</v>
      </c>
      <c r="C73" s="79">
        <v>4777.2761300000002</v>
      </c>
      <c r="D73" s="90">
        <f t="shared" si="3"/>
        <v>63.72195584018251</v>
      </c>
      <c r="E73" s="87">
        <v>77.223289999999992</v>
      </c>
      <c r="F73" s="79">
        <v>71.086850000000013</v>
      </c>
      <c r="G73" s="90">
        <f t="shared" si="4"/>
        <v>92.053640812247224</v>
      </c>
      <c r="I73" s="68"/>
      <c r="J73" s="56"/>
      <c r="K73" s="56"/>
      <c r="L73" s="78"/>
      <c r="M73" s="78"/>
      <c r="N73" s="78"/>
    </row>
    <row r="74" spans="1:14" x14ac:dyDescent="0.25">
      <c r="A74" s="41" t="s">
        <v>151</v>
      </c>
      <c r="B74" s="79">
        <v>62291.973469999997</v>
      </c>
      <c r="C74" s="79">
        <v>48122.014889999999</v>
      </c>
      <c r="D74" s="90">
        <f t="shared" si="3"/>
        <v>77.252352445015589</v>
      </c>
      <c r="E74" s="87">
        <v>1158.15742</v>
      </c>
      <c r="F74" s="79">
        <v>1285.3068999999998</v>
      </c>
      <c r="G74" s="90">
        <f t="shared" si="4"/>
        <v>110.97860081922195</v>
      </c>
      <c r="I74" s="68"/>
      <c r="J74" s="56"/>
      <c r="K74" s="56"/>
      <c r="L74" s="78"/>
      <c r="M74" s="78"/>
      <c r="N74" s="78"/>
    </row>
    <row r="75" spans="1:14" x14ac:dyDescent="0.25">
      <c r="A75" s="41" t="s">
        <v>152</v>
      </c>
      <c r="B75" s="79">
        <v>29784.548340000001</v>
      </c>
      <c r="C75" s="79">
        <v>24214.802800000001</v>
      </c>
      <c r="D75" s="90">
        <f t="shared" si="3"/>
        <v>81.299882487994779</v>
      </c>
      <c r="E75" s="87">
        <v>301.29775000000001</v>
      </c>
      <c r="F75" s="79">
        <v>373.14832000000001</v>
      </c>
      <c r="G75" s="90">
        <f t="shared" si="4"/>
        <v>123.84703171530487</v>
      </c>
      <c r="I75" s="68"/>
      <c r="J75" s="56"/>
      <c r="K75" s="56"/>
      <c r="L75" s="78"/>
      <c r="M75" s="78"/>
      <c r="N75" s="78"/>
    </row>
    <row r="76" spans="1:14" x14ac:dyDescent="0.25">
      <c r="A76" s="41" t="s">
        <v>153</v>
      </c>
      <c r="B76" s="79">
        <v>17905.961030000002</v>
      </c>
      <c r="C76" s="79">
        <v>18895.579819999999</v>
      </c>
      <c r="D76" s="90">
        <f t="shared" si="3"/>
        <v>105.52675608051403</v>
      </c>
      <c r="E76" s="87">
        <v>806.18386999999996</v>
      </c>
      <c r="F76" s="79">
        <v>1537.6657</v>
      </c>
      <c r="G76" s="90">
        <f t="shared" si="4"/>
        <v>190.73387067394441</v>
      </c>
      <c r="I76" s="68"/>
      <c r="J76" s="56"/>
      <c r="K76" s="56"/>
      <c r="L76" s="78"/>
      <c r="M76" s="78"/>
      <c r="N76" s="78"/>
    </row>
    <row r="77" spans="1:14" x14ac:dyDescent="0.25">
      <c r="A77" s="41" t="s">
        <v>154</v>
      </c>
      <c r="B77" s="79">
        <v>9536.0205000000005</v>
      </c>
      <c r="C77" s="79">
        <v>6172.2645499999999</v>
      </c>
      <c r="D77" s="90">
        <f t="shared" si="3"/>
        <v>64.725789442252136</v>
      </c>
      <c r="E77" s="87">
        <v>127.83041</v>
      </c>
      <c r="F77" s="79">
        <v>484.16996</v>
      </c>
      <c r="G77" s="95" t="s">
        <v>184</v>
      </c>
      <c r="I77" s="68"/>
      <c r="J77" s="56"/>
      <c r="K77" s="56"/>
      <c r="L77" s="78"/>
      <c r="M77" s="78"/>
      <c r="N77" s="78"/>
    </row>
    <row r="78" spans="1:14" x14ac:dyDescent="0.25">
      <c r="A78" s="41" t="s">
        <v>155</v>
      </c>
      <c r="B78" s="79">
        <v>76505.998120000004</v>
      </c>
      <c r="C78" s="79">
        <v>58075.402829999999</v>
      </c>
      <c r="D78" s="90">
        <f t="shared" si="3"/>
        <v>75.909607425692911</v>
      </c>
      <c r="E78" s="87">
        <v>11233.68785</v>
      </c>
      <c r="F78" s="79">
        <v>11181.87155</v>
      </c>
      <c r="G78" s="90">
        <f t="shared" si="4"/>
        <v>99.538741856709152</v>
      </c>
      <c r="I78" s="68"/>
      <c r="J78" s="56"/>
      <c r="K78" s="56"/>
      <c r="L78" s="55"/>
      <c r="M78" s="29"/>
    </row>
    <row r="79" spans="1:14" x14ac:dyDescent="0.25">
      <c r="A79" s="30" t="s">
        <v>156</v>
      </c>
      <c r="B79" s="81">
        <v>7.8385400000000001</v>
      </c>
      <c r="C79" s="81">
        <v>3936.8819199999998</v>
      </c>
      <c r="D79" s="91" t="s">
        <v>184</v>
      </c>
      <c r="E79" s="69">
        <v>0</v>
      </c>
      <c r="F79" s="81">
        <v>8000</v>
      </c>
      <c r="G79" s="89">
        <v>0</v>
      </c>
      <c r="I79" s="68"/>
      <c r="J79" s="56"/>
      <c r="K79" s="56"/>
      <c r="L79" s="55"/>
      <c r="M79" s="29"/>
    </row>
    <row r="80" spans="1:14" x14ac:dyDescent="0.25">
      <c r="J80" s="56"/>
      <c r="K80" s="56"/>
    </row>
    <row r="81" spans="1:11" x14ac:dyDescent="0.25">
      <c r="J81" s="56"/>
      <c r="K81" s="56"/>
    </row>
    <row r="82" spans="1:11" x14ac:dyDescent="0.25">
      <c r="A82" s="13" t="s">
        <v>18</v>
      </c>
      <c r="J82" s="56"/>
      <c r="K82" s="56"/>
    </row>
    <row r="83" spans="1:11" x14ac:dyDescent="0.25">
      <c r="K83" s="56"/>
    </row>
  </sheetData>
  <mergeCells count="7">
    <mergeCell ref="A2:A4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B40" sqref="B40"/>
    </sheetView>
  </sheetViews>
  <sheetFormatPr defaultRowHeight="15" x14ac:dyDescent="0.25"/>
  <cols>
    <col min="1" max="1" width="55.5703125" customWidth="1"/>
    <col min="2" max="3" width="12.7109375" customWidth="1"/>
    <col min="4" max="5" width="14" customWidth="1"/>
    <col min="6" max="6" width="11.7109375" customWidth="1"/>
    <col min="7" max="7" width="18.7109375" customWidth="1"/>
  </cols>
  <sheetData>
    <row r="1" spans="1:13" x14ac:dyDescent="0.25">
      <c r="A1" s="43" t="s">
        <v>157</v>
      </c>
      <c r="B1" s="32"/>
      <c r="C1" s="33"/>
      <c r="D1" s="33"/>
      <c r="E1" s="33"/>
      <c r="F1" s="33"/>
      <c r="G1" s="33"/>
    </row>
    <row r="2" spans="1:13" x14ac:dyDescent="0.25">
      <c r="A2" s="118" t="s">
        <v>158</v>
      </c>
      <c r="B2" s="101" t="s">
        <v>159</v>
      </c>
      <c r="C2" s="109"/>
      <c r="D2" s="110"/>
      <c r="E2" s="111" t="s">
        <v>160</v>
      </c>
      <c r="F2" s="112"/>
      <c r="G2" s="113"/>
    </row>
    <row r="3" spans="1:13" x14ac:dyDescent="0.25">
      <c r="A3" s="119"/>
      <c r="B3" s="114" t="s">
        <v>187</v>
      </c>
      <c r="C3" s="114" t="s">
        <v>186</v>
      </c>
      <c r="D3" s="34" t="s">
        <v>186</v>
      </c>
      <c r="E3" s="114" t="s">
        <v>187</v>
      </c>
      <c r="F3" s="114" t="s">
        <v>186</v>
      </c>
      <c r="G3" s="34" t="s">
        <v>186</v>
      </c>
    </row>
    <row r="4" spans="1:13" x14ac:dyDescent="0.25">
      <c r="A4" s="42"/>
      <c r="B4" s="115"/>
      <c r="C4" s="115"/>
      <c r="D4" s="35" t="s">
        <v>185</v>
      </c>
      <c r="E4" s="115"/>
      <c r="F4" s="115"/>
      <c r="G4" s="35" t="s">
        <v>185</v>
      </c>
    </row>
    <row r="5" spans="1:13" ht="15" customHeight="1" x14ac:dyDescent="0.25">
      <c r="A5" s="51"/>
      <c r="B5" s="37" t="s">
        <v>23</v>
      </c>
      <c r="C5" s="37" t="s">
        <v>23</v>
      </c>
      <c r="D5" s="44" t="s">
        <v>82</v>
      </c>
      <c r="E5" s="37" t="s">
        <v>23</v>
      </c>
      <c r="F5" s="37" t="s">
        <v>23</v>
      </c>
      <c r="G5" s="38" t="s">
        <v>82</v>
      </c>
      <c r="J5" s="15"/>
      <c r="K5" s="15"/>
    </row>
    <row r="6" spans="1:13" ht="15" customHeight="1" x14ac:dyDescent="0.25">
      <c r="A6" s="30" t="s">
        <v>161</v>
      </c>
      <c r="B6" s="39">
        <v>1949447.2514799994</v>
      </c>
      <c r="C6" s="57">
        <v>1563914.2351299999</v>
      </c>
      <c r="D6" s="74">
        <v>80.223470214066737</v>
      </c>
      <c r="E6" s="57">
        <v>300477.48726999998</v>
      </c>
      <c r="F6" s="57">
        <v>254588.71555000002</v>
      </c>
      <c r="G6" s="45">
        <v>84.728049965764768</v>
      </c>
      <c r="I6" s="61"/>
      <c r="J6" s="61"/>
      <c r="K6" s="61"/>
      <c r="L6" s="61"/>
      <c r="M6" s="61"/>
    </row>
    <row r="7" spans="1:13" x14ac:dyDescent="0.25">
      <c r="A7" s="30" t="s">
        <v>182</v>
      </c>
      <c r="B7" s="40">
        <v>135211.47673999998</v>
      </c>
      <c r="C7" s="40">
        <v>104037.0341</v>
      </c>
      <c r="D7" s="75">
        <v>76.94393745884031</v>
      </c>
      <c r="E7" s="40">
        <v>6275.86589</v>
      </c>
      <c r="F7" s="40">
        <v>6706.8647199999996</v>
      </c>
      <c r="G7" s="59">
        <v>106.86755959343803</v>
      </c>
      <c r="I7" s="61"/>
      <c r="J7" s="61"/>
      <c r="K7" s="61"/>
      <c r="L7" s="61"/>
      <c r="M7" s="15"/>
    </row>
    <row r="8" spans="1:13" x14ac:dyDescent="0.25">
      <c r="A8" s="30" t="s">
        <v>181</v>
      </c>
      <c r="B8" s="40">
        <v>81741.105869999999</v>
      </c>
      <c r="C8" s="40">
        <v>71490.163360000006</v>
      </c>
      <c r="D8" s="75">
        <v>87.459256391388976</v>
      </c>
      <c r="E8" s="40">
        <v>5190.6039899999996</v>
      </c>
      <c r="F8" s="40">
        <v>6547.1579399999991</v>
      </c>
      <c r="G8" s="59">
        <v>126.13479958427727</v>
      </c>
      <c r="I8" s="61"/>
      <c r="J8" s="61"/>
      <c r="K8" s="61"/>
      <c r="L8" s="61"/>
      <c r="M8" s="15"/>
    </row>
    <row r="9" spans="1:13" x14ac:dyDescent="0.25">
      <c r="A9" s="30" t="s">
        <v>180</v>
      </c>
      <c r="B9" s="40">
        <v>9147.8285399999986</v>
      </c>
      <c r="C9" s="40">
        <v>10125.537560000001</v>
      </c>
      <c r="D9" s="75">
        <v>110.68788090774602</v>
      </c>
      <c r="E9" s="40">
        <v>284.25304</v>
      </c>
      <c r="F9" s="40">
        <v>158.81184999999999</v>
      </c>
      <c r="G9" s="59">
        <v>55.869886211243333</v>
      </c>
      <c r="I9" s="61"/>
      <c r="J9" s="61"/>
      <c r="K9" s="61"/>
      <c r="L9" s="61"/>
      <c r="M9" s="29"/>
    </row>
    <row r="10" spans="1:13" x14ac:dyDescent="0.25">
      <c r="A10" s="30" t="s">
        <v>179</v>
      </c>
      <c r="B10" s="40">
        <v>212869.08828</v>
      </c>
      <c r="C10" s="40">
        <v>169447.76407999999</v>
      </c>
      <c r="D10" s="75">
        <v>79.601864906338477</v>
      </c>
      <c r="E10" s="40">
        <v>18401.21802</v>
      </c>
      <c r="F10" s="40">
        <v>17800.638620000002</v>
      </c>
      <c r="G10" s="59">
        <v>96.736197574816856</v>
      </c>
      <c r="I10" s="61"/>
      <c r="J10" s="61"/>
      <c r="K10" s="61"/>
      <c r="L10" s="61"/>
      <c r="M10" s="29"/>
    </row>
    <row r="11" spans="1:13" ht="15" customHeight="1" x14ac:dyDescent="0.25">
      <c r="A11" s="30" t="s">
        <v>178</v>
      </c>
      <c r="B11" s="40">
        <v>253146.86642999997</v>
      </c>
      <c r="C11" s="40">
        <v>155051.78934000002</v>
      </c>
      <c r="D11" s="75">
        <v>61.249736773998286</v>
      </c>
      <c r="E11" s="58">
        <v>93867.856570000004</v>
      </c>
      <c r="F11" s="58">
        <v>63580.615900000004</v>
      </c>
      <c r="G11" s="59">
        <v>67.734172509400054</v>
      </c>
      <c r="I11" s="61"/>
      <c r="J11" s="61"/>
      <c r="K11" s="61"/>
      <c r="L11" s="61"/>
      <c r="M11" s="29"/>
    </row>
    <row r="12" spans="1:13" ht="15" customHeight="1" x14ac:dyDescent="0.25">
      <c r="A12" s="30" t="s">
        <v>177</v>
      </c>
      <c r="B12" s="40">
        <v>196699.0925</v>
      </c>
      <c r="C12" s="40">
        <v>191247.89856</v>
      </c>
      <c r="D12" s="75">
        <v>97.228663401179645</v>
      </c>
      <c r="E12" s="40">
        <v>20552.136480000005</v>
      </c>
      <c r="F12" s="40">
        <v>19739.656039999994</v>
      </c>
      <c r="G12" s="59">
        <v>96.046734894006462</v>
      </c>
      <c r="I12" s="61"/>
      <c r="J12" s="61"/>
      <c r="K12" s="61"/>
      <c r="L12" s="61"/>
      <c r="M12" s="15"/>
    </row>
    <row r="13" spans="1:13" ht="15" customHeight="1" x14ac:dyDescent="0.25">
      <c r="A13" s="30" t="s">
        <v>176</v>
      </c>
      <c r="B13" s="40">
        <v>76599.00215</v>
      </c>
      <c r="C13" s="40">
        <v>65441.811609999997</v>
      </c>
      <c r="D13" s="75">
        <v>85.434287357749866</v>
      </c>
      <c r="E13" s="40">
        <v>2493.8143700000001</v>
      </c>
      <c r="F13" s="40">
        <v>2242.8205499999999</v>
      </c>
      <c r="G13" s="59">
        <v>89.935344706510762</v>
      </c>
      <c r="I13" s="61"/>
      <c r="J13" s="61"/>
      <c r="K13" s="61"/>
      <c r="L13" s="61"/>
      <c r="M13" s="15"/>
    </row>
    <row r="14" spans="1:13" x14ac:dyDescent="0.25">
      <c r="A14" s="30" t="s">
        <v>175</v>
      </c>
      <c r="B14" s="40">
        <v>9826.8237599999993</v>
      </c>
      <c r="C14" s="40">
        <v>6129.7179699999997</v>
      </c>
      <c r="D14" s="75">
        <v>62.377408201325068</v>
      </c>
      <c r="E14" s="40">
        <v>1914.7651199999998</v>
      </c>
      <c r="F14" s="40">
        <v>1286.1894</v>
      </c>
      <c r="G14" s="59">
        <v>67.17217618837762</v>
      </c>
      <c r="I14" s="61"/>
      <c r="J14" s="61"/>
      <c r="K14" s="61"/>
      <c r="L14" s="61"/>
      <c r="M14" s="29"/>
    </row>
    <row r="15" spans="1:13" ht="15" customHeight="1" x14ac:dyDescent="0.25">
      <c r="A15" s="30" t="s">
        <v>174</v>
      </c>
      <c r="B15" s="40">
        <v>29686.490650000003</v>
      </c>
      <c r="C15" s="40">
        <v>23864.36622</v>
      </c>
      <c r="D15" s="75">
        <v>80.387966706330772</v>
      </c>
      <c r="E15" s="40">
        <v>23521.65568</v>
      </c>
      <c r="F15" s="40">
        <v>21968.868620000001</v>
      </c>
      <c r="G15" s="59">
        <v>93.398478911838239</v>
      </c>
      <c r="I15" s="61"/>
      <c r="J15" s="61"/>
      <c r="K15" s="61"/>
      <c r="L15" s="61"/>
      <c r="M15" s="15"/>
    </row>
    <row r="16" spans="1:13" ht="15" customHeight="1" x14ac:dyDescent="0.25">
      <c r="A16" s="30" t="s">
        <v>173</v>
      </c>
      <c r="B16" s="40">
        <v>32322.272290000004</v>
      </c>
      <c r="C16" s="40">
        <v>24939.56466</v>
      </c>
      <c r="D16" s="75">
        <v>77.159069870579316</v>
      </c>
      <c r="E16" s="40">
        <v>3539.1272599999998</v>
      </c>
      <c r="F16" s="40">
        <v>2655.7285700000002</v>
      </c>
      <c r="G16" s="59">
        <v>75.03908096257608</v>
      </c>
      <c r="I16" s="61"/>
      <c r="J16" s="61"/>
      <c r="K16" s="61"/>
      <c r="L16" s="61"/>
      <c r="M16" s="15"/>
    </row>
    <row r="17" spans="1:13" ht="15" customHeight="1" x14ac:dyDescent="0.25">
      <c r="A17" s="30" t="s">
        <v>172</v>
      </c>
      <c r="B17" s="40">
        <v>74673.825349999999</v>
      </c>
      <c r="C17" s="40">
        <v>60454.10227000001</v>
      </c>
      <c r="D17" s="75">
        <v>80.957553716645123</v>
      </c>
      <c r="E17" s="40">
        <v>1340.5076900000001</v>
      </c>
      <c r="F17" s="40">
        <v>1694.9132199999999</v>
      </c>
      <c r="G17" s="59">
        <v>126.43815717312295</v>
      </c>
      <c r="I17" s="61"/>
      <c r="J17" s="61"/>
      <c r="K17" s="61"/>
      <c r="L17" s="61"/>
      <c r="M17" s="15"/>
    </row>
    <row r="18" spans="1:13" x14ac:dyDescent="0.25">
      <c r="A18" s="30" t="s">
        <v>168</v>
      </c>
      <c r="B18" s="40">
        <v>32731.542559999998</v>
      </c>
      <c r="C18" s="40">
        <v>26344.983690000001</v>
      </c>
      <c r="D18" s="75">
        <v>80.488060230302821</v>
      </c>
      <c r="E18" s="40">
        <v>359.46178999999995</v>
      </c>
      <c r="F18" s="40">
        <v>396.77653000000009</v>
      </c>
      <c r="G18" s="59">
        <v>110.38072502782568</v>
      </c>
      <c r="I18" s="61"/>
      <c r="J18" s="61"/>
      <c r="K18" s="61"/>
      <c r="L18" s="61"/>
      <c r="M18" s="15"/>
    </row>
    <row r="19" spans="1:13" x14ac:dyDescent="0.25">
      <c r="A19" s="30" t="s">
        <v>167</v>
      </c>
      <c r="B19" s="40">
        <v>69158.700820000013</v>
      </c>
      <c r="C19" s="40">
        <v>51430.262419999992</v>
      </c>
      <c r="D19" s="75">
        <v>74.365570506967742</v>
      </c>
      <c r="E19" s="40">
        <v>2751.9271600000002</v>
      </c>
      <c r="F19" s="40">
        <v>1572.4718199999998</v>
      </c>
      <c r="G19" s="59">
        <v>57.140750048049952</v>
      </c>
      <c r="I19" s="61"/>
      <c r="J19" s="61"/>
      <c r="K19" s="61"/>
      <c r="L19" s="61"/>
      <c r="M19" s="15"/>
    </row>
    <row r="20" spans="1:13" ht="15" customHeight="1" x14ac:dyDescent="0.25">
      <c r="A20" s="30" t="s">
        <v>166</v>
      </c>
      <c r="B20" s="40">
        <v>8404.39048</v>
      </c>
      <c r="C20" s="40">
        <v>6367.8572000000004</v>
      </c>
      <c r="D20" s="75">
        <v>75.768221564117525</v>
      </c>
      <c r="E20" s="40">
        <v>4243.3723799999998</v>
      </c>
      <c r="F20" s="40">
        <v>13780.323480000001</v>
      </c>
      <c r="G20" s="80" t="s">
        <v>184</v>
      </c>
      <c r="I20" s="61"/>
      <c r="J20" s="61"/>
      <c r="K20" s="61"/>
      <c r="L20" s="61"/>
      <c r="M20" s="29"/>
    </row>
    <row r="21" spans="1:13" ht="15" customHeight="1" x14ac:dyDescent="0.25">
      <c r="A21" s="30" t="s">
        <v>165</v>
      </c>
      <c r="B21" s="40">
        <v>166429.91720999996</v>
      </c>
      <c r="C21" s="40">
        <v>129579.31109999999</v>
      </c>
      <c r="D21" s="75">
        <v>77.858183956492539</v>
      </c>
      <c r="E21" s="40">
        <v>84304.088109999997</v>
      </c>
      <c r="F21" s="40">
        <v>63168.277989999995</v>
      </c>
      <c r="G21" s="59">
        <v>74.929080435076898</v>
      </c>
      <c r="I21" s="61"/>
      <c r="J21" s="61"/>
      <c r="K21" s="61"/>
      <c r="L21" s="61"/>
      <c r="M21" s="29"/>
    </row>
    <row r="22" spans="1:13" x14ac:dyDescent="0.25">
      <c r="A22" s="30" t="s">
        <v>164</v>
      </c>
      <c r="B22" s="40">
        <v>285029.15848000004</v>
      </c>
      <c r="C22" s="40">
        <v>259627.06488999998</v>
      </c>
      <c r="D22" s="75">
        <v>91.08789650663671</v>
      </c>
      <c r="E22" s="40">
        <v>18228.151870000002</v>
      </c>
      <c r="F22" s="40">
        <v>16360.973420000002</v>
      </c>
      <c r="G22" s="59">
        <v>89.756622265842466</v>
      </c>
      <c r="I22" s="61"/>
      <c r="J22" s="61"/>
      <c r="K22" s="61"/>
      <c r="L22" s="61"/>
      <c r="M22" s="29"/>
    </row>
    <row r="23" spans="1:13" x14ac:dyDescent="0.25">
      <c r="A23" s="30" t="s">
        <v>163</v>
      </c>
      <c r="B23" s="40">
        <v>146171.1385</v>
      </c>
      <c r="C23" s="40">
        <v>102593.36359000001</v>
      </c>
      <c r="D23" s="75">
        <v>70.18715503129232</v>
      </c>
      <c r="E23" s="40">
        <v>8722.7683700000016</v>
      </c>
      <c r="F23" s="40">
        <v>9310.6475600000012</v>
      </c>
      <c r="G23" s="59">
        <v>106.73959418688541</v>
      </c>
      <c r="I23" s="61"/>
      <c r="J23" s="61"/>
      <c r="K23" s="61"/>
      <c r="L23" s="61"/>
      <c r="M23" s="15"/>
    </row>
    <row r="24" spans="1:13" x14ac:dyDescent="0.25">
      <c r="A24" s="30" t="s">
        <v>169</v>
      </c>
      <c r="B24" s="40">
        <v>29369.149080000003</v>
      </c>
      <c r="C24" s="40">
        <v>29174.9162</v>
      </c>
      <c r="D24" s="75">
        <v>99.338649957236001</v>
      </c>
      <c r="E24" s="56">
        <v>991.46659999999997</v>
      </c>
      <c r="F24" s="72">
        <v>2136.6203599999999</v>
      </c>
      <c r="G24" s="59">
        <v>215.50099216655406</v>
      </c>
      <c r="I24" s="61"/>
      <c r="J24" s="61"/>
      <c r="K24" s="61"/>
      <c r="L24" s="61"/>
      <c r="M24" s="15"/>
    </row>
    <row r="25" spans="1:13" x14ac:dyDescent="0.25">
      <c r="A25" s="30" t="s">
        <v>162</v>
      </c>
      <c r="B25" s="40">
        <v>936.23160999999993</v>
      </c>
      <c r="C25" s="40">
        <v>2075.1508400000002</v>
      </c>
      <c r="D25" s="75">
        <v>221.64930321034561</v>
      </c>
      <c r="E25" s="40">
        <v>1809.1204499999999</v>
      </c>
      <c r="F25" s="40">
        <v>1329.9739399999999</v>
      </c>
      <c r="G25" s="59">
        <v>73.514947000903121</v>
      </c>
      <c r="I25" s="61"/>
      <c r="J25" s="61"/>
      <c r="K25" s="61"/>
      <c r="L25" s="61"/>
      <c r="M25" s="15"/>
    </row>
    <row r="26" spans="1:13" x14ac:dyDescent="0.25">
      <c r="A26" s="30" t="s">
        <v>170</v>
      </c>
      <c r="B26" s="40">
        <v>97726.097410000002</v>
      </c>
      <c r="C26" s="40">
        <v>74418.143059999988</v>
      </c>
      <c r="D26" s="75">
        <v>76.149713364472291</v>
      </c>
      <c r="E26" s="40">
        <v>1130.9053100000001</v>
      </c>
      <c r="F26" s="40">
        <v>2135.8800200000001</v>
      </c>
      <c r="G26" s="59">
        <v>188.86462032793884</v>
      </c>
      <c r="I26" s="61"/>
      <c r="J26" s="61"/>
      <c r="K26" s="61"/>
      <c r="L26" s="61"/>
      <c r="M26" s="15"/>
    </row>
    <row r="27" spans="1:13" x14ac:dyDescent="0.25">
      <c r="A27" s="30" t="s">
        <v>171</v>
      </c>
      <c r="B27" s="40">
        <v>1567.05277</v>
      </c>
      <c r="C27" s="40">
        <v>73.432410000000004</v>
      </c>
      <c r="D27" s="75">
        <v>4.6860202416795449</v>
      </c>
      <c r="E27" s="40">
        <v>554.42111999999997</v>
      </c>
      <c r="F27" s="40">
        <v>14.505000000000001</v>
      </c>
      <c r="G27" s="59">
        <v>2.6162423249677071</v>
      </c>
      <c r="I27" s="61"/>
      <c r="J27" s="61"/>
      <c r="K27" s="61"/>
      <c r="L27" s="61"/>
    </row>
    <row r="28" spans="1:13" x14ac:dyDescent="0.25">
      <c r="D28" s="48"/>
      <c r="J28" s="50"/>
      <c r="K28" s="50"/>
    </row>
    <row r="29" spans="1:13" x14ac:dyDescent="0.25">
      <c r="B29" s="56"/>
      <c r="C29" s="56"/>
      <c r="D29" s="56"/>
      <c r="E29" s="56"/>
      <c r="F29" s="56"/>
      <c r="G29" s="56"/>
    </row>
    <row r="30" spans="1:13" x14ac:dyDescent="0.25">
      <c r="A30" s="13" t="s">
        <v>18</v>
      </c>
    </row>
    <row r="31" spans="1:13" x14ac:dyDescent="0.25">
      <c r="B31" s="56"/>
      <c r="C31" s="56"/>
      <c r="D31" s="56"/>
      <c r="E31" s="56"/>
      <c r="F31" s="56"/>
      <c r="G31" s="56"/>
    </row>
  </sheetData>
  <mergeCells count="7"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Tabela 1</vt:lpstr>
      <vt:lpstr>Tabela 2</vt:lpstr>
      <vt:lpstr>Tabela 3</vt:lpstr>
      <vt:lpstr>Tabela 4</vt:lpstr>
      <vt:lpstr>Tabela 5</vt:lpstr>
      <vt:lpstr>ffffffff</vt:lpstr>
      <vt:lpstr>kuguig</vt:lpstr>
      <vt:lpstr>lvbionm</vt:lpstr>
      <vt:lpstr>svsds</vt:lpstr>
      <vt:lpstr>uyfdydtd</vt:lpstr>
      <vt:lpstr>uyr</vt:lpstr>
      <vt:lpstr>uyrydu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2020-10-28T09:20:34Z</dcterms:modified>
</cp:coreProperties>
</file>